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647" firstSheet="3" activeTab="3"/>
  </bookViews>
  <sheets>
    <sheet name="Exist. Ant." sheetId="4" r:id="rId1"/>
    <sheet name="Ent. por No." sheetId="5" r:id="rId2"/>
    <sheet name="Ent. por Art." sheetId="6" r:id="rId3"/>
    <sheet name="Exist. Actual" sheetId="1" r:id="rId4"/>
  </sheets>
  <definedNames>
    <definedName name="_xlnm.Print_Titles" localSheetId="2">'Ent. por Art.'!$1:$5</definedName>
    <definedName name="_xlnm.Print_Titles" localSheetId="1">'Ent. por No.'!$1:$6</definedName>
    <definedName name="_xlnm.Print_Titles" localSheetId="3">'Exist. Actual'!$2:$6</definedName>
    <definedName name="_xlnm.Print_Titles" localSheetId="0">'Exist. Ant.'!$2:$4</definedName>
  </definedNames>
  <calcPr calcId="145621"/>
</workbook>
</file>

<file path=xl/calcChain.xml><?xml version="1.0" encoding="utf-8"?>
<calcChain xmlns="http://schemas.openxmlformats.org/spreadsheetml/2006/main">
  <c r="H244" i="1" l="1"/>
  <c r="H323" i="1" l="1"/>
  <c r="H325" i="1"/>
  <c r="H324" i="1"/>
  <c r="H328" i="1"/>
  <c r="H191" i="1"/>
  <c r="H287" i="1"/>
  <c r="H286" i="1"/>
  <c r="H299" i="1"/>
  <c r="H292" i="1"/>
  <c r="H254" i="1"/>
  <c r="H242" i="1"/>
  <c r="H241" i="1"/>
  <c r="H87" i="1"/>
  <c r="H42" i="1"/>
  <c r="H264" i="1"/>
  <c r="H159" i="1"/>
  <c r="H115" i="1"/>
  <c r="H127" i="1"/>
  <c r="H144" i="1"/>
  <c r="H268" i="1"/>
  <c r="H163" i="1"/>
  <c r="H185" i="1"/>
  <c r="H224" i="1"/>
  <c r="H223" i="1"/>
  <c r="H234" i="1"/>
  <c r="H236" i="1"/>
  <c r="H237" i="1"/>
  <c r="H243" i="1"/>
  <c r="H252" i="1"/>
  <c r="H258" i="1"/>
  <c r="H247" i="1"/>
  <c r="H276" i="1"/>
  <c r="H279" i="1"/>
  <c r="H289" i="1"/>
  <c r="H166" i="1"/>
  <c r="H167" i="1"/>
  <c r="H107" i="1"/>
  <c r="H110" i="1"/>
  <c r="H267" i="1"/>
  <c r="H94" i="1"/>
  <c r="H261" i="1"/>
  <c r="H150" i="1"/>
  <c r="H195" i="1"/>
  <c r="H274" i="1"/>
  <c r="H93" i="1"/>
  <c r="H316" i="1"/>
  <c r="H314" i="1"/>
  <c r="H318" i="1"/>
  <c r="H90" i="1"/>
  <c r="H35" i="1"/>
  <c r="H182" i="1"/>
  <c r="H235" i="1"/>
  <c r="H260" i="1"/>
  <c r="H174" i="1"/>
  <c r="H102" i="1"/>
  <c r="H72" i="1"/>
  <c r="H22" i="1"/>
  <c r="H257" i="1"/>
  <c r="H189" i="1"/>
  <c r="H62" i="1"/>
  <c r="H68" i="1"/>
  <c r="H69" i="1"/>
  <c r="H67" i="1"/>
  <c r="H221" i="1"/>
  <c r="H63" i="1"/>
  <c r="H61" i="1"/>
  <c r="H238" i="1"/>
  <c r="H220" i="1"/>
  <c r="H58" i="1"/>
  <c r="H249" i="1"/>
  <c r="H273" i="1"/>
  <c r="H277" i="1"/>
  <c r="H313" i="1"/>
  <c r="H118" i="1"/>
  <c r="H82" i="1"/>
  <c r="H164" i="1"/>
  <c r="H39" i="1"/>
  <c r="H147" i="1"/>
  <c r="H311" i="1"/>
  <c r="H213" i="1"/>
  <c r="H113" i="1"/>
  <c r="H117" i="1"/>
  <c r="H104" i="1"/>
  <c r="H300" i="1"/>
  <c r="H121" i="1"/>
  <c r="H187" i="1"/>
  <c r="H122" i="1"/>
  <c r="H138" i="1"/>
  <c r="H64" i="1"/>
  <c r="H188" i="1"/>
  <c r="H84" i="1"/>
  <c r="H54" i="1"/>
  <c r="H98" i="1"/>
  <c r="H297" i="1"/>
  <c r="H280" i="1"/>
  <c r="H271" i="1"/>
  <c r="H278" i="1"/>
  <c r="H134" i="1"/>
  <c r="H226" i="1"/>
  <c r="H88" i="1"/>
  <c r="H91" i="1"/>
  <c r="H137" i="1"/>
  <c r="H89" i="1"/>
  <c r="H216" i="1"/>
  <c r="H248" i="1"/>
  <c r="H141" i="1"/>
  <c r="H140" i="1"/>
  <c r="H155" i="1"/>
  <c r="H156" i="1"/>
  <c r="H285" i="1"/>
  <c r="H275" i="1"/>
  <c r="H158" i="1"/>
  <c r="H154" i="1"/>
  <c r="H327" i="1"/>
  <c r="H194" i="1"/>
  <c r="H214" i="1"/>
  <c r="H65" i="1"/>
  <c r="H145" i="1"/>
  <c r="H317" i="1"/>
  <c r="H265" i="1"/>
  <c r="H319" i="1"/>
  <c r="H228" i="1"/>
  <c r="H227" i="1"/>
  <c r="H173" i="1"/>
  <c r="H172" i="1"/>
  <c r="H229" i="1"/>
  <c r="H116" i="1"/>
  <c r="H333" i="1"/>
  <c r="H306" i="1"/>
  <c r="H183" i="1"/>
  <c r="H184" i="1"/>
  <c r="H217" i="1"/>
  <c r="H272" i="1"/>
  <c r="H103" i="1"/>
  <c r="H165" i="1"/>
  <c r="H44" i="1"/>
  <c r="H43" i="1"/>
  <c r="H77" i="1"/>
  <c r="H251" i="1"/>
  <c r="H225" i="1"/>
  <c r="H175" i="1"/>
  <c r="H17" i="1"/>
  <c r="H152" i="1"/>
  <c r="H215" i="1"/>
  <c r="H208" i="1"/>
  <c r="H192" i="1"/>
  <c r="H186" i="1"/>
  <c r="H326" i="1"/>
  <c r="H296" i="1"/>
  <c r="H112" i="1"/>
  <c r="H305" i="1"/>
  <c r="H168" i="1"/>
  <c r="H101" i="1"/>
  <c r="H181" i="1"/>
  <c r="H288" i="1"/>
  <c r="H96" i="1"/>
  <c r="H169" i="1"/>
  <c r="H146" i="1"/>
  <c r="H303" i="1"/>
  <c r="H302" i="1"/>
  <c r="H320" i="1"/>
  <c r="H136" i="1"/>
  <c r="H255" i="1"/>
  <c r="H66" i="1"/>
  <c r="H70" i="1"/>
  <c r="H129" i="1"/>
  <c r="H304" i="1"/>
  <c r="H149" i="1"/>
  <c r="H125" i="1"/>
  <c r="H76" i="1"/>
  <c r="H75" i="1"/>
  <c r="H119" i="1"/>
  <c r="H123" i="1"/>
  <c r="H124" i="1"/>
  <c r="H33" i="1"/>
  <c r="H34" i="1"/>
  <c r="H99" i="1"/>
  <c r="H100" i="1"/>
  <c r="H111" i="1"/>
  <c r="H114" i="1"/>
  <c r="H329" i="1"/>
  <c r="H330" i="1"/>
  <c r="H331" i="1"/>
  <c r="H332" i="1"/>
  <c r="H120" i="1"/>
  <c r="H105" i="1"/>
  <c r="H32" i="1"/>
  <c r="H37" i="1"/>
  <c r="H18" i="1"/>
  <c r="H130" i="1"/>
  <c r="H131" i="1"/>
  <c r="H312" i="1"/>
  <c r="H151" i="1"/>
  <c r="H55" i="1"/>
  <c r="H56" i="1"/>
  <c r="H9" i="1"/>
  <c r="H7" i="1"/>
  <c r="H128" i="1"/>
  <c r="H132" i="1"/>
  <c r="H204" i="1"/>
  <c r="H239" i="1"/>
  <c r="H176" i="1"/>
  <c r="H38" i="1"/>
  <c r="H46" i="1"/>
  <c r="H53" i="1"/>
  <c r="H57" i="1"/>
  <c r="H83" i="1"/>
  <c r="H108" i="1"/>
  <c r="H135" i="1"/>
  <c r="H157" i="1"/>
  <c r="H161" i="1"/>
  <c r="H230" i="1"/>
  <c r="H245" i="1"/>
  <c r="H270" i="1"/>
  <c r="H281" i="1"/>
  <c r="H294" i="1"/>
  <c r="H298" i="1"/>
  <c r="H178" i="1"/>
  <c r="H180" i="1"/>
  <c r="H179" i="1"/>
  <c r="H190" i="1"/>
  <c r="H263" i="1"/>
  <c r="H301" i="1"/>
  <c r="H26" i="1"/>
  <c r="H212" i="1"/>
  <c r="H41" i="1"/>
  <c r="H40" i="1"/>
  <c r="H8" i="1"/>
  <c r="H295" i="1"/>
  <c r="H160" i="1"/>
  <c r="H321" i="1"/>
  <c r="H291" i="1"/>
  <c r="H85" i="1"/>
  <c r="H71" i="1"/>
  <c r="H11" i="1"/>
  <c r="H12" i="1"/>
  <c r="H177" i="1"/>
  <c r="H36" i="1"/>
  <c r="H198" i="1"/>
  <c r="H200" i="1"/>
  <c r="H197" i="1"/>
  <c r="H203" i="1"/>
  <c r="H199" i="1"/>
  <c r="H202" i="1"/>
  <c r="H60" i="1"/>
  <c r="H201" i="1"/>
  <c r="H30" i="1"/>
  <c r="H28" i="1"/>
  <c r="H29" i="1"/>
  <c r="H27" i="1"/>
  <c r="H31" i="1"/>
  <c r="H23" i="1"/>
  <c r="H24" i="1"/>
  <c r="H21" i="1"/>
  <c r="H25" i="1"/>
  <c r="H209" i="1"/>
  <c r="H210" i="1"/>
  <c r="H206" i="1"/>
  <c r="H231" i="1"/>
  <c r="H232" i="1"/>
  <c r="H51" i="1"/>
  <c r="H52" i="1"/>
  <c r="H207" i="1"/>
  <c r="H20" i="1"/>
  <c r="H142" i="1"/>
  <c r="H309" i="1"/>
  <c r="H310" i="1"/>
  <c r="H15" i="1"/>
  <c r="H13" i="1"/>
  <c r="H14" i="1"/>
  <c r="H48" i="1"/>
  <c r="H334" i="1"/>
  <c r="H80" i="1"/>
  <c r="H78" i="1"/>
  <c r="H81" i="1"/>
  <c r="H79" i="1"/>
  <c r="H19" i="1"/>
  <c r="H315" i="1"/>
  <c r="H266" i="1"/>
  <c r="H262" i="1"/>
  <c r="H293" i="1"/>
  <c r="H205" i="1"/>
  <c r="H284" i="1"/>
  <c r="H73" i="1"/>
  <c r="H322" i="1"/>
  <c r="H49" i="1"/>
  <c r="H290" i="1"/>
  <c r="H170" i="1"/>
  <c r="H153" i="1"/>
  <c r="H95" i="1"/>
  <c r="H97" i="1"/>
  <c r="H171" i="1"/>
  <c r="H246" i="1"/>
  <c r="H86" i="1"/>
  <c r="H47" i="1"/>
  <c r="H59" i="1"/>
  <c r="H16" i="1"/>
  <c r="H45" i="1"/>
  <c r="H196" i="1"/>
  <c r="H133" i="1"/>
  <c r="H126" i="1"/>
  <c r="H218" i="1"/>
  <c r="H50" i="1"/>
  <c r="H211" i="1"/>
  <c r="H74" i="1"/>
  <c r="H10" i="1"/>
  <c r="H92" i="1"/>
  <c r="H106" i="1"/>
  <c r="H109" i="1"/>
  <c r="H143" i="1"/>
  <c r="H162" i="1"/>
  <c r="H193" i="1"/>
  <c r="H222" i="1"/>
  <c r="H233" i="1"/>
  <c r="H240" i="1"/>
  <c r="H250" i="1"/>
  <c r="H253" i="1"/>
  <c r="H256" i="1"/>
  <c r="H269" i="1"/>
  <c r="H282" i="1"/>
  <c r="H283" i="1"/>
  <c r="H307" i="1"/>
  <c r="H308" i="1"/>
  <c r="H219" i="1"/>
  <c r="H259" i="1"/>
  <c r="H148" i="1"/>
  <c r="H139" i="1" l="1"/>
  <c r="H335" i="1" s="1"/>
  <c r="Q337" i="4"/>
  <c r="P337" i="4"/>
  <c r="O337" i="4"/>
  <c r="K337" i="4"/>
  <c r="Q336" i="4"/>
  <c r="P336" i="4"/>
  <c r="O336" i="4"/>
  <c r="K336" i="4"/>
  <c r="Q335" i="4"/>
  <c r="P335" i="4"/>
  <c r="O335" i="4"/>
  <c r="K335" i="4"/>
  <c r="Q334" i="4"/>
  <c r="P334" i="4"/>
  <c r="O334" i="4"/>
  <c r="K334" i="4"/>
  <c r="Q333" i="4"/>
  <c r="P333" i="4"/>
  <c r="O333" i="4"/>
  <c r="K333" i="4"/>
  <c r="Q332" i="4"/>
  <c r="P332" i="4"/>
  <c r="O332" i="4"/>
  <c r="K332" i="4"/>
  <c r="Q331" i="4"/>
  <c r="P331" i="4"/>
  <c r="O331" i="4"/>
  <c r="K331" i="4"/>
  <c r="Q330" i="4"/>
  <c r="P330" i="4"/>
  <c r="O330" i="4"/>
  <c r="K330" i="4"/>
  <c r="Q329" i="4"/>
  <c r="P329" i="4"/>
  <c r="O329" i="4"/>
  <c r="K329" i="4"/>
  <c r="Q328" i="4"/>
  <c r="P328" i="4"/>
  <c r="O328" i="4"/>
  <c r="K328" i="4"/>
  <c r="Q327" i="4"/>
  <c r="P327" i="4"/>
  <c r="O327" i="4"/>
  <c r="K327" i="4"/>
  <c r="Q326" i="4"/>
  <c r="P326" i="4"/>
  <c r="O326" i="4"/>
  <c r="K326" i="4"/>
  <c r="Q325" i="4"/>
  <c r="P325" i="4"/>
  <c r="O325" i="4"/>
  <c r="K325" i="4"/>
  <c r="Q324" i="4"/>
  <c r="P324" i="4"/>
  <c r="O324" i="4"/>
  <c r="K324" i="4"/>
  <c r="Q323" i="4"/>
  <c r="P323" i="4"/>
  <c r="O323" i="4"/>
  <c r="K323" i="4"/>
  <c r="Q322" i="4"/>
  <c r="P322" i="4"/>
  <c r="O322" i="4"/>
  <c r="K322" i="4"/>
  <c r="Q321" i="4"/>
  <c r="P321" i="4"/>
  <c r="O321" i="4"/>
  <c r="K321" i="4"/>
  <c r="Q320" i="4"/>
  <c r="P320" i="4"/>
  <c r="O320" i="4"/>
  <c r="K320" i="4"/>
  <c r="Q319" i="4"/>
  <c r="P319" i="4"/>
  <c r="O319" i="4"/>
  <c r="K319" i="4"/>
  <c r="Q318" i="4"/>
  <c r="P318" i="4"/>
  <c r="O318" i="4"/>
  <c r="K318" i="4"/>
  <c r="Q317" i="4"/>
  <c r="P317" i="4"/>
  <c r="O317" i="4"/>
  <c r="K317" i="4"/>
  <c r="Q316" i="4"/>
  <c r="P316" i="4"/>
  <c r="O316" i="4"/>
  <c r="K316" i="4"/>
  <c r="Q315" i="4"/>
  <c r="P315" i="4"/>
  <c r="O315" i="4"/>
  <c r="K315" i="4"/>
  <c r="Q314" i="4"/>
  <c r="P314" i="4"/>
  <c r="O314" i="4"/>
  <c r="K314" i="4"/>
  <c r="Q313" i="4"/>
  <c r="P313" i="4"/>
  <c r="O313" i="4"/>
  <c r="K313" i="4"/>
  <c r="Q312" i="4"/>
  <c r="P312" i="4"/>
  <c r="O312" i="4"/>
  <c r="K312" i="4"/>
  <c r="Q311" i="4"/>
  <c r="P311" i="4"/>
  <c r="O311" i="4"/>
  <c r="K311" i="4"/>
  <c r="Q310" i="4"/>
  <c r="P310" i="4"/>
  <c r="O310" i="4"/>
  <c r="K310" i="4"/>
  <c r="Q309" i="4"/>
  <c r="P309" i="4"/>
  <c r="O309" i="4"/>
  <c r="K309" i="4"/>
  <c r="Q308" i="4"/>
  <c r="P308" i="4"/>
  <c r="O308" i="4"/>
  <c r="K308" i="4"/>
  <c r="Q307" i="4"/>
  <c r="P307" i="4"/>
  <c r="O307" i="4"/>
  <c r="K307" i="4"/>
  <c r="Q306" i="4"/>
  <c r="P306" i="4"/>
  <c r="O306" i="4"/>
  <c r="K306" i="4"/>
  <c r="Q305" i="4"/>
  <c r="P305" i="4"/>
  <c r="O305" i="4"/>
  <c r="K305" i="4"/>
  <c r="Q304" i="4"/>
  <c r="P304" i="4"/>
  <c r="O304" i="4"/>
  <c r="K304" i="4"/>
  <c r="Q303" i="4"/>
  <c r="P303" i="4"/>
  <c r="O303" i="4"/>
  <c r="K303" i="4"/>
  <c r="Q302" i="4"/>
  <c r="P302" i="4"/>
  <c r="O302" i="4"/>
  <c r="K302" i="4"/>
  <c r="Q301" i="4"/>
  <c r="P301" i="4"/>
  <c r="O301" i="4"/>
  <c r="K301" i="4"/>
  <c r="Q300" i="4"/>
  <c r="P300" i="4"/>
  <c r="O300" i="4"/>
  <c r="K300" i="4"/>
  <c r="Q299" i="4"/>
  <c r="P299" i="4"/>
  <c r="O299" i="4"/>
  <c r="K299" i="4"/>
  <c r="Q298" i="4"/>
  <c r="P298" i="4"/>
  <c r="O298" i="4"/>
  <c r="K298" i="4"/>
  <c r="Q297" i="4"/>
  <c r="P297" i="4"/>
  <c r="O297" i="4"/>
  <c r="K297" i="4"/>
  <c r="Q296" i="4"/>
  <c r="P296" i="4"/>
  <c r="O296" i="4"/>
  <c r="K296" i="4"/>
  <c r="Q295" i="4"/>
  <c r="P295" i="4"/>
  <c r="O295" i="4"/>
  <c r="K295" i="4"/>
  <c r="Q294" i="4"/>
  <c r="P294" i="4"/>
  <c r="O294" i="4"/>
  <c r="K294" i="4"/>
  <c r="Q293" i="4"/>
  <c r="P293" i="4"/>
  <c r="O293" i="4"/>
  <c r="K293" i="4"/>
  <c r="Q292" i="4"/>
  <c r="P292" i="4"/>
  <c r="O292" i="4"/>
  <c r="K292" i="4"/>
  <c r="Q291" i="4"/>
  <c r="P291" i="4"/>
  <c r="O291" i="4"/>
  <c r="K291" i="4"/>
  <c r="Q290" i="4"/>
  <c r="P290" i="4"/>
  <c r="O290" i="4"/>
  <c r="K290" i="4"/>
  <c r="Q289" i="4"/>
  <c r="P289" i="4"/>
  <c r="O289" i="4"/>
  <c r="K289" i="4"/>
  <c r="Q288" i="4"/>
  <c r="P288" i="4"/>
  <c r="O288" i="4"/>
  <c r="K288" i="4"/>
  <c r="Q287" i="4"/>
  <c r="P287" i="4"/>
  <c r="O287" i="4"/>
  <c r="K287" i="4"/>
  <c r="Q286" i="4"/>
  <c r="P286" i="4"/>
  <c r="O286" i="4"/>
  <c r="K286" i="4"/>
  <c r="Q285" i="4"/>
  <c r="P285" i="4"/>
  <c r="O285" i="4"/>
  <c r="K285" i="4"/>
  <c r="Q284" i="4"/>
  <c r="P284" i="4"/>
  <c r="O284" i="4"/>
  <c r="K284" i="4"/>
  <c r="Q283" i="4"/>
  <c r="P283" i="4"/>
  <c r="O283" i="4"/>
  <c r="K283" i="4"/>
  <c r="Q282" i="4"/>
  <c r="P282" i="4"/>
  <c r="O282" i="4"/>
  <c r="K282" i="4"/>
  <c r="Q281" i="4"/>
  <c r="P281" i="4"/>
  <c r="O281" i="4"/>
  <c r="K281" i="4"/>
  <c r="Q280" i="4"/>
  <c r="P280" i="4"/>
  <c r="O280" i="4"/>
  <c r="K280" i="4"/>
  <c r="Q279" i="4"/>
  <c r="P279" i="4"/>
  <c r="O279" i="4"/>
  <c r="K279" i="4"/>
  <c r="Q278" i="4"/>
  <c r="P278" i="4"/>
  <c r="O278" i="4"/>
  <c r="K278" i="4"/>
  <c r="Q277" i="4"/>
  <c r="P277" i="4"/>
  <c r="O277" i="4"/>
  <c r="K277" i="4"/>
  <c r="Q276" i="4"/>
  <c r="P276" i="4"/>
  <c r="O276" i="4"/>
  <c r="K276" i="4"/>
  <c r="Q275" i="4"/>
  <c r="P275" i="4"/>
  <c r="O275" i="4"/>
  <c r="K275" i="4"/>
  <c r="Q274" i="4"/>
  <c r="P274" i="4"/>
  <c r="O274" i="4"/>
  <c r="K274" i="4"/>
  <c r="Q273" i="4"/>
  <c r="P273" i="4"/>
  <c r="O273" i="4"/>
  <c r="K273" i="4"/>
  <c r="Q272" i="4"/>
  <c r="P272" i="4"/>
  <c r="O272" i="4"/>
  <c r="K272" i="4"/>
  <c r="Q271" i="4"/>
  <c r="P271" i="4"/>
  <c r="O271" i="4"/>
  <c r="K271" i="4"/>
  <c r="Q270" i="4"/>
  <c r="P270" i="4"/>
  <c r="O270" i="4"/>
  <c r="K270" i="4"/>
  <c r="Q269" i="4"/>
  <c r="P269" i="4"/>
  <c r="O269" i="4"/>
  <c r="K269" i="4"/>
  <c r="Q268" i="4"/>
  <c r="P268" i="4"/>
  <c r="O268" i="4"/>
  <c r="K268" i="4"/>
  <c r="Q267" i="4"/>
  <c r="P267" i="4"/>
  <c r="O267" i="4"/>
  <c r="K267" i="4"/>
  <c r="Q266" i="4"/>
  <c r="P266" i="4"/>
  <c r="O266" i="4"/>
  <c r="K266" i="4"/>
  <c r="Q265" i="4"/>
  <c r="P265" i="4"/>
  <c r="O265" i="4"/>
  <c r="K265" i="4"/>
  <c r="Q264" i="4"/>
  <c r="P264" i="4"/>
  <c r="O264" i="4"/>
  <c r="K264" i="4"/>
  <c r="Q263" i="4"/>
  <c r="P263" i="4"/>
  <c r="O263" i="4"/>
  <c r="K263" i="4"/>
  <c r="Q262" i="4"/>
  <c r="P262" i="4"/>
  <c r="O262" i="4"/>
  <c r="K262" i="4"/>
  <c r="Q261" i="4"/>
  <c r="P261" i="4"/>
  <c r="O261" i="4"/>
  <c r="K261" i="4"/>
  <c r="Q260" i="4"/>
  <c r="P260" i="4"/>
  <c r="O260" i="4"/>
  <c r="K260" i="4"/>
  <c r="Q259" i="4"/>
  <c r="P259" i="4"/>
  <c r="O259" i="4"/>
  <c r="K259" i="4"/>
  <c r="Q258" i="4"/>
  <c r="P258" i="4"/>
  <c r="O258" i="4"/>
  <c r="K258" i="4"/>
  <c r="Q257" i="4"/>
  <c r="P257" i="4"/>
  <c r="O257" i="4"/>
  <c r="K257" i="4"/>
  <c r="Q256" i="4"/>
  <c r="P256" i="4"/>
  <c r="O256" i="4"/>
  <c r="K256" i="4"/>
  <c r="Q255" i="4"/>
  <c r="P255" i="4"/>
  <c r="O255" i="4"/>
  <c r="K255" i="4"/>
  <c r="Q254" i="4"/>
  <c r="P254" i="4"/>
  <c r="O254" i="4"/>
  <c r="K254" i="4"/>
  <c r="Q253" i="4"/>
  <c r="P253" i="4"/>
  <c r="O253" i="4"/>
  <c r="K253" i="4"/>
  <c r="Q252" i="4"/>
  <c r="P252" i="4"/>
  <c r="O252" i="4"/>
  <c r="K252" i="4"/>
  <c r="Q251" i="4"/>
  <c r="P251" i="4"/>
  <c r="O251" i="4"/>
  <c r="K251" i="4"/>
  <c r="Q250" i="4"/>
  <c r="P250" i="4"/>
  <c r="O250" i="4"/>
  <c r="K250" i="4"/>
  <c r="Q249" i="4"/>
  <c r="P249" i="4"/>
  <c r="O249" i="4"/>
  <c r="K249" i="4"/>
  <c r="Q248" i="4"/>
  <c r="P248" i="4"/>
  <c r="O248" i="4"/>
  <c r="K248" i="4"/>
  <c r="Q247" i="4"/>
  <c r="P247" i="4"/>
  <c r="O247" i="4"/>
  <c r="K247" i="4"/>
  <c r="Q246" i="4"/>
  <c r="P246" i="4"/>
  <c r="O246" i="4"/>
  <c r="K246" i="4"/>
  <c r="Q245" i="4"/>
  <c r="P245" i="4"/>
  <c r="O245" i="4"/>
  <c r="K245" i="4"/>
  <c r="Q244" i="4"/>
  <c r="P244" i="4"/>
  <c r="O244" i="4"/>
  <c r="K244" i="4"/>
  <c r="Q243" i="4"/>
  <c r="P243" i="4"/>
  <c r="O243" i="4"/>
  <c r="K243" i="4"/>
  <c r="Q242" i="4"/>
  <c r="P242" i="4"/>
  <c r="O242" i="4"/>
  <c r="K242" i="4"/>
  <c r="Q241" i="4"/>
  <c r="P241" i="4"/>
  <c r="O241" i="4"/>
  <c r="K241" i="4"/>
  <c r="Q240" i="4"/>
  <c r="P240" i="4"/>
  <c r="O240" i="4"/>
  <c r="K240" i="4"/>
  <c r="Q239" i="4"/>
  <c r="P239" i="4"/>
  <c r="O239" i="4"/>
  <c r="K239" i="4"/>
  <c r="Q238" i="4"/>
  <c r="P238" i="4"/>
  <c r="O238" i="4"/>
  <c r="K238" i="4"/>
  <c r="Q237" i="4"/>
  <c r="P237" i="4"/>
  <c r="O237" i="4"/>
  <c r="K237" i="4"/>
  <c r="Q236" i="4"/>
  <c r="P236" i="4"/>
  <c r="O236" i="4"/>
  <c r="K236" i="4"/>
  <c r="Q235" i="4"/>
  <c r="P235" i="4"/>
  <c r="O235" i="4"/>
  <c r="K235" i="4"/>
  <c r="Q234" i="4"/>
  <c r="P234" i="4"/>
  <c r="O234" i="4"/>
  <c r="K234" i="4"/>
  <c r="Q233" i="4"/>
  <c r="P233" i="4"/>
  <c r="O233" i="4"/>
  <c r="K233" i="4"/>
  <c r="Q232" i="4"/>
  <c r="P232" i="4"/>
  <c r="O232" i="4"/>
  <c r="K232" i="4"/>
  <c r="Q231" i="4"/>
  <c r="P231" i="4"/>
  <c r="O231" i="4"/>
  <c r="K231" i="4"/>
  <c r="Q230" i="4"/>
  <c r="P230" i="4"/>
  <c r="O230" i="4"/>
  <c r="K230" i="4"/>
  <c r="Q229" i="4"/>
  <c r="P229" i="4"/>
  <c r="O229" i="4"/>
  <c r="K229" i="4"/>
  <c r="Q228" i="4"/>
  <c r="P228" i="4"/>
  <c r="O228" i="4"/>
  <c r="K228" i="4"/>
  <c r="Q227" i="4"/>
  <c r="P227" i="4"/>
  <c r="O227" i="4"/>
  <c r="K227" i="4"/>
  <c r="Q226" i="4"/>
  <c r="P226" i="4"/>
  <c r="O226" i="4"/>
  <c r="K226" i="4"/>
  <c r="Q225" i="4"/>
  <c r="P225" i="4"/>
  <c r="O225" i="4"/>
  <c r="K225" i="4"/>
  <c r="Q224" i="4"/>
  <c r="P224" i="4"/>
  <c r="O224" i="4"/>
  <c r="K224" i="4"/>
  <c r="Q223" i="4"/>
  <c r="P223" i="4"/>
  <c r="O223" i="4"/>
  <c r="K223" i="4"/>
  <c r="Q222" i="4"/>
  <c r="P222" i="4"/>
  <c r="O222" i="4"/>
  <c r="K222" i="4"/>
  <c r="Q221" i="4"/>
  <c r="P221" i="4"/>
  <c r="O221" i="4"/>
  <c r="K221" i="4"/>
  <c r="Q220" i="4"/>
  <c r="P220" i="4"/>
  <c r="O220" i="4"/>
  <c r="K220" i="4"/>
  <c r="Q219" i="4"/>
  <c r="P219" i="4"/>
  <c r="O219" i="4"/>
  <c r="K219" i="4"/>
  <c r="Q218" i="4"/>
  <c r="P218" i="4"/>
  <c r="O218" i="4"/>
  <c r="K218" i="4"/>
  <c r="Q217" i="4"/>
  <c r="P217" i="4"/>
  <c r="O217" i="4"/>
  <c r="K217" i="4"/>
  <c r="Q216" i="4"/>
  <c r="P216" i="4"/>
  <c r="O216" i="4"/>
  <c r="K216" i="4"/>
  <c r="Q215" i="4"/>
  <c r="P215" i="4"/>
  <c r="O215" i="4"/>
  <c r="K215" i="4"/>
  <c r="Q214" i="4"/>
  <c r="P214" i="4"/>
  <c r="O214" i="4"/>
  <c r="K214" i="4"/>
  <c r="Q213" i="4"/>
  <c r="P213" i="4"/>
  <c r="O213" i="4"/>
  <c r="K213" i="4"/>
  <c r="Q212" i="4"/>
  <c r="P212" i="4"/>
  <c r="O212" i="4"/>
  <c r="K212" i="4"/>
  <c r="Q211" i="4"/>
  <c r="P211" i="4"/>
  <c r="O211" i="4"/>
  <c r="K211" i="4"/>
  <c r="Q210" i="4"/>
  <c r="P210" i="4"/>
  <c r="O210" i="4"/>
  <c r="K210" i="4"/>
  <c r="Q209" i="4"/>
  <c r="P209" i="4"/>
  <c r="O209" i="4"/>
  <c r="K209" i="4"/>
  <c r="Q208" i="4"/>
  <c r="P208" i="4"/>
  <c r="O208" i="4"/>
  <c r="K208" i="4"/>
  <c r="Q207" i="4"/>
  <c r="P207" i="4"/>
  <c r="O207" i="4"/>
  <c r="K207" i="4"/>
  <c r="Q206" i="4"/>
  <c r="P206" i="4"/>
  <c r="O206" i="4"/>
  <c r="K206" i="4"/>
  <c r="Q205" i="4"/>
  <c r="P205" i="4"/>
  <c r="O205" i="4"/>
  <c r="K205" i="4"/>
  <c r="Q204" i="4"/>
  <c r="P204" i="4"/>
  <c r="O204" i="4"/>
  <c r="K204" i="4"/>
  <c r="Q203" i="4"/>
  <c r="P203" i="4"/>
  <c r="O203" i="4"/>
  <c r="K203" i="4"/>
  <c r="Q202" i="4"/>
  <c r="P202" i="4"/>
  <c r="O202" i="4"/>
  <c r="K202" i="4"/>
  <c r="Q201" i="4"/>
  <c r="P201" i="4"/>
  <c r="O201" i="4"/>
  <c r="K201" i="4"/>
  <c r="Q200" i="4"/>
  <c r="P200" i="4"/>
  <c r="O200" i="4"/>
  <c r="K200" i="4"/>
  <c r="Q199" i="4"/>
  <c r="P199" i="4"/>
  <c r="O199" i="4"/>
  <c r="K199" i="4"/>
  <c r="Q198" i="4"/>
  <c r="P198" i="4"/>
  <c r="O198" i="4"/>
  <c r="K198" i="4"/>
  <c r="Q197" i="4"/>
  <c r="P197" i="4"/>
  <c r="O197" i="4"/>
  <c r="K197" i="4"/>
  <c r="Q196" i="4"/>
  <c r="P196" i="4"/>
  <c r="O196" i="4"/>
  <c r="K196" i="4"/>
  <c r="Q195" i="4"/>
  <c r="P195" i="4"/>
  <c r="O195" i="4"/>
  <c r="K195" i="4"/>
  <c r="Q194" i="4"/>
  <c r="P194" i="4"/>
  <c r="O194" i="4"/>
  <c r="K194" i="4"/>
  <c r="Q193" i="4"/>
  <c r="P193" i="4"/>
  <c r="O193" i="4"/>
  <c r="K193" i="4"/>
  <c r="Q192" i="4"/>
  <c r="P192" i="4"/>
  <c r="O192" i="4"/>
  <c r="K192" i="4"/>
  <c r="Q191" i="4"/>
  <c r="P191" i="4"/>
  <c r="O191" i="4"/>
  <c r="K191" i="4"/>
  <c r="Q190" i="4"/>
  <c r="P190" i="4"/>
  <c r="O190" i="4"/>
  <c r="K190" i="4"/>
  <c r="Q189" i="4"/>
  <c r="P189" i="4"/>
  <c r="O189" i="4"/>
  <c r="K189" i="4"/>
  <c r="Q188" i="4"/>
  <c r="P188" i="4"/>
  <c r="O188" i="4"/>
  <c r="K188" i="4"/>
  <c r="Q187" i="4"/>
  <c r="P187" i="4"/>
  <c r="O187" i="4"/>
  <c r="K187" i="4"/>
  <c r="Q186" i="4"/>
  <c r="P186" i="4"/>
  <c r="O186" i="4"/>
  <c r="K186" i="4"/>
  <c r="Q185" i="4"/>
  <c r="P185" i="4"/>
  <c r="O185" i="4"/>
  <c r="K185" i="4"/>
  <c r="Q184" i="4"/>
  <c r="P184" i="4"/>
  <c r="O184" i="4"/>
  <c r="K184" i="4"/>
  <c r="Q183" i="4"/>
  <c r="P183" i="4"/>
  <c r="O183" i="4"/>
  <c r="K183" i="4"/>
  <c r="Q182" i="4"/>
  <c r="P182" i="4"/>
  <c r="O182" i="4"/>
  <c r="K182" i="4"/>
  <c r="Q181" i="4"/>
  <c r="P181" i="4"/>
  <c r="O181" i="4"/>
  <c r="K181" i="4"/>
  <c r="Q180" i="4"/>
  <c r="P180" i="4"/>
  <c r="O180" i="4"/>
  <c r="K180" i="4"/>
  <c r="Q179" i="4"/>
  <c r="P179" i="4"/>
  <c r="O179" i="4"/>
  <c r="K179" i="4"/>
  <c r="Q178" i="4"/>
  <c r="P178" i="4"/>
  <c r="O178" i="4"/>
  <c r="K178" i="4"/>
  <c r="Q177" i="4"/>
  <c r="P177" i="4"/>
  <c r="O177" i="4"/>
  <c r="K177" i="4"/>
  <c r="Q176" i="4"/>
  <c r="P176" i="4"/>
  <c r="O176" i="4"/>
  <c r="K176" i="4"/>
  <c r="Q175" i="4"/>
  <c r="P175" i="4"/>
  <c r="O175" i="4"/>
  <c r="K175" i="4"/>
  <c r="Q174" i="4"/>
  <c r="P174" i="4"/>
  <c r="O174" i="4"/>
  <c r="K174" i="4"/>
  <c r="Q173" i="4"/>
  <c r="P173" i="4"/>
  <c r="O173" i="4"/>
  <c r="K173" i="4"/>
  <c r="Q172" i="4"/>
  <c r="P172" i="4"/>
  <c r="O172" i="4"/>
  <c r="K172" i="4"/>
  <c r="Q171" i="4"/>
  <c r="P171" i="4"/>
  <c r="O171" i="4"/>
  <c r="K171" i="4"/>
  <c r="Q170" i="4"/>
  <c r="P170" i="4"/>
  <c r="O170" i="4"/>
  <c r="K170" i="4"/>
  <c r="Q169" i="4"/>
  <c r="P169" i="4"/>
  <c r="O169" i="4"/>
  <c r="K169" i="4"/>
  <c r="Q168" i="4"/>
  <c r="P168" i="4"/>
  <c r="O168" i="4"/>
  <c r="K168" i="4"/>
  <c r="Q167" i="4"/>
  <c r="P167" i="4"/>
  <c r="O167" i="4"/>
  <c r="K167" i="4"/>
  <c r="Q166" i="4"/>
  <c r="P166" i="4"/>
  <c r="O166" i="4"/>
  <c r="K166" i="4"/>
  <c r="Q165" i="4"/>
  <c r="P165" i="4"/>
  <c r="O165" i="4"/>
  <c r="K165" i="4"/>
  <c r="Q164" i="4"/>
  <c r="P164" i="4"/>
  <c r="O164" i="4"/>
  <c r="K164" i="4"/>
  <c r="Q163" i="4"/>
  <c r="P163" i="4"/>
  <c r="O163" i="4"/>
  <c r="K163" i="4"/>
  <c r="Q162" i="4"/>
  <c r="P162" i="4"/>
  <c r="O162" i="4"/>
  <c r="K162" i="4"/>
  <c r="Q161" i="4"/>
  <c r="P161" i="4"/>
  <c r="O161" i="4"/>
  <c r="K161" i="4"/>
  <c r="Q160" i="4"/>
  <c r="P160" i="4"/>
  <c r="O160" i="4"/>
  <c r="K160" i="4"/>
  <c r="Q159" i="4"/>
  <c r="P159" i="4"/>
  <c r="O159" i="4"/>
  <c r="K159" i="4"/>
  <c r="Q158" i="4"/>
  <c r="P158" i="4"/>
  <c r="O158" i="4"/>
  <c r="K158" i="4"/>
  <c r="Q157" i="4"/>
  <c r="P157" i="4"/>
  <c r="O157" i="4"/>
  <c r="K157" i="4"/>
  <c r="Q156" i="4"/>
  <c r="P156" i="4"/>
  <c r="O156" i="4"/>
  <c r="K156" i="4"/>
  <c r="Q155" i="4"/>
  <c r="P155" i="4"/>
  <c r="O155" i="4"/>
  <c r="K155" i="4"/>
  <c r="Q154" i="4"/>
  <c r="P154" i="4"/>
  <c r="O154" i="4"/>
  <c r="K154" i="4"/>
  <c r="Q153" i="4"/>
  <c r="P153" i="4"/>
  <c r="O153" i="4"/>
  <c r="K153" i="4"/>
  <c r="Q152" i="4"/>
  <c r="P152" i="4"/>
  <c r="O152" i="4"/>
  <c r="K152" i="4"/>
  <c r="Q151" i="4"/>
  <c r="P151" i="4"/>
  <c r="O151" i="4"/>
  <c r="K151" i="4"/>
  <c r="Q150" i="4"/>
  <c r="P150" i="4"/>
  <c r="O150" i="4"/>
  <c r="K150" i="4"/>
  <c r="Q149" i="4"/>
  <c r="P149" i="4"/>
  <c r="O149" i="4"/>
  <c r="K149" i="4"/>
  <c r="Q148" i="4"/>
  <c r="P148" i="4"/>
  <c r="O148" i="4"/>
  <c r="K148" i="4"/>
  <c r="Q147" i="4"/>
  <c r="P147" i="4"/>
  <c r="O147" i="4"/>
  <c r="K147" i="4"/>
  <c r="Q146" i="4"/>
  <c r="P146" i="4"/>
  <c r="O146" i="4"/>
  <c r="K146" i="4"/>
  <c r="Q145" i="4"/>
  <c r="P145" i="4"/>
  <c r="O145" i="4"/>
  <c r="K145" i="4"/>
  <c r="Q144" i="4"/>
  <c r="P144" i="4"/>
  <c r="O144" i="4"/>
  <c r="K144" i="4"/>
  <c r="Q143" i="4"/>
  <c r="P143" i="4"/>
  <c r="O143" i="4"/>
  <c r="K143" i="4"/>
  <c r="Q142" i="4"/>
  <c r="P142" i="4"/>
  <c r="O142" i="4"/>
  <c r="K142" i="4"/>
  <c r="Q141" i="4"/>
  <c r="P141" i="4"/>
  <c r="O141" i="4"/>
  <c r="K141" i="4"/>
  <c r="Q140" i="4"/>
  <c r="P140" i="4"/>
  <c r="O140" i="4"/>
  <c r="K140" i="4"/>
  <c r="Q139" i="4"/>
  <c r="P139" i="4"/>
  <c r="O139" i="4"/>
  <c r="K139" i="4"/>
  <c r="Q138" i="4"/>
  <c r="P138" i="4"/>
  <c r="O138" i="4"/>
  <c r="K138" i="4"/>
  <c r="Q137" i="4"/>
  <c r="P137" i="4"/>
  <c r="O137" i="4"/>
  <c r="K137" i="4"/>
  <c r="Q136" i="4"/>
  <c r="P136" i="4"/>
  <c r="O136" i="4"/>
  <c r="K136" i="4"/>
  <c r="Q135" i="4"/>
  <c r="P135" i="4"/>
  <c r="O135" i="4"/>
  <c r="K135" i="4"/>
  <c r="Q134" i="4"/>
  <c r="P134" i="4"/>
  <c r="O134" i="4"/>
  <c r="K134" i="4"/>
  <c r="Q133" i="4"/>
  <c r="P133" i="4"/>
  <c r="O133" i="4"/>
  <c r="K133" i="4"/>
  <c r="Q132" i="4"/>
  <c r="P132" i="4"/>
  <c r="O132" i="4"/>
  <c r="K132" i="4"/>
  <c r="Q131" i="4"/>
  <c r="P131" i="4"/>
  <c r="O131" i="4"/>
  <c r="K131" i="4"/>
  <c r="Q130" i="4"/>
  <c r="P130" i="4"/>
  <c r="O130" i="4"/>
  <c r="K130" i="4"/>
  <c r="Q129" i="4"/>
  <c r="P129" i="4"/>
  <c r="O129" i="4"/>
  <c r="K129" i="4"/>
  <c r="Q128" i="4"/>
  <c r="P128" i="4"/>
  <c r="O128" i="4"/>
  <c r="K128" i="4"/>
  <c r="Q127" i="4"/>
  <c r="P127" i="4"/>
  <c r="O127" i="4"/>
  <c r="K127" i="4"/>
  <c r="Q126" i="4"/>
  <c r="P126" i="4"/>
  <c r="O126" i="4"/>
  <c r="K126" i="4"/>
  <c r="Q125" i="4"/>
  <c r="P125" i="4"/>
  <c r="O125" i="4"/>
  <c r="K125" i="4"/>
  <c r="Q124" i="4"/>
  <c r="P124" i="4"/>
  <c r="O124" i="4"/>
  <c r="K124" i="4"/>
  <c r="Q123" i="4"/>
  <c r="P123" i="4"/>
  <c r="O123" i="4"/>
  <c r="K123" i="4"/>
  <c r="Q122" i="4"/>
  <c r="P122" i="4"/>
  <c r="O122" i="4"/>
  <c r="K122" i="4"/>
  <c r="Q121" i="4"/>
  <c r="P121" i="4"/>
  <c r="O121" i="4"/>
  <c r="K121" i="4"/>
  <c r="Q120" i="4"/>
  <c r="P120" i="4"/>
  <c r="O120" i="4"/>
  <c r="K120" i="4"/>
  <c r="Q119" i="4"/>
  <c r="P119" i="4"/>
  <c r="O119" i="4"/>
  <c r="K119" i="4"/>
  <c r="Q118" i="4"/>
  <c r="P118" i="4"/>
  <c r="O118" i="4"/>
  <c r="K118" i="4"/>
  <c r="Q117" i="4"/>
  <c r="P117" i="4"/>
  <c r="O117" i="4"/>
  <c r="K117" i="4"/>
  <c r="Q116" i="4"/>
  <c r="P116" i="4"/>
  <c r="O116" i="4"/>
  <c r="K116" i="4"/>
  <c r="Q115" i="4"/>
  <c r="P115" i="4"/>
  <c r="O115" i="4"/>
  <c r="K115" i="4"/>
  <c r="Q114" i="4"/>
  <c r="P114" i="4"/>
  <c r="O114" i="4"/>
  <c r="K114" i="4"/>
  <c r="Q113" i="4"/>
  <c r="P113" i="4"/>
  <c r="O113" i="4"/>
  <c r="K113" i="4"/>
  <c r="Q112" i="4"/>
  <c r="P112" i="4"/>
  <c r="O112" i="4"/>
  <c r="K112" i="4"/>
  <c r="Q111" i="4"/>
  <c r="P111" i="4"/>
  <c r="O111" i="4"/>
  <c r="K111" i="4"/>
  <c r="Q110" i="4"/>
  <c r="P110" i="4"/>
  <c r="O110" i="4"/>
  <c r="K110" i="4"/>
  <c r="Q109" i="4"/>
  <c r="P109" i="4"/>
  <c r="O109" i="4"/>
  <c r="K109" i="4"/>
  <c r="Q108" i="4"/>
  <c r="P108" i="4"/>
  <c r="O108" i="4"/>
  <c r="K108" i="4"/>
  <c r="Q107" i="4"/>
  <c r="P107" i="4"/>
  <c r="O107" i="4"/>
  <c r="K107" i="4"/>
  <c r="Q106" i="4"/>
  <c r="P106" i="4"/>
  <c r="O106" i="4"/>
  <c r="K106" i="4"/>
  <c r="Q105" i="4"/>
  <c r="P105" i="4"/>
  <c r="O105" i="4"/>
  <c r="K105" i="4"/>
  <c r="Q104" i="4"/>
  <c r="P104" i="4"/>
  <c r="O104" i="4"/>
  <c r="K104" i="4"/>
  <c r="Q103" i="4"/>
  <c r="P103" i="4"/>
  <c r="O103" i="4"/>
  <c r="K103" i="4"/>
  <c r="Q102" i="4"/>
  <c r="P102" i="4"/>
  <c r="O102" i="4"/>
  <c r="K102" i="4"/>
  <c r="Q101" i="4"/>
  <c r="P101" i="4"/>
  <c r="O101" i="4"/>
  <c r="K101" i="4"/>
  <c r="Q100" i="4"/>
  <c r="P100" i="4"/>
  <c r="O100" i="4"/>
  <c r="K100" i="4"/>
  <c r="Q99" i="4"/>
  <c r="P99" i="4"/>
  <c r="O99" i="4"/>
  <c r="K99" i="4"/>
  <c r="Q98" i="4"/>
  <c r="P98" i="4"/>
  <c r="O98" i="4"/>
  <c r="K98" i="4"/>
  <c r="Q97" i="4"/>
  <c r="P97" i="4"/>
  <c r="O97" i="4"/>
  <c r="K97" i="4"/>
  <c r="Q96" i="4"/>
  <c r="P96" i="4"/>
  <c r="O96" i="4"/>
  <c r="K96" i="4"/>
  <c r="Q95" i="4"/>
  <c r="P95" i="4"/>
  <c r="O95" i="4"/>
  <c r="K95" i="4"/>
  <c r="Q94" i="4"/>
  <c r="P94" i="4"/>
  <c r="O94" i="4"/>
  <c r="K94" i="4"/>
  <c r="Q93" i="4"/>
  <c r="P93" i="4"/>
  <c r="O93" i="4"/>
  <c r="K93" i="4"/>
  <c r="Q92" i="4"/>
  <c r="P92" i="4"/>
  <c r="O92" i="4"/>
  <c r="K92" i="4"/>
  <c r="Q91" i="4"/>
  <c r="P91" i="4"/>
  <c r="O91" i="4"/>
  <c r="K91" i="4"/>
  <c r="Q90" i="4"/>
  <c r="P90" i="4"/>
  <c r="O90" i="4"/>
  <c r="K90" i="4"/>
  <c r="Q89" i="4"/>
  <c r="P89" i="4"/>
  <c r="O89" i="4"/>
  <c r="K89" i="4"/>
  <c r="Q88" i="4"/>
  <c r="P88" i="4"/>
  <c r="O88" i="4"/>
  <c r="K88" i="4"/>
  <c r="Q87" i="4"/>
  <c r="P87" i="4"/>
  <c r="O87" i="4"/>
  <c r="K87" i="4"/>
  <c r="Q86" i="4"/>
  <c r="P86" i="4"/>
  <c r="O86" i="4"/>
  <c r="K86" i="4"/>
  <c r="Q85" i="4"/>
  <c r="P85" i="4"/>
  <c r="O85" i="4"/>
  <c r="K85" i="4"/>
  <c r="Q84" i="4"/>
  <c r="P84" i="4"/>
  <c r="O84" i="4"/>
  <c r="K84" i="4"/>
  <c r="Q83" i="4"/>
  <c r="P83" i="4"/>
  <c r="O83" i="4"/>
  <c r="K83" i="4"/>
  <c r="Q82" i="4"/>
  <c r="P82" i="4"/>
  <c r="O82" i="4"/>
  <c r="K82" i="4"/>
  <c r="Q81" i="4"/>
  <c r="P81" i="4"/>
  <c r="O81" i="4"/>
  <c r="K81" i="4"/>
  <c r="Q80" i="4"/>
  <c r="P80" i="4"/>
  <c r="O80" i="4"/>
  <c r="K80" i="4"/>
  <c r="Q79" i="4"/>
  <c r="P79" i="4"/>
  <c r="O79" i="4"/>
  <c r="K79" i="4"/>
  <c r="Q78" i="4"/>
  <c r="P78" i="4"/>
  <c r="O78" i="4"/>
  <c r="K78" i="4"/>
  <c r="Q77" i="4"/>
  <c r="P77" i="4"/>
  <c r="O77" i="4"/>
  <c r="K77" i="4"/>
  <c r="Q76" i="4"/>
  <c r="P76" i="4"/>
  <c r="O76" i="4"/>
  <c r="K76" i="4"/>
  <c r="Q75" i="4"/>
  <c r="P75" i="4"/>
  <c r="O75" i="4"/>
  <c r="K75" i="4"/>
  <c r="Q74" i="4"/>
  <c r="P74" i="4"/>
  <c r="O74" i="4"/>
  <c r="K74" i="4"/>
  <c r="Q73" i="4"/>
  <c r="P73" i="4"/>
  <c r="O73" i="4"/>
  <c r="K73" i="4"/>
  <c r="Q72" i="4"/>
  <c r="P72" i="4"/>
  <c r="O72" i="4"/>
  <c r="K72" i="4"/>
  <c r="Q71" i="4"/>
  <c r="P71" i="4"/>
  <c r="O71" i="4"/>
  <c r="K71" i="4"/>
  <c r="Q70" i="4"/>
  <c r="P70" i="4"/>
  <c r="O70" i="4"/>
  <c r="K70" i="4"/>
  <c r="Q69" i="4"/>
  <c r="P69" i="4"/>
  <c r="O69" i="4"/>
  <c r="K69" i="4"/>
  <c r="Q68" i="4"/>
  <c r="P68" i="4"/>
  <c r="O68" i="4"/>
  <c r="K68" i="4"/>
  <c r="Q67" i="4"/>
  <c r="P67" i="4"/>
  <c r="O67" i="4"/>
  <c r="K67" i="4"/>
  <c r="Q66" i="4"/>
  <c r="P66" i="4"/>
  <c r="O66" i="4"/>
  <c r="K66" i="4"/>
  <c r="Q65" i="4"/>
  <c r="P65" i="4"/>
  <c r="O65" i="4"/>
  <c r="K65" i="4"/>
  <c r="Q64" i="4"/>
  <c r="P64" i="4"/>
  <c r="O64" i="4"/>
  <c r="K64" i="4"/>
  <c r="Q63" i="4"/>
  <c r="P63" i="4"/>
  <c r="O63" i="4"/>
  <c r="K63" i="4"/>
  <c r="Q62" i="4"/>
  <c r="P62" i="4"/>
  <c r="O62" i="4"/>
  <c r="K62" i="4"/>
  <c r="Q61" i="4"/>
  <c r="P61" i="4"/>
  <c r="O61" i="4"/>
  <c r="K61" i="4"/>
  <c r="Q60" i="4"/>
  <c r="P60" i="4"/>
  <c r="O60" i="4"/>
  <c r="K60" i="4"/>
  <c r="Q59" i="4"/>
  <c r="P59" i="4"/>
  <c r="O59" i="4"/>
  <c r="K59" i="4"/>
  <c r="Q58" i="4"/>
  <c r="P58" i="4"/>
  <c r="O58" i="4"/>
  <c r="K58" i="4"/>
  <c r="Q57" i="4"/>
  <c r="P57" i="4"/>
  <c r="O57" i="4"/>
  <c r="K57" i="4"/>
  <c r="Q56" i="4"/>
  <c r="P56" i="4"/>
  <c r="O56" i="4"/>
  <c r="K56" i="4"/>
  <c r="Q55" i="4"/>
  <c r="P55" i="4"/>
  <c r="O55" i="4"/>
  <c r="K55" i="4"/>
  <c r="Q54" i="4"/>
  <c r="P54" i="4"/>
  <c r="O54" i="4"/>
  <c r="K54" i="4"/>
  <c r="Q53" i="4"/>
  <c r="P53" i="4"/>
  <c r="O53" i="4"/>
  <c r="K53" i="4"/>
  <c r="Q52" i="4"/>
  <c r="P52" i="4"/>
  <c r="O52" i="4"/>
  <c r="K52" i="4"/>
  <c r="Q51" i="4"/>
  <c r="P51" i="4"/>
  <c r="O51" i="4"/>
  <c r="K51" i="4"/>
  <c r="Q50" i="4"/>
  <c r="P50" i="4"/>
  <c r="O50" i="4"/>
  <c r="K50" i="4"/>
  <c r="Q49" i="4"/>
  <c r="P49" i="4"/>
  <c r="O49" i="4"/>
  <c r="K49" i="4"/>
  <c r="Q48" i="4"/>
  <c r="P48" i="4"/>
  <c r="O48" i="4"/>
  <c r="K48" i="4"/>
  <c r="Q47" i="4"/>
  <c r="P47" i="4"/>
  <c r="O47" i="4"/>
  <c r="K47" i="4"/>
  <c r="Q46" i="4"/>
  <c r="P46" i="4"/>
  <c r="O46" i="4"/>
  <c r="K46" i="4"/>
  <c r="Q45" i="4"/>
  <c r="P45" i="4"/>
  <c r="O45" i="4"/>
  <c r="K45" i="4"/>
  <c r="Q44" i="4"/>
  <c r="P44" i="4"/>
  <c r="O44" i="4"/>
  <c r="K44" i="4"/>
  <c r="Q43" i="4"/>
  <c r="P43" i="4"/>
  <c r="O43" i="4"/>
  <c r="K43" i="4"/>
  <c r="Q42" i="4"/>
  <c r="P42" i="4"/>
  <c r="O42" i="4"/>
  <c r="K42" i="4"/>
  <c r="Q41" i="4"/>
  <c r="P41" i="4"/>
  <c r="O41" i="4"/>
  <c r="K41" i="4"/>
  <c r="Q40" i="4"/>
  <c r="P40" i="4"/>
  <c r="O40" i="4"/>
  <c r="K40" i="4"/>
  <c r="Q39" i="4"/>
  <c r="P39" i="4"/>
  <c r="O39" i="4"/>
  <c r="K39" i="4"/>
  <c r="Q38" i="4"/>
  <c r="P38" i="4"/>
  <c r="O38" i="4"/>
  <c r="K38" i="4"/>
  <c r="Q37" i="4"/>
  <c r="P37" i="4"/>
  <c r="O37" i="4"/>
  <c r="K37" i="4"/>
  <c r="Q36" i="4"/>
  <c r="P36" i="4"/>
  <c r="O36" i="4"/>
  <c r="K36" i="4"/>
  <c r="Q35" i="4"/>
  <c r="P35" i="4"/>
  <c r="O35" i="4"/>
  <c r="K35" i="4"/>
  <c r="Q34" i="4"/>
  <c r="P34" i="4"/>
  <c r="O34" i="4"/>
  <c r="K34" i="4"/>
  <c r="Q33" i="4"/>
  <c r="P33" i="4"/>
  <c r="O33" i="4"/>
  <c r="K33" i="4"/>
  <c r="Q32" i="4"/>
  <c r="P32" i="4"/>
  <c r="O32" i="4"/>
  <c r="K32" i="4"/>
  <c r="Q31" i="4"/>
  <c r="P31" i="4"/>
  <c r="O31" i="4"/>
  <c r="K31" i="4"/>
  <c r="Q30" i="4"/>
  <c r="P30" i="4"/>
  <c r="O30" i="4"/>
  <c r="K30" i="4"/>
  <c r="Q29" i="4"/>
  <c r="P29" i="4"/>
  <c r="O29" i="4"/>
  <c r="K29" i="4"/>
  <c r="Q28" i="4"/>
  <c r="P28" i="4"/>
  <c r="O28" i="4"/>
  <c r="K28" i="4"/>
  <c r="Q27" i="4"/>
  <c r="P27" i="4"/>
  <c r="O27" i="4"/>
  <c r="K27" i="4"/>
  <c r="Q26" i="4"/>
  <c r="P26" i="4"/>
  <c r="O26" i="4"/>
  <c r="K26" i="4"/>
  <c r="Q25" i="4"/>
  <c r="P25" i="4"/>
  <c r="O25" i="4"/>
  <c r="K25" i="4"/>
  <c r="Q24" i="4"/>
  <c r="P24" i="4"/>
  <c r="O24" i="4"/>
  <c r="K24" i="4"/>
  <c r="Q23" i="4"/>
  <c r="P23" i="4"/>
  <c r="O23" i="4"/>
  <c r="K23" i="4"/>
  <c r="Q22" i="4"/>
  <c r="P22" i="4"/>
  <c r="O22" i="4"/>
  <c r="K22" i="4"/>
  <c r="Q21" i="4"/>
  <c r="P21" i="4"/>
  <c r="O21" i="4"/>
  <c r="K21" i="4"/>
  <c r="Q20" i="4"/>
  <c r="P20" i="4"/>
  <c r="O20" i="4"/>
  <c r="K20" i="4"/>
  <c r="Q19" i="4"/>
  <c r="P19" i="4"/>
  <c r="O19" i="4"/>
  <c r="K19" i="4"/>
  <c r="Q18" i="4"/>
  <c r="P18" i="4"/>
  <c r="O18" i="4"/>
  <c r="K18" i="4"/>
  <c r="Q17" i="4"/>
  <c r="P17" i="4"/>
  <c r="O17" i="4"/>
  <c r="K17" i="4"/>
  <c r="Q16" i="4"/>
  <c r="P16" i="4"/>
  <c r="O16" i="4"/>
  <c r="K16" i="4"/>
  <c r="Q15" i="4"/>
  <c r="P15" i="4"/>
  <c r="O15" i="4"/>
  <c r="K15" i="4"/>
  <c r="Q14" i="4"/>
  <c r="P14" i="4"/>
  <c r="O14" i="4"/>
  <c r="K14" i="4"/>
  <c r="Q13" i="4"/>
  <c r="P13" i="4"/>
  <c r="O13" i="4"/>
  <c r="K13" i="4"/>
  <c r="Q12" i="4"/>
  <c r="P12" i="4"/>
  <c r="O12" i="4"/>
  <c r="K12" i="4"/>
  <c r="Q11" i="4"/>
  <c r="P11" i="4"/>
  <c r="O11" i="4"/>
  <c r="K11" i="4"/>
  <c r="Q10" i="4"/>
  <c r="P10" i="4"/>
  <c r="O10" i="4"/>
  <c r="K10" i="4"/>
  <c r="Q9" i="4"/>
  <c r="P9" i="4"/>
  <c r="O9" i="4"/>
  <c r="K9" i="4"/>
  <c r="Q8" i="4"/>
  <c r="P8" i="4"/>
  <c r="O8" i="4"/>
  <c r="K8" i="4"/>
  <c r="Q7" i="4"/>
  <c r="P7" i="4"/>
  <c r="O7" i="4"/>
  <c r="O338" i="4" s="1"/>
  <c r="K7" i="4"/>
  <c r="Q338" i="4" l="1"/>
  <c r="P338" i="4"/>
  <c r="M7" i="4" l="1"/>
  <c r="M240" i="4"/>
  <c r="M36" i="4"/>
  <c r="M182" i="4"/>
  <c r="M19" i="4"/>
  <c r="M188" i="4"/>
  <c r="M288" i="4"/>
  <c r="M124" i="4"/>
  <c r="M286" i="4"/>
  <c r="M204" i="4"/>
  <c r="M12" i="4" l="1"/>
  <c r="M219" i="4"/>
  <c r="M172" i="4"/>
  <c r="M287" i="4"/>
  <c r="M107" i="4"/>
  <c r="M285" i="4"/>
  <c r="M292" i="4" l="1"/>
  <c r="M251" i="4"/>
  <c r="M275" i="4"/>
  <c r="M276" i="4"/>
  <c r="M332" i="4"/>
  <c r="M313" i="4"/>
  <c r="M264" i="4"/>
  <c r="M176" i="4"/>
  <c r="M218" i="4"/>
  <c r="M16" i="4"/>
  <c r="M315" i="4"/>
  <c r="M93" i="4"/>
  <c r="M244" i="4"/>
  <c r="M246" i="4"/>
  <c r="M210" i="4"/>
  <c r="M41" i="4"/>
  <c r="M198" i="4"/>
  <c r="M330" i="4"/>
  <c r="M321" i="4"/>
  <c r="M317" i="4"/>
  <c r="M306" i="4"/>
  <c r="M296" i="4"/>
  <c r="M290" i="4"/>
  <c r="M273" i="4"/>
  <c r="M263" i="4"/>
  <c r="M254" i="4"/>
  <c r="M239" i="4"/>
  <c r="M235" i="4"/>
  <c r="M226" i="4"/>
  <c r="M208" i="4"/>
  <c r="M195" i="4"/>
  <c r="M191" i="4"/>
  <c r="M180" i="4"/>
  <c r="M168" i="4"/>
  <c r="M160" i="4"/>
  <c r="M155" i="4"/>
  <c r="M146" i="4"/>
  <c r="M132" i="4"/>
  <c r="M122" i="4"/>
  <c r="M114" i="4"/>
  <c r="M104" i="4"/>
  <c r="M75" i="4"/>
  <c r="M134" i="4"/>
  <c r="M83" i="4"/>
  <c r="M217" i="4"/>
  <c r="M21" i="4"/>
  <c r="M15" i="4"/>
  <c r="M20" i="4"/>
  <c r="M150" i="4"/>
  <c r="M141" i="4"/>
  <c r="M252" i="4"/>
  <c r="M222" i="4"/>
  <c r="M113" i="4"/>
  <c r="M278" i="4"/>
  <c r="M314" i="4"/>
  <c r="M312" i="4"/>
  <c r="M157" i="4"/>
  <c r="M269" i="4"/>
  <c r="M298" i="4"/>
  <c r="M337" i="4"/>
  <c r="M333" i="4"/>
  <c r="M329" i="4"/>
  <c r="M325" i="4"/>
  <c r="M320" i="4"/>
  <c r="M316" i="4"/>
  <c r="M309" i="4"/>
  <c r="M305" i="4"/>
  <c r="M300" i="4"/>
  <c r="M295" i="4"/>
  <c r="M289" i="4"/>
  <c r="M279" i="4"/>
  <c r="M271" i="4"/>
  <c r="M266" i="4"/>
  <c r="M265" i="4"/>
  <c r="M257" i="4"/>
  <c r="M253" i="4"/>
  <c r="M243" i="4"/>
  <c r="M238" i="4"/>
  <c r="M233" i="4"/>
  <c r="M229" i="4"/>
  <c r="M225" i="4"/>
  <c r="M214" i="4"/>
  <c r="M207" i="4"/>
  <c r="M199" i="4"/>
  <c r="M193" i="4"/>
  <c r="M190" i="4"/>
  <c r="M184" i="4"/>
  <c r="M179" i="4"/>
  <c r="M173" i="4"/>
  <c r="M167" i="4"/>
  <c r="M163" i="4"/>
  <c r="M159" i="4"/>
  <c r="M154" i="4"/>
  <c r="M148" i="4"/>
  <c r="M144" i="4"/>
  <c r="M137" i="4"/>
  <c r="M131" i="4"/>
  <c r="M126" i="4"/>
  <c r="M121" i="4"/>
  <c r="M117" i="4"/>
  <c r="M112" i="4"/>
  <c r="M108" i="4"/>
  <c r="M103" i="4"/>
  <c r="M99" i="4"/>
  <c r="M91" i="4"/>
  <c r="M87" i="4"/>
  <c r="M82" i="4"/>
  <c r="M78" i="4"/>
  <c r="M74" i="4"/>
  <c r="M69" i="4"/>
  <c r="M62" i="4"/>
  <c r="M54" i="4"/>
  <c r="M52" i="4"/>
  <c r="M49" i="4"/>
  <c r="M43" i="4"/>
  <c r="M37" i="4"/>
  <c r="M33" i="4"/>
  <c r="M29" i="4"/>
  <c r="M23" i="4"/>
  <c r="M13" i="4"/>
  <c r="M283" i="4"/>
  <c r="M17" i="4"/>
  <c r="M140" i="4"/>
  <c r="M68" i="4"/>
  <c r="M185" i="4"/>
  <c r="M319" i="4"/>
  <c r="M299" i="4"/>
  <c r="M284" i="4"/>
  <c r="M260" i="4"/>
  <c r="M249" i="4"/>
  <c r="M280" i="4"/>
  <c r="M227" i="4"/>
  <c r="M212" i="4"/>
  <c r="M192" i="4"/>
  <c r="M237" i="4"/>
  <c r="M171" i="4"/>
  <c r="M162" i="4"/>
  <c r="M153" i="4"/>
  <c r="M143" i="4"/>
  <c r="M130" i="4"/>
  <c r="M120" i="4"/>
  <c r="M106" i="4"/>
  <c r="M98" i="4"/>
  <c r="M81" i="4"/>
  <c r="M73" i="4"/>
  <c r="M61" i="4"/>
  <c r="M53" i="4"/>
  <c r="M47" i="4"/>
  <c r="M35" i="4"/>
  <c r="M28" i="4"/>
  <c r="M11" i="4"/>
  <c r="M215" i="4"/>
  <c r="M129" i="4"/>
  <c r="M64" i="4"/>
  <c r="M323" i="4"/>
  <c r="M336" i="4"/>
  <c r="M324" i="4"/>
  <c r="M304" i="4"/>
  <c r="M294" i="4"/>
  <c r="M277" i="4"/>
  <c r="M256" i="4"/>
  <c r="M242" i="4"/>
  <c r="M232" i="4"/>
  <c r="M213" i="4"/>
  <c r="M206" i="4"/>
  <c r="M201" i="4"/>
  <c r="M189" i="4"/>
  <c r="M178" i="4"/>
  <c r="M166" i="4"/>
  <c r="M158" i="4"/>
  <c r="M147" i="4"/>
  <c r="M139" i="4"/>
  <c r="M125" i="4"/>
  <c r="M115" i="4"/>
  <c r="M111" i="4"/>
  <c r="M102" i="4"/>
  <c r="M90" i="4"/>
  <c r="M86" i="4"/>
  <c r="M76" i="4"/>
  <c r="M67" i="4"/>
  <c r="M51" i="4"/>
  <c r="M42" i="4"/>
  <c r="M32" i="4"/>
  <c r="M22" i="4"/>
  <c r="M177" i="4"/>
  <c r="M200" i="4"/>
  <c r="M216" i="4"/>
  <c r="M293" i="4"/>
  <c r="M196" i="4"/>
  <c r="M56" i="4"/>
  <c r="M262" i="4"/>
  <c r="M149" i="4"/>
  <c r="M169" i="4"/>
  <c r="M223" i="4"/>
  <c r="M72" i="4"/>
  <c r="M135" i="4"/>
  <c r="M247" i="4"/>
  <c r="M250" i="4"/>
  <c r="M211" i="4"/>
  <c r="M194" i="4"/>
  <c r="M97" i="4"/>
  <c r="M25" i="4"/>
  <c r="M335" i="4"/>
  <c r="M331" i="4"/>
  <c r="M327" i="4"/>
  <c r="M322" i="4"/>
  <c r="M318" i="4"/>
  <c r="M311" i="4"/>
  <c r="M307" i="4"/>
  <c r="M302" i="4"/>
  <c r="M297" i="4"/>
  <c r="M291" i="4"/>
  <c r="M282" i="4"/>
  <c r="M274" i="4"/>
  <c r="M268" i="4"/>
  <c r="M261" i="4"/>
  <c r="M259" i="4"/>
  <c r="M255" i="4"/>
  <c r="M248" i="4"/>
  <c r="M241" i="4"/>
  <c r="M236" i="4"/>
  <c r="M231" i="4"/>
  <c r="M224" i="4"/>
  <c r="M221" i="4"/>
  <c r="M209" i="4"/>
  <c r="M205" i="4"/>
  <c r="M197" i="4"/>
  <c r="M183" i="4"/>
  <c r="M187" i="4"/>
  <c r="M181" i="4"/>
  <c r="M175" i="4"/>
  <c r="M170" i="4"/>
  <c r="M165" i="4"/>
  <c r="M161" i="4"/>
  <c r="M156" i="4"/>
  <c r="M152" i="4"/>
  <c r="M145" i="4"/>
  <c r="M138" i="4"/>
  <c r="M133" i="4"/>
  <c r="M128" i="4"/>
  <c r="M123" i="4"/>
  <c r="M119" i="4"/>
  <c r="M116" i="4"/>
  <c r="M110" i="4"/>
  <c r="M105" i="4"/>
  <c r="M101" i="4"/>
  <c r="M96" i="4"/>
  <c r="M89" i="4"/>
  <c r="M85" i="4"/>
  <c r="M80" i="4"/>
  <c r="M77" i="4"/>
  <c r="M71" i="4"/>
  <c r="M66" i="4"/>
  <c r="M60" i="4"/>
  <c r="M55" i="4"/>
  <c r="M50" i="4"/>
  <c r="M46" i="4"/>
  <c r="M40" i="4"/>
  <c r="M34" i="4"/>
  <c r="M31" i="4"/>
  <c r="M26" i="4"/>
  <c r="M18" i="4"/>
  <c r="M10" i="4"/>
  <c r="M272" i="4"/>
  <c r="M142" i="4"/>
  <c r="M234" i="4"/>
  <c r="M65" i="4"/>
  <c r="M328" i="4"/>
  <c r="M308" i="4"/>
  <c r="M270" i="4"/>
  <c r="M94" i="4"/>
  <c r="M39" i="4"/>
  <c r="M202" i="4"/>
  <c r="M59" i="4"/>
  <c r="M228" i="4"/>
  <c r="M303" i="4"/>
  <c r="M44" i="4"/>
  <c r="M95" i="4"/>
  <c r="M334" i="4"/>
  <c r="M326" i="4"/>
  <c r="M310" i="4"/>
  <c r="M301" i="4"/>
  <c r="M281" i="4"/>
  <c r="M267" i="4"/>
  <c r="M258" i="4"/>
  <c r="M245" i="4"/>
  <c r="M230" i="4"/>
  <c r="M220" i="4"/>
  <c r="M203" i="4"/>
  <c r="M186" i="4"/>
  <c r="M174" i="4"/>
  <c r="M164" i="4"/>
  <c r="M151" i="4"/>
  <c r="M136" i="4"/>
  <c r="M127" i="4"/>
  <c r="M118" i="4"/>
  <c r="M109" i="4"/>
  <c r="M100" i="4"/>
  <c r="M92" i="4"/>
  <c r="M88" i="4"/>
  <c r="M84" i="4"/>
  <c r="M79" i="4"/>
  <c r="M70" i="4"/>
  <c r="M63" i="4"/>
  <c r="M58" i="4"/>
  <c r="M57" i="4"/>
  <c r="M48" i="4"/>
  <c r="M45" i="4"/>
  <c r="M38" i="4"/>
  <c r="M27" i="4"/>
  <c r="M30" i="4"/>
  <c r="M24" i="4"/>
  <c r="M14" i="4"/>
  <c r="M9" i="4"/>
  <c r="M8" i="4" l="1"/>
  <c r="H6" i="5" l="1"/>
</calcChain>
</file>

<file path=xl/sharedStrings.xml><?xml version="1.0" encoding="utf-8"?>
<sst xmlns="http://schemas.openxmlformats.org/spreadsheetml/2006/main" count="2705" uniqueCount="876">
  <si>
    <t>Descripción Artículo</t>
  </si>
  <si>
    <t>M0336</t>
  </si>
  <si>
    <t>Cuadro de Promese en Madera</t>
  </si>
  <si>
    <t>M0339</t>
  </si>
  <si>
    <t>Durmientes 2 1/2 x 10</t>
  </si>
  <si>
    <t>M0354</t>
  </si>
  <si>
    <t>Formica Semi-Gruesa Preto (Negra)</t>
  </si>
  <si>
    <t>M0367</t>
  </si>
  <si>
    <t>Hachas Pequeñas Tramontina</t>
  </si>
  <si>
    <t>M0379</t>
  </si>
  <si>
    <t>Masilla Para Yeso (Cubeta)</t>
  </si>
  <si>
    <t>M0393</t>
  </si>
  <si>
    <t>Párales 2 1/2 x 10</t>
  </si>
  <si>
    <t>M0394</t>
  </si>
  <si>
    <t>Pesos Completos (Brazo, Medidor y Plato)</t>
  </si>
  <si>
    <t>M0395</t>
  </si>
  <si>
    <t>Picos Con Su Palo</t>
  </si>
  <si>
    <t>M0400</t>
  </si>
  <si>
    <t>Plana Empañete Albañilería</t>
  </si>
  <si>
    <t>M0414</t>
  </si>
  <si>
    <t>Serrucho Marca Segueta</t>
  </si>
  <si>
    <t>M0419</t>
  </si>
  <si>
    <t>Sillas del Comedor</t>
  </si>
  <si>
    <t>M0421</t>
  </si>
  <si>
    <t>Sillas Plásticas Manaplas</t>
  </si>
  <si>
    <t>M0430</t>
  </si>
  <si>
    <t>Tapa Inodoro</t>
  </si>
  <si>
    <t>M0480</t>
  </si>
  <si>
    <t>Ceramica 45 X 45 Metros 2</t>
  </si>
  <si>
    <t>M0522</t>
  </si>
  <si>
    <t>Cemento de Contacto 497 XL</t>
  </si>
  <si>
    <t>M0602</t>
  </si>
  <si>
    <t>Alicate de Presión</t>
  </si>
  <si>
    <t>M0617</t>
  </si>
  <si>
    <t>Breaker 300 AMPS</t>
  </si>
  <si>
    <t>M0627</t>
  </si>
  <si>
    <t>Manguera de Incendio</t>
  </si>
  <si>
    <t>M1024</t>
  </si>
  <si>
    <t>Tiradores (Boton)</t>
  </si>
  <si>
    <t>M1097</t>
  </si>
  <si>
    <t>M1557</t>
  </si>
  <si>
    <t>Tubo PVC 3 x 19</t>
  </si>
  <si>
    <t>M21959</t>
  </si>
  <si>
    <t>M22961</t>
  </si>
  <si>
    <t>Tubo PVC 4 x 19</t>
  </si>
  <si>
    <t>M23187</t>
  </si>
  <si>
    <t>Arandela PVC  3"</t>
  </si>
  <si>
    <t>M23188</t>
  </si>
  <si>
    <t>Arandela PVC  4"</t>
  </si>
  <si>
    <t>M23191</t>
  </si>
  <si>
    <t>Cheque Vertical de 3/4 Italia</t>
  </si>
  <si>
    <t>M23198</t>
  </si>
  <si>
    <t>Codo PVC " 4 x 45 Dr</t>
  </si>
  <si>
    <t>M23199</t>
  </si>
  <si>
    <t>M23216</t>
  </si>
  <si>
    <t>Tapon PVC  1 1/2"</t>
  </si>
  <si>
    <t>M23230</t>
  </si>
  <si>
    <t>Yee PVC 2" Dr.</t>
  </si>
  <si>
    <t>M23231</t>
  </si>
  <si>
    <t>Yee PVC 3" Dr.</t>
  </si>
  <si>
    <t>M23232</t>
  </si>
  <si>
    <t>Yee PVC 3" x 2"Dr.</t>
  </si>
  <si>
    <t>M23233</t>
  </si>
  <si>
    <t>M23761</t>
  </si>
  <si>
    <t xml:space="preserve">Fecha </t>
  </si>
  <si>
    <t>M9304</t>
  </si>
  <si>
    <t>M23001</t>
  </si>
  <si>
    <t>M9843</t>
  </si>
  <si>
    <t>Bisagra corriente de 1 1/2</t>
  </si>
  <si>
    <t>M24213</t>
  </si>
  <si>
    <t>M0787</t>
  </si>
  <si>
    <t>M0504</t>
  </si>
  <si>
    <t>M23190</t>
  </si>
  <si>
    <t>M1010</t>
  </si>
  <si>
    <t>M20693</t>
  </si>
  <si>
    <t>M1456</t>
  </si>
  <si>
    <t>M00519</t>
  </si>
  <si>
    <t>M23208</t>
  </si>
  <si>
    <t>M24301</t>
  </si>
  <si>
    <t>Niple Galvanizado de 1/4 x 3</t>
  </si>
  <si>
    <t>M00523</t>
  </si>
  <si>
    <t>M00524</t>
  </si>
  <si>
    <t>M00525</t>
  </si>
  <si>
    <t>M00528</t>
  </si>
  <si>
    <t>Archivo Vertical de 5 Gaveta</t>
  </si>
  <si>
    <t>M9448</t>
  </si>
  <si>
    <t>M2843</t>
  </si>
  <si>
    <t>M24219</t>
  </si>
  <si>
    <t>Llave de paso PVC bola 1/2</t>
  </si>
  <si>
    <t>Tubo unión PVC 1</t>
  </si>
  <si>
    <t>Tubo Y PVC 4 x2</t>
  </si>
  <si>
    <t>Tubo Y PVC 3 x3</t>
  </si>
  <si>
    <t>Y PVC de 4 x 3</t>
  </si>
  <si>
    <t>Cemento PVC 16 Onza</t>
  </si>
  <si>
    <t>Boya plastica p/inodoro</t>
  </si>
  <si>
    <t>Codo PVC 3 x 45</t>
  </si>
  <si>
    <t>Kit de Bomba Agua Elecrica</t>
  </si>
  <si>
    <t>Cheque horizontal 1/2 bronce</t>
  </si>
  <si>
    <t>Base P/inodoro en PVC unidad</t>
  </si>
  <si>
    <t>Bisagra tipo libro de 4 x 4 unidad</t>
  </si>
  <si>
    <t>Bisagra tipo libro de 1 1/2 (PAR)</t>
  </si>
  <si>
    <t>Base para archivo 8 1/2 x 11</t>
  </si>
  <si>
    <t>M20678</t>
  </si>
  <si>
    <t>Goma 265/70R16</t>
  </si>
  <si>
    <t>M24306</t>
  </si>
  <si>
    <t>M22897</t>
  </si>
  <si>
    <t>M23278</t>
  </si>
  <si>
    <t>Conector para varilla de tierra</t>
  </si>
  <si>
    <t>M9100</t>
  </si>
  <si>
    <t>Tapa P/ Tomacorrientes doble 2x4</t>
  </si>
  <si>
    <t>Bomba Ladrona de agua potencia ku 0,37 potencia HP 0.50</t>
  </si>
  <si>
    <t>M25091</t>
  </si>
  <si>
    <t>M23177</t>
  </si>
  <si>
    <t>M9194</t>
  </si>
  <si>
    <t>M24033</t>
  </si>
  <si>
    <t>M25092</t>
  </si>
  <si>
    <t>M23178</t>
  </si>
  <si>
    <t>M20204</t>
  </si>
  <si>
    <t>M24356</t>
  </si>
  <si>
    <t>Argolla 5/8</t>
  </si>
  <si>
    <t>Caja registro pintada 6 x 6 x 4</t>
  </si>
  <si>
    <t>Lámpara de 02 tubos</t>
  </si>
  <si>
    <t>Caja registro 15 x 15 x 6"</t>
  </si>
  <si>
    <t>Socalos para lamparas de 24</t>
  </si>
  <si>
    <t xml:space="preserve">Interruptor Doble Unidad </t>
  </si>
  <si>
    <t>M24512</t>
  </si>
  <si>
    <t>M10062</t>
  </si>
  <si>
    <t>Balastro (Transformador) de bajo consumo de 4 tubo de 32 watts</t>
  </si>
  <si>
    <t>M0540</t>
  </si>
  <si>
    <t>Plancha de MDF 5/8  (4X8)</t>
  </si>
  <si>
    <t>M24738</t>
  </si>
  <si>
    <t>Neumatico 245-70-19.5 R (Goma) unidad</t>
  </si>
  <si>
    <t>Extintor ABC (05 Lib.) con dispensador</t>
  </si>
  <si>
    <t>Gafa Protectora P690 negro (Soldadura)</t>
  </si>
  <si>
    <t>M1329</t>
  </si>
  <si>
    <t>Lija de Agua 360</t>
  </si>
  <si>
    <t>M9450</t>
  </si>
  <si>
    <t>M131</t>
  </si>
  <si>
    <t>Disco Sierra de 10" 40 dientes</t>
  </si>
  <si>
    <t>M24788</t>
  </si>
  <si>
    <t>M1478</t>
  </si>
  <si>
    <t>M1353</t>
  </si>
  <si>
    <t>M23156</t>
  </si>
  <si>
    <t>M24266</t>
  </si>
  <si>
    <t>Filtro de Aceite pequeño LFP 780</t>
  </si>
  <si>
    <t>M134</t>
  </si>
  <si>
    <t>Filtro de Coolant</t>
  </si>
  <si>
    <t>M135</t>
  </si>
  <si>
    <t>Filtro de Gasoil FF 3417</t>
  </si>
  <si>
    <t>M136</t>
  </si>
  <si>
    <t>Filtro de Gasoil FP 586 F</t>
  </si>
  <si>
    <t>M137</t>
  </si>
  <si>
    <t>M24265</t>
  </si>
  <si>
    <t>Filtro p/ aceite grande LFP 3000</t>
  </si>
  <si>
    <t>M139</t>
  </si>
  <si>
    <t>M141</t>
  </si>
  <si>
    <t>M9314</t>
  </si>
  <si>
    <t>Capacitores 40+5x370</t>
  </si>
  <si>
    <t>M24229</t>
  </si>
  <si>
    <t>Capacitor 35 x 370 unidad</t>
  </si>
  <si>
    <t>M1159</t>
  </si>
  <si>
    <t>CAPACITOR MARCHA 60/370 VOLT</t>
  </si>
  <si>
    <t>M21017</t>
  </si>
  <si>
    <t>M24377</t>
  </si>
  <si>
    <t>Tela de Fibra de Vidrio (Yarda)</t>
  </si>
  <si>
    <t>Solución para Bateria</t>
  </si>
  <si>
    <t>Filtro p/aceite BT259</t>
  </si>
  <si>
    <t>Filtro Trampa de agua LTF 3520</t>
  </si>
  <si>
    <t>Vaso p/filtro de agua gasoil</t>
  </si>
  <si>
    <t>Fundente 4 onza tarro</t>
  </si>
  <si>
    <t>Estaño p/Soldar Rollo</t>
  </si>
  <si>
    <t>Brazo Hidraulico mediano</t>
  </si>
  <si>
    <t>M7006</t>
  </si>
  <si>
    <t>Porta Electrodos</t>
  </si>
  <si>
    <t>M24777</t>
  </si>
  <si>
    <t>Tenaza</t>
  </si>
  <si>
    <t>M24781</t>
  </si>
  <si>
    <t>M24782</t>
  </si>
  <si>
    <t>Flota de goma</t>
  </si>
  <si>
    <t>M0849</t>
  </si>
  <si>
    <t>Cancamo o Bisagra Soldable unidad</t>
  </si>
  <si>
    <t>M128</t>
  </si>
  <si>
    <t>Remaches de aluminio 3/16 x 5/8</t>
  </si>
  <si>
    <t>M23201</t>
  </si>
  <si>
    <t>M3063</t>
  </si>
  <si>
    <t>M22937</t>
  </si>
  <si>
    <t>M24792</t>
  </si>
  <si>
    <t>M20868</t>
  </si>
  <si>
    <t>M1033</t>
  </si>
  <si>
    <t>Control Universal p/aire acondicionado</t>
  </si>
  <si>
    <t>M8026</t>
  </si>
  <si>
    <t>M1740</t>
  </si>
  <si>
    <t>Zafacon c/tapa y Pedal 8L Blanco</t>
  </si>
  <si>
    <t>Terminal de bateria p/inversor</t>
  </si>
  <si>
    <t>M0793</t>
  </si>
  <si>
    <t>Pintura Esmalte Industrial Oxido Rojo Galon</t>
  </si>
  <si>
    <t>M10158</t>
  </si>
  <si>
    <t>Cinta de precaucion color rojo rollo 1000 pies</t>
  </si>
  <si>
    <t>M1964</t>
  </si>
  <si>
    <t>Cinta de Precaucion amarilla  rollo de 1000 pies</t>
  </si>
  <si>
    <t>M24807</t>
  </si>
  <si>
    <t>Capacitor y Compresor de 24,000 BTU</t>
  </si>
  <si>
    <t>M24557</t>
  </si>
  <si>
    <t>Jabonera Acero Inoxidable, 14 x 19 cm</t>
  </si>
  <si>
    <t>M24558</t>
  </si>
  <si>
    <t>Porta papel en acero inoxidable, 15 x 10 cm</t>
  </si>
  <si>
    <t>M24559</t>
  </si>
  <si>
    <t>Toallero en acero inoxidable, 10 x 15 cm</t>
  </si>
  <si>
    <t>M1703</t>
  </si>
  <si>
    <t>Escritorio Modular Metal 18 x 40 Pequeño</t>
  </si>
  <si>
    <t>M23322</t>
  </si>
  <si>
    <t>M10073</t>
  </si>
  <si>
    <t xml:space="preserve">Eslinga </t>
  </si>
  <si>
    <t>M10130</t>
  </si>
  <si>
    <t>Compresor a/a de 18000 BTU</t>
  </si>
  <si>
    <t>M1101</t>
  </si>
  <si>
    <t>M9242</t>
  </si>
  <si>
    <t>M2550</t>
  </si>
  <si>
    <t>M07471</t>
  </si>
  <si>
    <t>M229151</t>
  </si>
  <si>
    <t>M20457</t>
  </si>
  <si>
    <t>M2551</t>
  </si>
  <si>
    <t>M2552</t>
  </si>
  <si>
    <t>M2553</t>
  </si>
  <si>
    <t>M2554</t>
  </si>
  <si>
    <t>M20444</t>
  </si>
  <si>
    <t>M24577</t>
  </si>
  <si>
    <t>M239021</t>
  </si>
  <si>
    <t>M50841</t>
  </si>
  <si>
    <t>M23306</t>
  </si>
  <si>
    <t>M60031</t>
  </si>
  <si>
    <t>M20918</t>
  </si>
  <si>
    <t>M24259</t>
  </si>
  <si>
    <t>M24270</t>
  </si>
  <si>
    <t>M22894</t>
  </si>
  <si>
    <t>M9293</t>
  </si>
  <si>
    <t>M23529</t>
  </si>
  <si>
    <t>M2318</t>
  </si>
  <si>
    <t>M0278</t>
  </si>
  <si>
    <t>M0841</t>
  </si>
  <si>
    <t>Estopa</t>
  </si>
  <si>
    <t>Orden Comp. No.</t>
  </si>
  <si>
    <t>Costo Unitario</t>
  </si>
  <si>
    <t>Costo Total</t>
  </si>
  <si>
    <t>Nombre Poveedor</t>
  </si>
  <si>
    <t>Código Ubicación</t>
  </si>
  <si>
    <t>Silicon Vela Unidad</t>
  </si>
  <si>
    <t>Breaker Grueso THQL 60 Amp G. E.</t>
  </si>
  <si>
    <t>Reducción PVC Presión 1x1/2</t>
  </si>
  <si>
    <t>Fan Relay 90-380</t>
  </si>
  <si>
    <t>Lija de Agua 180</t>
  </si>
  <si>
    <t>Codo PVC 1/2</t>
  </si>
  <si>
    <t>Cerradura P/Puerta Enrrollable</t>
  </si>
  <si>
    <t>Fusible Cartucho, 30Amp. X15 kw</t>
  </si>
  <si>
    <t>Boquilla Completa P/Lavamanos</t>
  </si>
  <si>
    <t>Cinta P/Ducto de Aire (Gris)</t>
  </si>
  <si>
    <t>Abrazadera EMT 1"</t>
  </si>
  <si>
    <t>Disco de Corte P/Sierra de 7x1/4 (Unidad)</t>
  </si>
  <si>
    <t>Foco Amarillo (Unidad)</t>
  </si>
  <si>
    <t>Alambre THHN #4 Blanco (Pie)</t>
  </si>
  <si>
    <t>Tape Electrico 3,600 Rollo</t>
  </si>
  <si>
    <t>Alambre THHN #6 Negro (pie)</t>
  </si>
  <si>
    <t>Alambre THHN #4 Rojo, Americano (pie)</t>
  </si>
  <si>
    <t>Alambre THHN #6 Blanco, Americano (pie)</t>
  </si>
  <si>
    <t>Alambre THHN #4 Negro, Americano (pie)</t>
  </si>
  <si>
    <t>Alambre THHN #6 Rojo, Americano (pie)</t>
  </si>
  <si>
    <t>Canaleta Plastica 2"</t>
  </si>
  <si>
    <t>Tubería EMT 1"</t>
  </si>
  <si>
    <t>Fibra Vegetal</t>
  </si>
  <si>
    <t>Cerradura de Puño</t>
  </si>
  <si>
    <t>M9764</t>
  </si>
  <si>
    <t>M2345</t>
  </si>
  <si>
    <t>M20535</t>
  </si>
  <si>
    <t>M2317</t>
  </si>
  <si>
    <t>M23179</t>
  </si>
  <si>
    <t>Cordón para Teléfono (Espirales)</t>
  </si>
  <si>
    <t>Balastro Bajo Consumo de Dos Tubos</t>
  </si>
  <si>
    <t>Entradas Almacén Alcarrizos Miscelaneos</t>
  </si>
  <si>
    <t>Pintura Esmalte Aluminio</t>
  </si>
  <si>
    <t>M0396</t>
  </si>
  <si>
    <t>M1330</t>
  </si>
  <si>
    <t>Pintura Esmalte Industrial Blanco 00 Galón</t>
  </si>
  <si>
    <t>Pintura Blanco 00, Semi-Gloss galón</t>
  </si>
  <si>
    <t>M20904</t>
  </si>
  <si>
    <t>Pintura Esmalte Industrial Rojo Chino Galon</t>
  </si>
  <si>
    <t>M23420</t>
  </si>
  <si>
    <t>Pintura esmalte industrial Blanco 00 (1/4 galón)</t>
  </si>
  <si>
    <t>M26043</t>
  </si>
  <si>
    <t>Letrero adhesivo en vinil, impresion full color 18x8, Promesecal</t>
  </si>
  <si>
    <t>M182</t>
  </si>
  <si>
    <t>Grasa Dif. 140/GL4 Monogrado</t>
  </si>
  <si>
    <t>PROGRAMA DE MEDICAMENTOS ESENCIALES CENTRAL DE APOYO LOGISTICO  PROMESE/CAL</t>
  </si>
  <si>
    <t>Descripción</t>
  </si>
  <si>
    <t>Devoluciones</t>
  </si>
  <si>
    <t>Transferencias</t>
  </si>
  <si>
    <t>Diferencia entre Mov. Existencia</t>
  </si>
  <si>
    <t>Control de Bienes</t>
  </si>
  <si>
    <t>M20319</t>
  </si>
  <si>
    <t>M0578</t>
  </si>
  <si>
    <t>M24379</t>
  </si>
  <si>
    <t>Terminales Grde. o Clavijas P/Cable de Telef. Unidad</t>
  </si>
  <si>
    <t>M23038</t>
  </si>
  <si>
    <t>M23459</t>
  </si>
  <si>
    <t>M138</t>
  </si>
  <si>
    <t>M98191</t>
  </si>
  <si>
    <t>M12661</t>
  </si>
  <si>
    <t>M23902</t>
  </si>
  <si>
    <t>M140</t>
  </si>
  <si>
    <t>Filtro de aire para planta CA6858/AH1107</t>
  </si>
  <si>
    <t>Plafón de Fibra de Vidrio 2x4</t>
  </si>
  <si>
    <t>Terminal Simple, 250Amp.</t>
  </si>
  <si>
    <t>Filtro p/ Gasoil p 876 F</t>
  </si>
  <si>
    <t>Metanol Galón</t>
  </si>
  <si>
    <t>Caja de Breaker, 125 Amp. 4-8</t>
  </si>
  <si>
    <t>Curva EMT 2´´</t>
  </si>
  <si>
    <t>Curva EMT 1´´</t>
  </si>
  <si>
    <t>Extencion P/Teléfono 25"</t>
  </si>
  <si>
    <t>Llave para Bebedero Macho</t>
  </si>
  <si>
    <t>Juego de Sifón P/Lavamano</t>
  </si>
  <si>
    <t>Yee PVC 4" x 2"Dr.</t>
  </si>
  <si>
    <t>Alambre #12, Blanco, duplo.</t>
  </si>
  <si>
    <t>M26062</t>
  </si>
  <si>
    <t>Organizador de baño, tipo tramo 12x18 pulgada</t>
  </si>
  <si>
    <t>M26063</t>
  </si>
  <si>
    <t>Organizador de baño, tipo tramo 12X24 pulg.</t>
  </si>
  <si>
    <t>Thinner Agalón</t>
  </si>
  <si>
    <t>M9689</t>
  </si>
  <si>
    <t>Agua de Batería Galón</t>
  </si>
  <si>
    <t>Código Artículo</t>
  </si>
  <si>
    <t>Cantidad</t>
  </si>
  <si>
    <t>Código  Ubicación</t>
  </si>
  <si>
    <t>Recibo de Compra No.</t>
  </si>
  <si>
    <t>Código de  Proveedor</t>
  </si>
  <si>
    <t xml:space="preserve">Cantidad </t>
  </si>
  <si>
    <t>Código  Proveedor</t>
  </si>
  <si>
    <t>Relación Entradas Almacén Alcarrizos Miscelaneos</t>
  </si>
  <si>
    <t>Enchunfe plastico 220</t>
  </si>
  <si>
    <t>Josué Rincón</t>
  </si>
  <si>
    <t>M13891</t>
  </si>
  <si>
    <t>Secadora de Manos</t>
  </si>
  <si>
    <t xml:space="preserve"> </t>
  </si>
  <si>
    <t>M1241</t>
  </si>
  <si>
    <t>M23152</t>
  </si>
  <si>
    <t>Tornillo carruaje con tuerca 5/16 x 3/4</t>
  </si>
  <si>
    <t>M24131</t>
  </si>
  <si>
    <t>Bombillo 13 wats espiral bajo consumo</t>
  </si>
  <si>
    <t>M24817</t>
  </si>
  <si>
    <t>M23041</t>
  </si>
  <si>
    <t>M01272</t>
  </si>
  <si>
    <t>Sticker en Vinil Adhesivo Laminado Matte, 6" X 3" (EMPUJE)</t>
  </si>
  <si>
    <t>M01271</t>
  </si>
  <si>
    <t>Sticker en Vinil Adhesivo Laminado Matte, 6" X 3" (HALE)</t>
  </si>
  <si>
    <t>Cerradura sin Puño</t>
  </si>
  <si>
    <t>Curva EMT 1/2¨</t>
  </si>
  <si>
    <t>M30701</t>
  </si>
  <si>
    <t>M231801</t>
  </si>
  <si>
    <t>M3661</t>
  </si>
  <si>
    <t>Transformador 120/277 V</t>
  </si>
  <si>
    <t>M3662</t>
  </si>
  <si>
    <t>Transformador PL de 42W</t>
  </si>
  <si>
    <t>M24748</t>
  </si>
  <si>
    <t>M25105</t>
  </si>
  <si>
    <t>Brazo hidraulico pequeño, plateado unidad</t>
  </si>
  <si>
    <t>M0551</t>
  </si>
  <si>
    <t>M97031</t>
  </si>
  <si>
    <t>M60211</t>
  </si>
  <si>
    <t>Refrigerante R-410, Tanque de 30 Libras</t>
  </si>
  <si>
    <t>Láminas de Cartón</t>
  </si>
  <si>
    <t>M25101</t>
  </si>
  <si>
    <t>Doblador de Tubo de 3/4"</t>
  </si>
  <si>
    <t>M08261</t>
  </si>
  <si>
    <t>M0333</t>
  </si>
  <si>
    <t>M20963</t>
  </si>
  <si>
    <t>M0275</t>
  </si>
  <si>
    <t>M20610</t>
  </si>
  <si>
    <t>Cola paras Madera Galón</t>
  </si>
  <si>
    <t>M0442</t>
  </si>
  <si>
    <t>M0423</t>
  </si>
  <si>
    <t>M90501</t>
  </si>
  <si>
    <t>M24633</t>
  </si>
  <si>
    <t>M246333</t>
  </si>
  <si>
    <t>M0454</t>
  </si>
  <si>
    <t>M24239</t>
  </si>
  <si>
    <t>Disolvente Galón</t>
  </si>
  <si>
    <t>M0541</t>
  </si>
  <si>
    <t>M24176</t>
  </si>
  <si>
    <t>M02892</t>
  </si>
  <si>
    <t>M02891</t>
  </si>
  <si>
    <t>Pintura Esmalte Amarillo Trafico Galón</t>
  </si>
  <si>
    <t>Pintura Rojo Positivo Acrílico</t>
  </si>
  <si>
    <t>Pintura Azul Turquesa Acrílico</t>
  </si>
  <si>
    <t>Goma 700/16 Uniad</t>
  </si>
  <si>
    <t>Goma 205/R16 Unidad</t>
  </si>
  <si>
    <t>Goma 185/R14 Unidad</t>
  </si>
  <si>
    <t>M0599</t>
  </si>
  <si>
    <t>M0659</t>
  </si>
  <si>
    <t>M0598</t>
  </si>
  <si>
    <t>M23033</t>
  </si>
  <si>
    <t>Cadena galvanizada 5mm (3/16) pies para proteger tanque</t>
  </si>
  <si>
    <t>M20353</t>
  </si>
  <si>
    <t>M9908</t>
  </si>
  <si>
    <t>Letreros de Consulta</t>
  </si>
  <si>
    <t>M24813</t>
  </si>
  <si>
    <t>Caja de Cartón Corrugado 24 1/2x 14x10 Pulg. Color</t>
  </si>
  <si>
    <t>Abanico Industrial</t>
  </si>
  <si>
    <t>M1967</t>
  </si>
  <si>
    <t>Formularios Reclamaciones Entregas Pedidos</t>
  </si>
  <si>
    <t>M0972</t>
  </si>
  <si>
    <t>Formulario Despacho PESCA con Copia NCR</t>
  </si>
  <si>
    <t>Letrero en Vinil PVC 24"x 24"</t>
  </si>
  <si>
    <t>M20584</t>
  </si>
  <si>
    <t>M24631</t>
  </si>
  <si>
    <t>Escalera Recta de 4 Peldaño</t>
  </si>
  <si>
    <t>M20510</t>
  </si>
  <si>
    <t>M0340</t>
  </si>
  <si>
    <t>M23257</t>
  </si>
  <si>
    <t>Barra Cuadsrada 1/2</t>
  </si>
  <si>
    <t>M96971</t>
  </si>
  <si>
    <t>M19931</t>
  </si>
  <si>
    <t>Angular Metal Ranurado para Tramo</t>
  </si>
  <si>
    <t>Total General</t>
  </si>
  <si>
    <t>al 31 Mayo 2019</t>
  </si>
  <si>
    <t>S/C</t>
  </si>
  <si>
    <t xml:space="preserve">Lacapol Barpino Blanco 351 Semi-Mate Galón </t>
  </si>
  <si>
    <t>Abrazadera Unitrón 2" Unidad</t>
  </si>
  <si>
    <t>Abrazadera EMT 1/2"</t>
  </si>
  <si>
    <t>Bisagra tipo libro de 3" unidad</t>
  </si>
  <si>
    <t>Canaleta Plastica 1 1/2"</t>
  </si>
  <si>
    <t>Clavo de 1" 1/2, S/C, Libra</t>
  </si>
  <si>
    <t>Clavo de 1", S/C, Libra</t>
  </si>
  <si>
    <t>Conector EMT 2"</t>
  </si>
  <si>
    <t>Coopling EMT 1"</t>
  </si>
  <si>
    <t>Coopling EMT 1/2"</t>
  </si>
  <si>
    <t>Coopling EMT 2"</t>
  </si>
  <si>
    <t>Escalera Recta de 3 Peldaño</t>
  </si>
  <si>
    <t>Gomas 225/75/15</t>
  </si>
  <si>
    <t>Gavinete (Archivo Aereo) Pequeño</t>
  </si>
  <si>
    <t>Armario de Dos Puertas en Metal</t>
  </si>
  <si>
    <t>Tubo PVC SCH-40, 3/4 x 19</t>
  </si>
  <si>
    <t>Manómetro para Refrigeración</t>
  </si>
  <si>
    <t>Tubería de Cobre para Aire Acondicionado 1/4 x 0.024" Rollo</t>
  </si>
  <si>
    <t>Tubería de Cobre para Aire Acondicionado 1/2 x 0.023" Rollo</t>
  </si>
  <si>
    <t>Tubería de Cobre para Aire Acondicionado 3/4 x 0.023" Rollo</t>
  </si>
  <si>
    <t>Tubería de Cobre para Aire Acondicionado 5/8 x 0.023" Rollo</t>
  </si>
  <si>
    <t xml:space="preserve">Inventario Almacén Alcarrizos Miscelaneos </t>
  </si>
  <si>
    <t>M24572</t>
  </si>
  <si>
    <t>M23388</t>
  </si>
  <si>
    <t>M93032</t>
  </si>
  <si>
    <t>M2187</t>
  </si>
  <si>
    <t>Cilindro e28-45, e350-452 3,600F</t>
  </si>
  <si>
    <t>M10085</t>
  </si>
  <si>
    <t>M10086</t>
  </si>
  <si>
    <t>M23492</t>
  </si>
  <si>
    <t>M0843</t>
  </si>
  <si>
    <t>M6003</t>
  </si>
  <si>
    <t>M20437</t>
  </si>
  <si>
    <t>M23436</t>
  </si>
  <si>
    <t>M10137</t>
  </si>
  <si>
    <t>Barra Redonda 1/2</t>
  </si>
  <si>
    <t>Barra Tornada 1/2</t>
  </si>
  <si>
    <t>Abrazadera EMT de 2"</t>
  </si>
  <si>
    <t>Caja de Seguridad (Caja Fuerte)</t>
  </si>
  <si>
    <t>Main Breaker, Trifásico de 400Amp</t>
  </si>
  <si>
    <t>Neumatico 245-60-R18 (Goma) unidad</t>
  </si>
  <si>
    <t>M9042</t>
  </si>
  <si>
    <t>M05501</t>
  </si>
  <si>
    <t>M81211</t>
  </si>
  <si>
    <t>M15792</t>
  </si>
  <si>
    <t>Bandeja Ranurada  Metal para Anaqueles 15 x 45 Unidad</t>
  </si>
  <si>
    <t>Bandeja Ranurada  Metal para Anaqueles 15 x 39 Unidad</t>
  </si>
  <si>
    <t>Cinta de Aluminio para Aire de 3"</t>
  </si>
  <si>
    <t>Nota</t>
  </si>
  <si>
    <t>Los artículos que aparecen sin costo o código de identificación se debe a que la documentación de compra no estaba completa al momento de consultarlos y no mostraban códigos de artículo o valor de compras.</t>
  </si>
  <si>
    <t>Almacén Suministro</t>
  </si>
  <si>
    <t>Goma 235/ 55R19</t>
  </si>
  <si>
    <t>Abrazadera Unitrón de 1"</t>
  </si>
  <si>
    <t>Goma 285/R17</t>
  </si>
  <si>
    <t>M24628</t>
  </si>
  <si>
    <t>Letreros hospitalario 6.50, x 0.50m, marco en metal (Grande)</t>
  </si>
  <si>
    <t>Al igual que en informes anteriores, las diferencias que aparecen reflejadas en el contenido de este informe de Inventario se debe a que desde el año 2018 hasta la fecha no se han registrado en el Sistema los movimientos de Entradas, Salidas, Devoluciones o Transferencias de los artículos de Suministros y Misceláneos de la Institución, por lo que no se está llevando el control de manera sistemática; Por lo antes descrito, este informe está sustentado en los conteos físicos realizados a la fecha y la documentación de compras disponibles al momento de consultarlos.</t>
  </si>
  <si>
    <t>Caja de Cartón Corrugado para Archivo</t>
  </si>
  <si>
    <t>Valor Entrada</t>
  </si>
  <si>
    <t>Valor Salida</t>
  </si>
  <si>
    <t>Ubucación</t>
  </si>
  <si>
    <t>ALC.MISC.</t>
  </si>
  <si>
    <t>Código Inventario</t>
  </si>
  <si>
    <t>Código Bienes Nacionales (Si aplica)</t>
  </si>
  <si>
    <t>Fecha Registro /Recepción</t>
  </si>
  <si>
    <t>2.3.9.2.01</t>
  </si>
  <si>
    <t>2.3.6.3.06</t>
  </si>
  <si>
    <t>2.3.9.9.01</t>
  </si>
  <si>
    <t>2.3.9.6.01</t>
  </si>
  <si>
    <t>2.3.5.5.01</t>
  </si>
  <si>
    <t>2.3.6.3.01</t>
  </si>
  <si>
    <t>2.3.6.3.03</t>
  </si>
  <si>
    <t>2.3.3.2.01</t>
  </si>
  <si>
    <t>2.3.7.2.99</t>
  </si>
  <si>
    <t>30/15/16</t>
  </si>
  <si>
    <t>2.3.6.2.02</t>
  </si>
  <si>
    <t>2.3.9.9.02</t>
  </si>
  <si>
    <t>2.3.9.3.01</t>
  </si>
  <si>
    <t>2.3.6.2.01</t>
  </si>
  <si>
    <t>2.3.9.1.01</t>
  </si>
  <si>
    <t>2.3.6.3.04</t>
  </si>
  <si>
    <t>2.3.2.2.01</t>
  </si>
  <si>
    <t>2.3.5.4.01</t>
  </si>
  <si>
    <t>2.3.7.2.06</t>
  </si>
  <si>
    <t>2.3.1.4.01</t>
  </si>
  <si>
    <t>2.3.3.3.01</t>
  </si>
  <si>
    <t>2.3.5.3.01</t>
  </si>
  <si>
    <t>2.3.7.1.05</t>
  </si>
  <si>
    <t>2.3.7.1.06</t>
  </si>
  <si>
    <t>2.3.6.1.01</t>
  </si>
  <si>
    <t>2.3.7.2.01</t>
  </si>
  <si>
    <t>Compresor 36,000 BTU</t>
  </si>
  <si>
    <t>Codo PVC 4 x 90</t>
  </si>
  <si>
    <t>Goma 750/R16</t>
  </si>
  <si>
    <t xml:space="preserve">Letrero Basura al Zafacon </t>
  </si>
  <si>
    <t>Disco de Pulir de 80</t>
  </si>
  <si>
    <t>Pintura Acrilica Blnaco 00</t>
  </si>
  <si>
    <t>Pintura Semigloss Blanco Hueso</t>
  </si>
  <si>
    <t>Brocha de 3</t>
  </si>
  <si>
    <t>Brocha de 2</t>
  </si>
  <si>
    <t>2.3.5.5.02</t>
  </si>
  <si>
    <t>2.3.5.5.03</t>
  </si>
  <si>
    <t>2.3.9.6.06</t>
  </si>
  <si>
    <t>2.3.9.6.07</t>
  </si>
  <si>
    <t>Lija de Agua Grano 240</t>
  </si>
  <si>
    <t>Pintura Esmalte Negro Mate Galón</t>
  </si>
  <si>
    <t>Batería N100</t>
  </si>
  <si>
    <t>Electrodo Universal 03/32 60/13</t>
  </si>
  <si>
    <t>Barpimo (Relleno Blanco) Galón</t>
  </si>
  <si>
    <t>Tanque Plástico para Basura</t>
  </si>
  <si>
    <t xml:space="preserve">Cemento Adesivo para Cerámica Funda </t>
  </si>
  <si>
    <t>Tubo HG 2"</t>
  </si>
  <si>
    <t>Planchuela 2"x3/8</t>
  </si>
  <si>
    <t>Arena Gruesa (Metro)</t>
  </si>
  <si>
    <t>Graba (Grabilla) 3/8 Metro</t>
  </si>
  <si>
    <t>Block 4" para Construcción Unidad</t>
  </si>
  <si>
    <t>Extintor ABC (10Lb)</t>
  </si>
  <si>
    <t>Lámpara de Pared (Bombilla)</t>
  </si>
  <si>
    <t>Regilla para Piso (Drenaje)</t>
  </si>
  <si>
    <t>Tomacorriente 220v una Salida</t>
  </si>
  <si>
    <t>Bala Fulminante</t>
  </si>
  <si>
    <t>Pin con Arandela</t>
  </si>
  <si>
    <t>Cerradura para Puerta Comercial</t>
  </si>
  <si>
    <t>Bombillo para Lámpara Tipo Secador</t>
  </si>
  <si>
    <t>Tornillo Diablito 2x6</t>
  </si>
  <si>
    <t>Pata de Chivo</t>
  </si>
  <si>
    <t>Pegamento para Concreto Galón</t>
  </si>
  <si>
    <t>Bisagra Tipo Piano</t>
  </si>
  <si>
    <t>Pivot</t>
  </si>
  <si>
    <t xml:space="preserve">Resbaladores </t>
  </si>
  <si>
    <t>Tarugo Verde</t>
  </si>
  <si>
    <t>Disco de Corte 14" Metal</t>
  </si>
  <si>
    <t>Masilla Acrílica Galón</t>
  </si>
  <si>
    <t>Clavo Dulce 3" Libra</t>
  </si>
  <si>
    <t>Panel de Distribución de 6-12 Circuitos</t>
  </si>
  <si>
    <t>Brazo hidraulico pequeño</t>
  </si>
  <si>
    <t>Refuerzo en "L"</t>
  </si>
  <si>
    <t>Lija de Agua #100</t>
  </si>
  <si>
    <t>Llave Mezcladora para Lavamanos</t>
  </si>
  <si>
    <t>Lija de Agua #80</t>
  </si>
  <si>
    <t>Dispensador de Gel</t>
  </si>
  <si>
    <t>Pintura Acrílica Blanco Hueso</t>
  </si>
  <si>
    <t>Catalizador Barpimo Galón</t>
  </si>
  <si>
    <t>Flex Rex tropical Galón</t>
  </si>
  <si>
    <t>Dispensador de Papel Toalla</t>
  </si>
  <si>
    <t>Dispensador de Papel Higienico Jumbo</t>
  </si>
  <si>
    <t xml:space="preserve">Bebedero </t>
  </si>
  <si>
    <t>Escritorio en "L"</t>
  </si>
  <si>
    <t>Credenza en Madera</t>
  </si>
  <si>
    <t>Escritorio Grande en Madera</t>
  </si>
  <si>
    <t>Manguera para Inodoro</t>
  </si>
  <si>
    <t>Tornillo Diablito 6 x 1</t>
  </si>
  <si>
    <t>Aire Acondicionado 18, 000 BTU</t>
  </si>
  <si>
    <t>Aire Acondicionado 24, 000 BTU</t>
  </si>
  <si>
    <t>Funda Pigmentada Blanca 6.25 x 10"</t>
  </si>
  <si>
    <t>Pintura Esmalte Negro con Brillo Gl</t>
  </si>
  <si>
    <t>Pintura Acrílica Arena 23 Galón</t>
  </si>
  <si>
    <t>Lámpara Tipo Secador</t>
  </si>
  <si>
    <t>Porta Rolo o Mota para Pintar</t>
  </si>
  <si>
    <t xml:space="preserve">Rollo Plástico estirable </t>
  </si>
  <si>
    <t>Zafacon con Tapa Va y Vén Blanco</t>
  </si>
  <si>
    <t>M20695</t>
  </si>
  <si>
    <t>Alambre #12 Blanco</t>
  </si>
  <si>
    <t>Goma 195/R15</t>
  </si>
  <si>
    <t>Goma 12R/22.5Uniad</t>
  </si>
  <si>
    <t>Melania Almonte</t>
  </si>
  <si>
    <t>Eligia Duvergé</t>
  </si>
  <si>
    <t>Daniel</t>
  </si>
  <si>
    <t>M0441</t>
  </si>
  <si>
    <t>Aceite Hidraulico 5 Gl</t>
  </si>
  <si>
    <t>M3762</t>
  </si>
  <si>
    <t xml:space="preserve">Batería 8D </t>
  </si>
  <si>
    <t>M3760</t>
  </si>
  <si>
    <t>M3722</t>
  </si>
  <si>
    <t>Aceite Penetrante 110 Oz.</t>
  </si>
  <si>
    <t>M3746</t>
  </si>
  <si>
    <t>M3802</t>
  </si>
  <si>
    <t>Grasa Dura de Rodamiento en Tarro 460g</t>
  </si>
  <si>
    <t>M9058</t>
  </si>
  <si>
    <t>Batería N-70 (750/800 CCA)</t>
  </si>
  <si>
    <t>Lubricante SAE-50, Monogrado</t>
  </si>
  <si>
    <t>M24818</t>
  </si>
  <si>
    <t>Aislante para Tubería de Cobre 7/8, (bacocer)</t>
  </si>
  <si>
    <t>Aislante para Tubería de Cobre 3/4 (bacocer)</t>
  </si>
  <si>
    <t>Aislante para Tubería de Cobre 5/8 (bacocer)</t>
  </si>
  <si>
    <t>M2555</t>
  </si>
  <si>
    <t>M0292</t>
  </si>
  <si>
    <t>M10094</t>
  </si>
  <si>
    <t xml:space="preserve">Bateria 12V 260AH para Inversor </t>
  </si>
  <si>
    <t>M2844</t>
  </si>
  <si>
    <t>M1467</t>
  </si>
  <si>
    <t>M1466</t>
  </si>
  <si>
    <t>M1012</t>
  </si>
  <si>
    <t>M1636</t>
  </si>
  <si>
    <t>M125</t>
  </si>
  <si>
    <t>M1468</t>
  </si>
  <si>
    <t>M0296</t>
  </si>
  <si>
    <t>M1099</t>
  </si>
  <si>
    <t>M30363</t>
  </si>
  <si>
    <t>M1871</t>
  </si>
  <si>
    <t>M0290</t>
  </si>
  <si>
    <t>M23017</t>
  </si>
  <si>
    <t>M5561</t>
  </si>
  <si>
    <t>M22893</t>
  </si>
  <si>
    <t>M1301</t>
  </si>
  <si>
    <t>M130</t>
  </si>
  <si>
    <t>M1469</t>
  </si>
  <si>
    <t>M20698</t>
  </si>
  <si>
    <t>M0523</t>
  </si>
  <si>
    <t>M0524</t>
  </si>
  <si>
    <t>M0525</t>
  </si>
  <si>
    <t>M0674</t>
  </si>
  <si>
    <t>M25094</t>
  </si>
  <si>
    <t>M24096</t>
  </si>
  <si>
    <t>M0343</t>
  </si>
  <si>
    <t>M22938</t>
  </si>
  <si>
    <t>M24211</t>
  </si>
  <si>
    <t>M0676</t>
  </si>
  <si>
    <t>M24224</t>
  </si>
  <si>
    <t>M9296</t>
  </si>
  <si>
    <t>M0526</t>
  </si>
  <si>
    <t>M18731</t>
  </si>
  <si>
    <t>M7072</t>
  </si>
  <si>
    <t>M1291</t>
  </si>
  <si>
    <t>M0391</t>
  </si>
  <si>
    <t>M0455</t>
  </si>
  <si>
    <t>M1875</t>
  </si>
  <si>
    <t>M0456</t>
  </si>
  <si>
    <t>M10095</t>
  </si>
  <si>
    <t>M1465</t>
  </si>
  <si>
    <t>M0372</t>
  </si>
  <si>
    <t>M0036</t>
  </si>
  <si>
    <t>M0291</t>
  </si>
  <si>
    <t>M1333</t>
  </si>
  <si>
    <t>M1335</t>
  </si>
  <si>
    <t>M0390</t>
  </si>
  <si>
    <t>M1704</t>
  </si>
  <si>
    <t>M31201</t>
  </si>
  <si>
    <t>M1774</t>
  </si>
  <si>
    <t>M0294</t>
  </si>
  <si>
    <t>M0295</t>
  </si>
  <si>
    <t>M22997</t>
  </si>
  <si>
    <t>Funda Pigmentada Blanca 9.25 x 13"</t>
  </si>
  <si>
    <t>Archivo Modular 3 Gavetas</t>
  </si>
  <si>
    <t>Letrero Hospitalario 4mt</t>
  </si>
  <si>
    <t>Caja de Transfer</t>
  </si>
  <si>
    <t>Catalizador Media Cubeta</t>
  </si>
  <si>
    <t>Impermeabilizante (Cubeta)</t>
  </si>
  <si>
    <t>Impermeabilizante Galón</t>
  </si>
  <si>
    <t>Sierra de Mano Dewalt</t>
  </si>
  <si>
    <t>Desgrasante C34 Multi Cleant</t>
  </si>
  <si>
    <t>M26038</t>
  </si>
  <si>
    <t>M26039</t>
  </si>
  <si>
    <t>Aceite de Transmisión Líquido de Freno 12 Oz.</t>
  </si>
  <si>
    <t>M15793</t>
  </si>
  <si>
    <t>M20267</t>
  </si>
  <si>
    <t>M4015</t>
  </si>
  <si>
    <t>Neumático 11R 22.5</t>
  </si>
  <si>
    <t>Hoja de Segueta Unidad</t>
  </si>
  <si>
    <t>M1117</t>
  </si>
  <si>
    <t>Inversor 2.5 KW 24 V 120VAC</t>
  </si>
  <si>
    <t>M20635</t>
  </si>
  <si>
    <t>Letrero Hospitalario 3.30x0.050mt</t>
  </si>
  <si>
    <t>Letrero Hospitalario 6.0x0.50 Mt</t>
  </si>
  <si>
    <t>M23904</t>
  </si>
  <si>
    <t>M97322</t>
  </si>
  <si>
    <t>Alambre Dulce Lb.</t>
  </si>
  <si>
    <t>Cemento Derretido para Piso Funda (Derrertido)</t>
  </si>
  <si>
    <t>Abrazadera Unitrón 1/2</t>
  </si>
  <si>
    <t>Fondipol Barpino Blanco Galón</t>
  </si>
  <si>
    <t>Letrero Hospitalario 1.85x40 Mt en Vinil</t>
  </si>
  <si>
    <t>Letrero Hospitalario Marco en Metal 5.5 Mt</t>
  </si>
  <si>
    <t>Cinta de Empaque 2" x 10</t>
  </si>
  <si>
    <t>M3029</t>
  </si>
  <si>
    <t>Silla para Cajero Color Negro con Base Giratoria</t>
  </si>
  <si>
    <t>Silla Secretarial Color Negro</t>
  </si>
  <si>
    <t>M1708</t>
  </si>
  <si>
    <t>al 30 Junio 2023</t>
  </si>
  <si>
    <t>Existencia al 31/03/2023</t>
  </si>
  <si>
    <t>Salidas 31 Marzo-30 Junio 2023</t>
  </si>
  <si>
    <t>Entradas  31 Marzo-30 Junio 2023</t>
  </si>
  <si>
    <t>Balance s/Mov. 30/06/2023</t>
  </si>
  <si>
    <t>Inventario al 30/06/2023</t>
  </si>
  <si>
    <t>JabónLíquido para Plato</t>
  </si>
  <si>
    <t>Antorcha MAPP</t>
  </si>
  <si>
    <t xml:space="preserve">Abanico de Pared </t>
  </si>
  <si>
    <t>Silla Semi-Ejecutiva</t>
  </si>
  <si>
    <t>Aire Acondicionado 12,000BTU</t>
  </si>
  <si>
    <t>Silla Secrertarial S/ Brazos</t>
  </si>
  <si>
    <t>Goma 245/70R/16</t>
  </si>
  <si>
    <t>Goma 1000/20R</t>
  </si>
  <si>
    <t>Nevera Exhibidor 8 pies</t>
  </si>
  <si>
    <t>M0486</t>
  </si>
  <si>
    <t>Rolo para Pintar Anti Gota</t>
  </si>
  <si>
    <t>M0399</t>
  </si>
  <si>
    <t>M1508</t>
  </si>
  <si>
    <t>M0484</t>
  </si>
  <si>
    <t>M0485</t>
  </si>
  <si>
    <t>M1122</t>
  </si>
  <si>
    <t>M20403</t>
  </si>
  <si>
    <t>M247381</t>
  </si>
  <si>
    <t>M15794</t>
  </si>
  <si>
    <t>M20402</t>
  </si>
  <si>
    <t>M24825</t>
  </si>
  <si>
    <t>M24513</t>
  </si>
  <si>
    <t>M24514</t>
  </si>
  <si>
    <t>M0071</t>
  </si>
  <si>
    <t>M31151</t>
  </si>
  <si>
    <t>M12842</t>
  </si>
  <si>
    <t>M1098</t>
  </si>
  <si>
    <t>M03883</t>
  </si>
  <si>
    <t xml:space="preserve">Coolat Galón </t>
  </si>
  <si>
    <t>Soga 3mm Rojo 200 Yarda Rollo</t>
  </si>
  <si>
    <t>Soga 3mm Verde 200 Yarda Rollo</t>
  </si>
  <si>
    <t>Soga de Nylon Amarillo 19 Yarda Rollo</t>
  </si>
  <si>
    <t>Porcelenato 50x50 (Cajas de 4 und.)</t>
  </si>
  <si>
    <t>Mezcla para Pañete Funda</t>
  </si>
  <si>
    <t>Cemento Blanco Funda</t>
  </si>
  <si>
    <t>Inodoro Kit Completo</t>
  </si>
  <si>
    <t>Tubo PVC Presión 1/2</t>
  </si>
  <si>
    <t>Pintura Esmalte Industrial Rojo 112</t>
  </si>
  <si>
    <t>Pintura Acrílica Blanco Hueso 60</t>
  </si>
  <si>
    <t>M04832</t>
  </si>
  <si>
    <t>M1292</t>
  </si>
  <si>
    <t>M132</t>
  </si>
  <si>
    <t>M0584</t>
  </si>
  <si>
    <t>M20834</t>
  </si>
  <si>
    <t>M183</t>
  </si>
  <si>
    <t>Grasa Dura (Cubeta 5 Gl.)</t>
  </si>
  <si>
    <t>Pegamento para Concreto Galón (Tarobon)</t>
  </si>
  <si>
    <t>Cemento Gris Funda</t>
  </si>
  <si>
    <t>Pino Tratado 1x12x14</t>
  </si>
  <si>
    <t xml:space="preserve">Regla de Pino Tratado </t>
  </si>
  <si>
    <t>Durmiente 1x5.8</t>
  </si>
  <si>
    <t>Neumático 265/60R 18</t>
  </si>
  <si>
    <t>Tornillo para Estructura 7x7/16 Libra</t>
  </si>
  <si>
    <t>Cinta para Chirrot 52x76.2 M</t>
  </si>
  <si>
    <t>Junta de Cera para Inodoro</t>
  </si>
  <si>
    <t>Palometa Sencilla para Lavamanos</t>
  </si>
  <si>
    <t>Tornillo para Bacinete 1/4 x 2, 1/4</t>
  </si>
  <si>
    <t xml:space="preserve">Varilla de 3/8 Quintal </t>
  </si>
  <si>
    <t>Inventario al 31/03/2024</t>
  </si>
  <si>
    <t>al 31 Marzo 2024</t>
  </si>
  <si>
    <t>Pintura Industrial Negro 07</t>
  </si>
  <si>
    <t>Lámpara de Plafón 2x4</t>
  </si>
  <si>
    <t>Lámpara 2x4 72W</t>
  </si>
  <si>
    <t>Breaker 20A Europeo</t>
  </si>
  <si>
    <t>Caja Breaker Europeo 8 Breaker</t>
  </si>
  <si>
    <t>Breaker 32A Europeo</t>
  </si>
  <si>
    <t>Caja Breaker Europeo 6 Breaker</t>
  </si>
  <si>
    <t>Bombillo LED 40W</t>
  </si>
  <si>
    <t>Alambre Blanco #10 Americano</t>
  </si>
  <si>
    <t>Alambre Negro #12 Americano</t>
  </si>
  <si>
    <t>Alambre Negro #10 Americano</t>
  </si>
  <si>
    <t>Alambre Blanco #8 Americano</t>
  </si>
  <si>
    <t>Caja Eléctrica Metálica 2x4</t>
  </si>
  <si>
    <t xml:space="preserve">Conector EMT 1/2" </t>
  </si>
  <si>
    <t xml:space="preserve">Curva EMT 1/2 </t>
  </si>
  <si>
    <t xml:space="preserve">Curva Plástica Eléctrica 1/2 </t>
  </si>
  <si>
    <t>Tape Electrico Rollo</t>
  </si>
  <si>
    <t>Lámpara de Exterior 20W IP65</t>
  </si>
  <si>
    <t>Canaleta Plástica 1"</t>
  </si>
  <si>
    <t>Canaleta Plástica 2"</t>
  </si>
  <si>
    <t>Canaleta Plástica 1, 1/2"</t>
  </si>
  <si>
    <t xml:space="preserve">Disolvente Galón </t>
  </si>
  <si>
    <t>Flex Rex Galón</t>
  </si>
  <si>
    <t>Relleno Blanco Galón</t>
  </si>
  <si>
    <t>Pintura Dry-Coat Galón</t>
  </si>
  <si>
    <t>Pintura Esmalte Ind. Negro Galón MDF, Hidrocoat</t>
  </si>
  <si>
    <t>Tubería Electrica PVC 1/2 x 19</t>
  </si>
  <si>
    <t xml:space="preserve">Tubería EMT 1/2" </t>
  </si>
  <si>
    <t xml:space="preserve">Llave Sencilla para Lavamanos </t>
  </si>
  <si>
    <t xml:space="preserve">Plancha de Chirrot </t>
  </si>
  <si>
    <t xml:space="preserve">Esquinero Metalico 1, 1/4" x 1, 1/4" </t>
  </si>
  <si>
    <t>Clavo de Pistola para Tapicería Caja</t>
  </si>
  <si>
    <t>Caja de Cartón Corrugado para Archivo 19x13x13</t>
  </si>
  <si>
    <t>Sillón Ejecutiva con Brazos Color Negro</t>
  </si>
  <si>
    <t>M1277</t>
  </si>
  <si>
    <t>M1100</t>
  </si>
  <si>
    <t>Pintura Acrilica Blnaco 00 Galón</t>
  </si>
  <si>
    <t>M24315</t>
  </si>
  <si>
    <t>M0401</t>
  </si>
  <si>
    <t>M0402</t>
  </si>
  <si>
    <t>M19932</t>
  </si>
  <si>
    <t>M9294</t>
  </si>
  <si>
    <t>M15797</t>
  </si>
  <si>
    <t>M15795</t>
  </si>
  <si>
    <t>Goma 700/R16 Uniad</t>
  </si>
  <si>
    <t>Impermeabilizante DRY BLOKAID (Cubeta)</t>
  </si>
  <si>
    <t>M1118</t>
  </si>
  <si>
    <t>M24118</t>
  </si>
  <si>
    <t>M8020</t>
  </si>
  <si>
    <t>Lavamanos con Pedestal Blanco</t>
  </si>
  <si>
    <t>M25096</t>
  </si>
  <si>
    <t>M25099</t>
  </si>
  <si>
    <t>M06261</t>
  </si>
  <si>
    <t>Caja Breaker Europeo 4 Breaker</t>
  </si>
  <si>
    <t>M06262</t>
  </si>
  <si>
    <t>M0626</t>
  </si>
  <si>
    <t>M06392</t>
  </si>
  <si>
    <t>M06391</t>
  </si>
  <si>
    <t>M25584</t>
  </si>
  <si>
    <t>M0559</t>
  </si>
  <si>
    <t>M25587</t>
  </si>
  <si>
    <t>M25583</t>
  </si>
  <si>
    <t>M50895</t>
  </si>
  <si>
    <t>M50896</t>
  </si>
  <si>
    <t>M50897</t>
  </si>
  <si>
    <t>M23918</t>
  </si>
  <si>
    <t>M08431</t>
  </si>
  <si>
    <t>M05063</t>
  </si>
  <si>
    <t>M0506</t>
  </si>
  <si>
    <t>M25098</t>
  </si>
  <si>
    <t>M05064</t>
  </si>
  <si>
    <t>M23919</t>
  </si>
  <si>
    <t>M25200</t>
  </si>
  <si>
    <t>Lámpara LED 2x2 48W</t>
  </si>
  <si>
    <t>M25097</t>
  </si>
  <si>
    <t>Tomacorriente 15 Amp Blanco</t>
  </si>
  <si>
    <t>M22945</t>
  </si>
  <si>
    <t>M9962</t>
  </si>
  <si>
    <t>M23532</t>
  </si>
  <si>
    <t>M23533</t>
  </si>
  <si>
    <t>Bombillo LED de 18 Watts</t>
  </si>
  <si>
    <t>M0288</t>
  </si>
  <si>
    <t>Bandeja Ranurada  Metal para Anaqueles 15 x 36 Unidad</t>
  </si>
  <si>
    <t>M99572</t>
  </si>
  <si>
    <t>M99573</t>
  </si>
  <si>
    <t>M00075</t>
  </si>
  <si>
    <t>Angulares Perforados 1-1/2x1-1/2x8</t>
  </si>
  <si>
    <t>Tubo LED 2x4, 32W</t>
  </si>
  <si>
    <t>Lámpara de Plafón 2x2, LED, 45W</t>
  </si>
  <si>
    <t>Inventario Almacén Alcarrizos Miscelaneos HERRAAZ</t>
  </si>
  <si>
    <t>30/05/16</t>
  </si>
  <si>
    <t>________________________________________________________________</t>
  </si>
  <si>
    <t>ING. LUIS RAMON NUÑEZ FABAL</t>
  </si>
  <si>
    <t>LIC. RUBERT ALCANTARA</t>
  </si>
  <si>
    <t>ENC. DIVISION SERVICIOS GENERALES</t>
  </si>
  <si>
    <t>DEPARTAMENTO ADMINISTRATIVO</t>
  </si>
  <si>
    <t>PREPARADO POR</t>
  </si>
  <si>
    <t>REVISADO POR</t>
  </si>
  <si>
    <t>LICDA. GEORGINA VICTORIANO MORENO</t>
  </si>
  <si>
    <t>DIRECTORA ADMINISTRATIVO Y FINANCIERO</t>
  </si>
  <si>
    <t>AUTORIZADO POR</t>
  </si>
  <si>
    <t>M129</t>
  </si>
  <si>
    <t>M0344</t>
  </si>
  <si>
    <t>M1710</t>
  </si>
  <si>
    <t>M0788</t>
  </si>
  <si>
    <t>M3226</t>
  </si>
  <si>
    <t>M24383</t>
  </si>
  <si>
    <t>M23484</t>
  </si>
  <si>
    <t>TOTAL GENERAL</t>
  </si>
  <si>
    <t>HERRAAZ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</si>
</sst>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6" formatCode="_(&quot;RD$&quot;* #,##0.00_);_(&quot;RD$&quot;* \(#,##0.00\);_(&quot;RD$&quot;* &quot;-&quot;??_);_(@_)"/>
    <numFmt numFmtId="167" formatCode="_([$RD$-1C0A]* #,##0.00_);_([$RD$-1C0A]* \(#,##0.00\);_([$RD$-1C0A]* &quot;-&quot;??_);_(@_)"/>
    <numFmt numFmtId="168" formatCode="&quot;RD$&quot;#,##0.00"/>
    <numFmt numFmtId="169" formatCode="dd/mm/yy;@"/>
  </numFmts>
  <fonts count="4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onotype Corsiva"/>
      <family val="4"/>
    </font>
    <font>
      <b/>
      <sz val="14"/>
      <name val="Monotype Corsiva"/>
      <family val="4"/>
    </font>
    <font>
      <sz val="12"/>
      <name val="Monotype Corsiva"/>
      <family val="4"/>
    </font>
    <font>
      <sz val="11"/>
      <name val="Monotype Corsiva"/>
      <family val="4"/>
    </font>
    <font>
      <b/>
      <sz val="10"/>
      <color indexed="10"/>
      <name val="Monotype Corsiva"/>
      <family val="4"/>
    </font>
    <font>
      <b/>
      <sz val="10"/>
      <name val="Monotype Corsiva"/>
      <family val="4"/>
    </font>
    <font>
      <b/>
      <sz val="11"/>
      <color theme="1"/>
      <name val="Calibri"/>
      <family val="2"/>
      <scheme val="minor"/>
    </font>
    <font>
      <sz val="11"/>
      <color theme="1"/>
      <name val="Monotype Corsiva"/>
      <family val="4"/>
    </font>
    <font>
      <sz val="11"/>
      <name val="Calibri"/>
      <family val="2"/>
      <scheme val="minor"/>
    </font>
    <font>
      <b/>
      <sz val="11"/>
      <name val="Monotype Corsiva"/>
      <family val="4"/>
    </font>
    <font>
      <sz val="12"/>
      <color theme="1"/>
      <name val="Cambria"/>
      <family val="1"/>
      <scheme val="major"/>
    </font>
    <font>
      <b/>
      <sz val="20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color theme="5"/>
      <name val="Calibri"/>
      <family val="2"/>
      <scheme val="minor"/>
    </font>
    <font>
      <sz val="12"/>
      <name val="Cambria"/>
      <family val="1"/>
      <scheme val="major"/>
    </font>
    <font>
      <b/>
      <sz val="18"/>
      <name val="Cambria"/>
      <family val="1"/>
      <scheme val="major"/>
    </font>
    <font>
      <sz val="14"/>
      <name val="Cambria"/>
      <family val="1"/>
      <scheme val="major"/>
    </font>
    <font>
      <sz val="13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3"/>
      <name val="Cambria"/>
      <family val="1"/>
      <scheme val="major"/>
    </font>
    <font>
      <b/>
      <sz val="13"/>
      <color rgb="FF0070C0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3"/>
      <color theme="6" tint="-0.249977111117893"/>
      <name val="Cambria"/>
      <family val="1"/>
      <scheme val="major"/>
    </font>
    <font>
      <b/>
      <sz val="14"/>
      <color rgb="FF0070C0"/>
      <name val="Cambria"/>
      <family val="1"/>
      <scheme val="major"/>
    </font>
    <font>
      <sz val="14"/>
      <color rgb="FF0070C0"/>
      <name val="Cambria"/>
      <family val="1"/>
      <scheme val="major"/>
    </font>
    <font>
      <b/>
      <i/>
      <sz val="16"/>
      <name val="Cambria"/>
      <family val="1"/>
      <scheme val="major"/>
    </font>
    <font>
      <i/>
      <sz val="16"/>
      <name val="Cambria"/>
      <family val="1"/>
      <scheme val="major"/>
    </font>
    <font>
      <b/>
      <sz val="11"/>
      <name val="Gill Sans MT"/>
      <family val="2"/>
    </font>
    <font>
      <b/>
      <sz val="14"/>
      <color theme="1"/>
      <name val="Cambria"/>
      <family val="1"/>
      <scheme val="major"/>
    </font>
    <font>
      <sz val="11"/>
      <name val="Gill Sans MT"/>
      <family val="2"/>
    </font>
    <font>
      <b/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0" applyFont="1" applyFill="1"/>
    <xf numFmtId="0" fontId="3" fillId="0" borderId="0" xfId="0" applyFont="1"/>
    <xf numFmtId="0" fontId="7" fillId="0" borderId="0" xfId="0" applyFont="1"/>
    <xf numFmtId="0" fontId="0" fillId="0" borderId="0" xfId="0" quotePrefix="1" applyBorder="1"/>
    <xf numFmtId="0" fontId="0" fillId="0" borderId="0" xfId="0" applyBorder="1"/>
    <xf numFmtId="0" fontId="0" fillId="0" borderId="0" xfId="0" applyFill="1" applyBorder="1"/>
    <xf numFmtId="0" fontId="3" fillId="0" borderId="0" xfId="4" applyNumberFormat="1" applyFont="1" applyBorder="1" applyAlignment="1"/>
    <xf numFmtId="0" fontId="3" fillId="0" borderId="0" xfId="0" applyFont="1" applyFill="1" applyAlignment="1">
      <alignment horizontal="left" indent="28"/>
    </xf>
    <xf numFmtId="0" fontId="0" fillId="0" borderId="0" xfId="0" applyAlignment="1">
      <alignment horizontal="left" indent="28"/>
    </xf>
    <xf numFmtId="0" fontId="3" fillId="0" borderId="0" xfId="0" applyFont="1" applyFill="1" applyAlignment="1">
      <alignment horizontal="left" indent="39"/>
    </xf>
    <xf numFmtId="0" fontId="0" fillId="0" borderId="0" xfId="0" applyAlignment="1">
      <alignment horizontal="left" indent="39"/>
    </xf>
    <xf numFmtId="0" fontId="1" fillId="0" borderId="0" xfId="0" applyFont="1"/>
    <xf numFmtId="0" fontId="4" fillId="0" borderId="0" xfId="0" applyFont="1" applyFill="1" applyBorder="1" applyAlignment="1"/>
    <xf numFmtId="0" fontId="11" fillId="0" borderId="0" xfId="0" applyFont="1" applyFill="1"/>
    <xf numFmtId="0" fontId="0" fillId="0" borderId="0" xfId="0" applyFill="1"/>
    <xf numFmtId="0" fontId="6" fillId="0" borderId="0" xfId="0" applyFont="1" applyBorder="1" applyAlignment="1"/>
    <xf numFmtId="3" fontId="0" fillId="0" borderId="0" xfId="0" applyNumberFormat="1"/>
    <xf numFmtId="3" fontId="8" fillId="0" borderId="0" xfId="4" applyNumberFormat="1" applyFont="1" applyFill="1" applyBorder="1" applyAlignment="1">
      <alignment horizontal="left" wrapText="1"/>
    </xf>
    <xf numFmtId="3" fontId="9" fillId="0" borderId="0" xfId="0" applyNumberFormat="1" applyFont="1" applyFill="1"/>
    <xf numFmtId="0" fontId="0" fillId="0" borderId="0" xfId="0" applyFill="1" applyBorder="1" applyAlignment="1"/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11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40" fontId="0" fillId="0" borderId="0" xfId="0" applyNumberFormat="1" applyBorder="1"/>
    <xf numFmtId="0" fontId="9" fillId="0" borderId="0" xfId="0" applyFont="1" applyBorder="1"/>
    <xf numFmtId="0" fontId="8" fillId="0" borderId="0" xfId="4" applyNumberFormat="1" applyFont="1" applyFill="1" applyBorder="1" applyAlignment="1">
      <alignment horizontal="center" vertical="top"/>
    </xf>
    <xf numFmtId="0" fontId="3" fillId="0" borderId="0" xfId="4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quotePrefix="1" applyFont="1" applyFill="1" applyBorder="1"/>
    <xf numFmtId="164" fontId="6" fillId="0" borderId="0" xfId="0" applyNumberFormat="1" applyFont="1" applyBorder="1"/>
    <xf numFmtId="164" fontId="6" fillId="0" borderId="0" xfId="1" applyFont="1" applyFill="1" applyBorder="1" applyAlignment="1">
      <alignment horizontal="center"/>
    </xf>
    <xf numFmtId="0" fontId="10" fillId="0" borderId="0" xfId="0" quotePrefix="1" applyFont="1" applyBorder="1"/>
    <xf numFmtId="0" fontId="6" fillId="0" borderId="0" xfId="0" applyFont="1" applyFill="1" applyBorder="1"/>
    <xf numFmtId="164" fontId="6" fillId="0" borderId="0" xfId="1" applyFont="1" applyFill="1" applyBorder="1"/>
    <xf numFmtId="0" fontId="6" fillId="0" borderId="0" xfId="0" quotePrefix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4" fontId="10" fillId="0" borderId="0" xfId="1" applyFont="1" applyFill="1" applyBorder="1"/>
    <xf numFmtId="0" fontId="10" fillId="0" borderId="0" xfId="0" quotePrefix="1" applyFont="1" applyFill="1" applyBorder="1"/>
    <xf numFmtId="0" fontId="6" fillId="0" borderId="0" xfId="0" quotePrefix="1" applyFont="1" applyFill="1" applyBorder="1" applyAlignment="1" applyProtection="1">
      <alignment horizontal="left"/>
      <protection locked="0"/>
    </xf>
    <xf numFmtId="0" fontId="6" fillId="0" borderId="0" xfId="0" applyFont="1" applyBorder="1"/>
    <xf numFmtId="0" fontId="12" fillId="0" borderId="0" xfId="0" applyFont="1" applyBorder="1"/>
    <xf numFmtId="167" fontId="8" fillId="0" borderId="0" xfId="0" applyNumberFormat="1" applyFont="1" applyBorder="1"/>
    <xf numFmtId="0" fontId="3" fillId="0" borderId="0" xfId="0" applyFont="1" applyFill="1" applyBorder="1"/>
    <xf numFmtId="0" fontId="8" fillId="0" borderId="0" xfId="0" applyFont="1" applyBorder="1" applyAlignment="1">
      <alignment horizontal="center"/>
    </xf>
    <xf numFmtId="0" fontId="3" fillId="0" borderId="0" xfId="0" applyFont="1" applyBorder="1"/>
    <xf numFmtId="0" fontId="15" fillId="0" borderId="0" xfId="4" applyNumberFormat="1" applyFont="1" applyBorder="1" applyAlignment="1">
      <alignment horizontal="left" wrapText="1"/>
    </xf>
    <xf numFmtId="0" fontId="15" fillId="0" borderId="0" xfId="0" applyFont="1" applyFill="1"/>
    <xf numFmtId="0" fontId="17" fillId="0" borderId="0" xfId="0" applyFont="1" applyBorder="1" applyAlignment="1"/>
    <xf numFmtId="3" fontId="19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3" fontId="17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/>
    <xf numFmtId="3" fontId="1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/>
    <xf numFmtId="3" fontId="21" fillId="0" borderId="0" xfId="0" applyNumberFormat="1" applyFont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3" fontId="1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3" fontId="15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16" fillId="0" borderId="0" xfId="0" applyFont="1" applyFill="1" applyBorder="1" applyAlignment="1">
      <alignment vertical="top"/>
    </xf>
    <xf numFmtId="3" fontId="21" fillId="0" borderId="0" xfId="0" applyNumberFormat="1" applyFont="1" applyFill="1" applyBorder="1" applyAlignment="1">
      <alignment vertical="top"/>
    </xf>
    <xf numFmtId="0" fontId="17" fillId="0" borderId="0" xfId="0" applyFont="1" applyFill="1" applyBorder="1"/>
    <xf numFmtId="0" fontId="17" fillId="0" borderId="0" xfId="0" applyFont="1" applyBorder="1"/>
    <xf numFmtId="0" fontId="15" fillId="0" borderId="0" xfId="4" applyNumberFormat="1" applyFont="1" applyBorder="1" applyAlignment="1"/>
    <xf numFmtId="40" fontId="0" fillId="0" borderId="0" xfId="0" applyNumberFormat="1" applyFill="1" applyBorder="1"/>
    <xf numFmtId="14" fontId="0" fillId="0" borderId="0" xfId="0" applyNumberForma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40" fontId="22" fillId="0" borderId="0" xfId="0" applyNumberFormat="1" applyFont="1" applyFill="1" applyBorder="1"/>
    <xf numFmtId="40" fontId="22" fillId="0" borderId="0" xfId="0" applyNumberFormat="1" applyFont="1" applyBorder="1"/>
    <xf numFmtId="3" fontId="9" fillId="0" borderId="0" xfId="0" applyNumberFormat="1" applyFont="1" applyBorder="1"/>
    <xf numFmtId="3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Border="1"/>
    <xf numFmtId="167" fontId="21" fillId="0" borderId="0" xfId="0" applyNumberFormat="1" applyFont="1" applyBorder="1" applyAlignment="1">
      <alignment horizontal="right" vertical="center" wrapText="1"/>
    </xf>
    <xf numFmtId="0" fontId="17" fillId="0" borderId="1" xfId="0" applyFont="1" applyBorder="1" applyAlignment="1"/>
    <xf numFmtId="0" fontId="15" fillId="0" borderId="1" xfId="0" applyFont="1" applyBorder="1" applyAlignment="1"/>
    <xf numFmtId="0" fontId="16" fillId="0" borderId="0" xfId="0" quotePrefix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Border="1"/>
    <xf numFmtId="0" fontId="19" fillId="0" borderId="0" xfId="4" applyNumberFormat="1" applyFont="1" applyFill="1" applyBorder="1" applyAlignment="1">
      <alignment horizontal="center" vertical="top"/>
    </xf>
    <xf numFmtId="0" fontId="17" fillId="0" borderId="3" xfId="0" quotePrefix="1" applyFont="1" applyBorder="1"/>
    <xf numFmtId="0" fontId="16" fillId="0" borderId="3" xfId="0" applyFont="1" applyBorder="1"/>
    <xf numFmtId="40" fontId="17" fillId="0" borderId="3" xfId="0" applyNumberFormat="1" applyFont="1" applyFill="1" applyBorder="1"/>
    <xf numFmtId="14" fontId="17" fillId="0" borderId="3" xfId="0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1" fillId="0" borderId="3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Fill="1" applyBorder="1"/>
    <xf numFmtId="0" fontId="13" fillId="0" borderId="0" xfId="0" applyFont="1"/>
    <xf numFmtId="0" fontId="6" fillId="0" borderId="0" xfId="0" quotePrefix="1" applyFont="1" applyFill="1" applyBorder="1" applyAlignment="1"/>
    <xf numFmtId="164" fontId="6" fillId="0" borderId="0" xfId="0" applyNumberFormat="1" applyFont="1" applyFill="1" applyBorder="1" applyAlignment="1"/>
    <xf numFmtId="0" fontId="26" fillId="0" borderId="0" xfId="0" quotePrefix="1" applyFont="1" applyBorder="1"/>
    <xf numFmtId="40" fontId="26" fillId="0" borderId="0" xfId="0" applyNumberFormat="1" applyFont="1" applyBorder="1"/>
    <xf numFmtId="14" fontId="26" fillId="0" borderId="0" xfId="0" applyNumberFormat="1" applyFont="1" applyBorder="1" applyAlignment="1">
      <alignment horizontal="center"/>
    </xf>
    <xf numFmtId="0" fontId="27" fillId="0" borderId="0" xfId="0" quotePrefix="1" applyFont="1" applyBorder="1"/>
    <xf numFmtId="40" fontId="28" fillId="0" borderId="3" xfId="0" applyNumberFormat="1" applyFont="1" applyBorder="1"/>
    <xf numFmtId="0" fontId="0" fillId="0" borderId="0" xfId="0"/>
    <xf numFmtId="0" fontId="20" fillId="3" borderId="2" xfId="0" applyFont="1" applyFill="1" applyBorder="1" applyAlignment="1">
      <alignment horizontal="center" wrapText="1"/>
    </xf>
    <xf numFmtId="40" fontId="26" fillId="0" borderId="4" xfId="0" applyNumberFormat="1" applyFont="1" applyBorder="1"/>
    <xf numFmtId="0" fontId="26" fillId="0" borderId="4" xfId="0" quotePrefix="1" applyFont="1" applyBorder="1"/>
    <xf numFmtId="14" fontId="26" fillId="0" borderId="4" xfId="0" applyNumberFormat="1" applyFont="1" applyBorder="1" applyAlignment="1">
      <alignment horizontal="center"/>
    </xf>
    <xf numFmtId="3" fontId="26" fillId="0" borderId="4" xfId="0" applyNumberFormat="1" applyFont="1" applyBorder="1"/>
    <xf numFmtId="0" fontId="0" fillId="0" borderId="0" xfId="0"/>
    <xf numFmtId="40" fontId="26" fillId="0" borderId="4" xfId="0" applyNumberFormat="1" applyFont="1" applyFill="1" applyBorder="1"/>
    <xf numFmtId="164" fontId="6" fillId="0" borderId="0" xfId="0" applyNumberFormat="1" applyFont="1" applyFill="1" applyBorder="1"/>
    <xf numFmtId="0" fontId="15" fillId="0" borderId="0" xfId="4" applyNumberFormat="1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3" fontId="29" fillId="0" borderId="0" xfId="0" applyNumberFormat="1" applyFont="1" applyBorder="1"/>
    <xf numFmtId="40" fontId="26" fillId="0" borderId="0" xfId="0" applyNumberFormat="1" applyFont="1" applyFill="1" applyBorder="1"/>
    <xf numFmtId="40" fontId="26" fillId="0" borderId="3" xfId="0" applyNumberFormat="1" applyFont="1" applyBorder="1"/>
    <xf numFmtId="0" fontId="17" fillId="0" borderId="0" xfId="4" applyNumberFormat="1" applyFont="1" applyBorder="1" applyAlignment="1">
      <alignment vertical="top"/>
    </xf>
    <xf numFmtId="0" fontId="23" fillId="0" borderId="0" xfId="0" quotePrefix="1" applyFont="1" applyFill="1" applyBorder="1" applyAlignment="1"/>
    <xf numFmtId="164" fontId="23" fillId="0" borderId="0" xfId="0" applyNumberFormat="1" applyFont="1" applyFill="1" applyBorder="1" applyAlignment="1"/>
    <xf numFmtId="0" fontId="13" fillId="0" borderId="0" xfId="0" quotePrefix="1" applyFont="1" applyFill="1" applyBorder="1" applyAlignment="1"/>
    <xf numFmtId="0" fontId="23" fillId="0" borderId="0" xfId="0" applyFont="1" applyFill="1" applyBorder="1" applyAlignment="1"/>
    <xf numFmtId="164" fontId="23" fillId="0" borderId="0" xfId="1" applyFont="1" applyFill="1" applyBorder="1" applyAlignment="1"/>
    <xf numFmtId="0" fontId="17" fillId="0" borderId="0" xfId="4" applyNumberFormat="1" applyFont="1" applyFill="1" applyBorder="1" applyAlignment="1">
      <alignment vertical="top"/>
    </xf>
    <xf numFmtId="0" fontId="15" fillId="0" borderId="0" xfId="4" applyNumberFormat="1" applyFont="1" applyFill="1" applyBorder="1" applyAlignment="1">
      <alignment horizontal="left"/>
    </xf>
    <xf numFmtId="0" fontId="23" fillId="0" borderId="0" xfId="0" quotePrefix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/>
    </xf>
    <xf numFmtId="0" fontId="15" fillId="0" borderId="0" xfId="4" applyNumberFormat="1" applyFont="1" applyFill="1" applyBorder="1" applyAlignment="1">
      <alignment vertical="top"/>
    </xf>
    <xf numFmtId="0" fontId="15" fillId="0" borderId="0" xfId="4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/>
    <xf numFmtId="167" fontId="23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3" fontId="23" fillId="0" borderId="0" xfId="0" applyNumberFormat="1" applyFont="1" applyFill="1" applyBorder="1" applyAlignment="1">
      <alignment vertical="center"/>
    </xf>
    <xf numFmtId="3" fontId="31" fillId="0" borderId="4" xfId="0" applyNumberFormat="1" applyFont="1" applyBorder="1"/>
    <xf numFmtId="0" fontId="31" fillId="0" borderId="4" xfId="0" quotePrefix="1" applyFont="1" applyBorder="1" applyAlignment="1">
      <alignment horizontal="center"/>
    </xf>
    <xf numFmtId="0" fontId="21" fillId="0" borderId="0" xfId="0" applyFont="1" applyFill="1" applyBorder="1"/>
    <xf numFmtId="167" fontId="21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4" applyNumberFormat="1" applyFont="1" applyFill="1" applyBorder="1" applyAlignment="1">
      <alignment horizontal="left" wrapText="1"/>
    </xf>
    <xf numFmtId="0" fontId="0" fillId="0" borderId="0" xfId="0"/>
    <xf numFmtId="0" fontId="27" fillId="0" borderId="4" xfId="0" quotePrefix="1" applyFont="1" applyBorder="1"/>
    <xf numFmtId="3" fontId="27" fillId="0" borderId="4" xfId="0" applyNumberFormat="1" applyFont="1" applyBorder="1"/>
    <xf numFmtId="14" fontId="0" fillId="0" borderId="0" xfId="0" applyNumberFormat="1"/>
    <xf numFmtId="40" fontId="27" fillId="0" borderId="4" xfId="0" applyNumberFormat="1" applyFont="1" applyBorder="1"/>
    <xf numFmtId="14" fontId="27" fillId="0" borderId="4" xfId="0" applyNumberFormat="1" applyFont="1" applyBorder="1" applyAlignment="1">
      <alignment horizontal="center"/>
    </xf>
    <xf numFmtId="0" fontId="0" fillId="0" borderId="0" xfId="0" applyFill="1" applyAlignment="1"/>
    <xf numFmtId="3" fontId="0" fillId="0" borderId="0" xfId="0" applyNumberFormat="1" applyFont="1" applyFill="1" applyBorder="1" applyAlignment="1"/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21" fillId="0" borderId="0" xfId="0" applyFont="1" applyFill="1" applyBorder="1" applyAlignment="1">
      <alignment vertical="center" wrapText="1"/>
    </xf>
    <xf numFmtId="0" fontId="0" fillId="0" borderId="0" xfId="0"/>
    <xf numFmtId="40" fontId="27" fillId="0" borderId="4" xfId="0" applyNumberFormat="1" applyFont="1" applyFill="1" applyBorder="1"/>
    <xf numFmtId="3" fontId="32" fillId="0" borderId="4" xfId="0" applyNumberFormat="1" applyFont="1" applyFill="1" applyBorder="1"/>
    <xf numFmtId="3" fontId="32" fillId="0" borderId="4" xfId="0" applyNumberFormat="1" applyFont="1" applyBorder="1"/>
    <xf numFmtId="0" fontId="32" fillId="0" borderId="4" xfId="0" quotePrefix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left" vertical="top"/>
    </xf>
    <xf numFmtId="3" fontId="23" fillId="0" borderId="0" xfId="0" applyNumberFormat="1" applyFont="1" applyBorder="1" applyAlignment="1">
      <alignment vertical="top" wrapText="1"/>
    </xf>
    <xf numFmtId="3" fontId="23" fillId="0" borderId="0" xfId="0" applyNumberFormat="1" applyFont="1" applyBorder="1" applyAlignment="1">
      <alignment vertical="top"/>
    </xf>
    <xf numFmtId="0" fontId="21" fillId="0" borderId="0" xfId="0" applyFont="1" applyFill="1" applyAlignment="1">
      <alignment horizontal="center" vertical="center"/>
    </xf>
    <xf numFmtId="167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0" fontId="27" fillId="0" borderId="0" xfId="0" applyFont="1"/>
    <xf numFmtId="0" fontId="21" fillId="0" borderId="0" xfId="4" applyNumberFormat="1" applyFont="1" applyFill="1" applyBorder="1" applyAlignment="1">
      <alignment horizontal="right" vertical="top"/>
    </xf>
    <xf numFmtId="3" fontId="2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8" fillId="0" borderId="0" xfId="4" applyNumberFormat="1" applyFont="1" applyFill="1" applyBorder="1" applyAlignment="1">
      <alignment horizontal="center" vertical="top"/>
    </xf>
    <xf numFmtId="0" fontId="3" fillId="0" borderId="0" xfId="4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4" applyNumberFormat="1" applyFont="1" applyFill="1" applyBorder="1" applyAlignment="1"/>
    <xf numFmtId="0" fontId="25" fillId="0" borderId="0" xfId="0" applyFont="1" applyBorder="1" applyAlignment="1">
      <alignment horizontal="left"/>
    </xf>
    <xf numFmtId="16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/>
    </xf>
    <xf numFmtId="164" fontId="25" fillId="0" borderId="0" xfId="1" applyFont="1" applyFill="1" applyBorder="1"/>
    <xf numFmtId="164" fontId="25" fillId="0" borderId="0" xfId="0" applyNumberFormat="1" applyFont="1" applyBorder="1"/>
    <xf numFmtId="164" fontId="25" fillId="0" borderId="0" xfId="1" applyFont="1" applyFill="1" applyBorder="1" applyAlignment="1">
      <alignment horizontal="left"/>
    </xf>
    <xf numFmtId="0" fontId="25" fillId="0" borderId="0" xfId="0" quotePrefix="1" applyFont="1" applyFill="1" applyBorder="1"/>
    <xf numFmtId="169" fontId="25" fillId="0" borderId="0" xfId="0" quotePrefix="1" applyNumberFormat="1" applyFont="1" applyFill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center" vertical="center"/>
    </xf>
    <xf numFmtId="0" fontId="20" fillId="0" borderId="0" xfId="1" quotePrefix="1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169" fontId="25" fillId="0" borderId="0" xfId="0" quotePrefix="1" applyNumberFormat="1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/>
    </xf>
    <xf numFmtId="0" fontId="20" fillId="0" borderId="0" xfId="1" quotePrefix="1" applyNumberFormat="1" applyFont="1" applyFill="1" applyBorder="1" applyAlignment="1">
      <alignment horizontal="center"/>
    </xf>
    <xf numFmtId="164" fontId="25" fillId="0" borderId="0" xfId="1" applyFont="1" applyFill="1" applyBorder="1" applyAlignment="1">
      <alignment horizontal="center"/>
    </xf>
    <xf numFmtId="164" fontId="25" fillId="0" borderId="0" xfId="0" applyNumberFormat="1" applyFont="1" applyFill="1" applyBorder="1"/>
    <xf numFmtId="0" fontId="27" fillId="0" borderId="0" xfId="0" quotePrefix="1" applyFont="1" applyFill="1" applyBorder="1"/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left"/>
      <protection locked="0"/>
    </xf>
    <xf numFmtId="14" fontId="25" fillId="0" borderId="0" xfId="0" quotePrefix="1" applyNumberFormat="1" applyFont="1" applyFill="1" applyBorder="1" applyAlignment="1">
      <alignment horizontal="center" vertical="center"/>
    </xf>
    <xf numFmtId="164" fontId="27" fillId="0" borderId="0" xfId="1" applyFont="1" applyFill="1" applyBorder="1"/>
    <xf numFmtId="0" fontId="20" fillId="0" borderId="0" xfId="0" applyFont="1" applyBorder="1" applyAlignment="1">
      <alignment horizontal="center"/>
    </xf>
    <xf numFmtId="168" fontId="20" fillId="0" borderId="0" xfId="0" applyNumberFormat="1" applyFont="1" applyBorder="1" applyAlignment="1">
      <alignment horizontal="right" vertical="center" wrapText="1"/>
    </xf>
    <xf numFmtId="168" fontId="33" fillId="0" borderId="0" xfId="1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wrapText="1"/>
    </xf>
    <xf numFmtId="14" fontId="35" fillId="2" borderId="0" xfId="0" applyNumberFormat="1" applyFont="1" applyFill="1" applyBorder="1" applyAlignment="1">
      <alignment horizontal="center" wrapText="1"/>
    </xf>
    <xf numFmtId="0" fontId="34" fillId="2" borderId="0" xfId="0" applyNumberFormat="1" applyFont="1" applyFill="1" applyBorder="1" applyAlignment="1">
      <alignment horizontal="center" wrapText="1"/>
    </xf>
    <xf numFmtId="3" fontId="34" fillId="2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3" fillId="0" borderId="0" xfId="4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6" fontId="13" fillId="0" borderId="0" xfId="4" applyFont="1" applyAlignment="1">
      <alignment vertical="top"/>
    </xf>
    <xf numFmtId="166" fontId="13" fillId="0" borderId="0" xfId="4" applyFont="1"/>
    <xf numFmtId="0" fontId="5" fillId="0" borderId="0" xfId="0" applyFont="1" applyFill="1"/>
    <xf numFmtId="0" fontId="37" fillId="0" borderId="0" xfId="0" applyFont="1"/>
    <xf numFmtId="0" fontId="18" fillId="0" borderId="0" xfId="0" quotePrefix="1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NumberFormat="1" applyFont="1"/>
    <xf numFmtId="0" fontId="20" fillId="0" borderId="0" xfId="0" applyFont="1" applyFill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3" fillId="0" borderId="0" xfId="0" applyFont="1" applyBorder="1" applyAlignment="1"/>
    <xf numFmtId="0" fontId="3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0" fontId="23" fillId="0" borderId="0" xfId="4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2" fillId="0" borderId="0" xfId="0" quotePrefix="1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1" fillId="4" borderId="0" xfId="0" applyFont="1" applyFill="1" applyBorder="1" applyAlignment="1">
      <alignment horizontal="center" vertical="center"/>
    </xf>
    <xf numFmtId="169" fontId="25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0" fillId="4" borderId="0" xfId="1" applyNumberFormat="1" applyFont="1" applyFill="1" applyBorder="1" applyAlignment="1">
      <alignment horizontal="center" vertical="center"/>
    </xf>
    <xf numFmtId="0" fontId="25" fillId="4" borderId="0" xfId="0" quotePrefix="1" applyFont="1" applyFill="1" applyBorder="1"/>
    <xf numFmtId="3" fontId="25" fillId="4" borderId="0" xfId="0" applyNumberFormat="1" applyFont="1" applyFill="1" applyBorder="1" applyAlignment="1">
      <alignment horizontal="center"/>
    </xf>
    <xf numFmtId="164" fontId="25" fillId="4" borderId="0" xfId="1" applyFont="1" applyFill="1" applyBorder="1"/>
    <xf numFmtId="164" fontId="25" fillId="4" borderId="0" xfId="0" applyNumberFormat="1" applyFont="1" applyFill="1" applyBorder="1"/>
    <xf numFmtId="0" fontId="0" fillId="4" borderId="0" xfId="0" applyFill="1"/>
    <xf numFmtId="0" fontId="25" fillId="4" borderId="0" xfId="0" quotePrefix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64" fontId="25" fillId="0" borderId="4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left" wrapText="1"/>
    </xf>
    <xf numFmtId="164" fontId="25" fillId="0" borderId="0" xfId="0" applyNumberFormat="1" applyFont="1" applyFill="1" applyBorder="1" applyAlignment="1">
      <alignment vertical="top" wrapText="1"/>
    </xf>
    <xf numFmtId="164" fontId="20" fillId="0" borderId="7" xfId="0" applyNumberFormat="1" applyFont="1" applyFill="1" applyBorder="1" applyAlignment="1">
      <alignment vertical="top" wrapText="1"/>
    </xf>
    <xf numFmtId="164" fontId="25" fillId="0" borderId="1" xfId="0" applyNumberFormat="1" applyFont="1" applyBorder="1"/>
  </cellXfs>
  <cellStyles count="5">
    <cellStyle name="Millares" xfId="1" builtinId="3"/>
    <cellStyle name="Millares 2" xfId="2"/>
    <cellStyle name="Moneda" xfId="4" builtinId="4"/>
    <cellStyle name="Normal" xfId="0" builtinId="0"/>
    <cellStyle name="Normal 2" xfId="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mbria"/>
        <scheme val="major"/>
      </font>
    </dxf>
    <dxf>
      <font>
        <strike val="0"/>
        <outline val="0"/>
        <shadow val="0"/>
        <u val="none"/>
        <vertAlign val="baseline"/>
        <sz val="16"/>
        <color auto="1"/>
        <name val="Cambria"/>
        <scheme val="maj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196849</xdr:colOff>
      <xdr:row>2</xdr:row>
      <xdr:rowOff>42746</xdr:rowOff>
    </xdr:from>
    <xdr:ext cx="3040063" cy="657705"/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49" y="557096"/>
          <a:ext cx="3040063" cy="65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1</xdr:row>
      <xdr:rowOff>230188</xdr:rowOff>
    </xdr:from>
    <xdr:to>
      <xdr:col>2</xdr:col>
      <xdr:colOff>290513</xdr:colOff>
      <xdr:row>3</xdr:row>
      <xdr:rowOff>63499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420688"/>
          <a:ext cx="2068514" cy="404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222250</xdr:rowOff>
    </xdr:from>
    <xdr:to>
      <xdr:col>2</xdr:col>
      <xdr:colOff>1417637</xdr:colOff>
      <xdr:row>3</xdr:row>
      <xdr:rowOff>6593</xdr:rowOff>
    </xdr:to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63" y="460375"/>
          <a:ext cx="2266949" cy="435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196849</xdr:colOff>
      <xdr:row>2</xdr:row>
      <xdr:rowOff>42746</xdr:rowOff>
    </xdr:from>
    <xdr:ext cx="3040063" cy="657705"/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674" y="585671"/>
          <a:ext cx="3040063" cy="65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2" name="Tabla13" displayName="Tabla13" ref="B6:I335" totalsRowCount="1" headerRowDxfId="18" dataDxfId="17" tableBorderDxfId="16">
  <sortState ref="B7:I335">
    <sortCondition ref="E7:E335"/>
  </sortState>
  <tableColumns count="8">
    <tableColumn id="14" name="Fecha Registro /Recepción" dataDxfId="15" totalsRowDxfId="7"/>
    <tableColumn id="13" name="Código Bienes Nacionales (Si aplica)" dataDxfId="14" totalsRowDxfId="6"/>
    <tableColumn id="1" name="Código Inventario" dataDxfId="13" totalsRowDxfId="5"/>
    <tableColumn id="2" name="Descripción" totalsRowLabel="TOTAL GENERAL" dataDxfId="12" totalsRowDxfId="4"/>
    <tableColumn id="9" name="Inventario al 31/03/2024" dataDxfId="11" totalsRowDxfId="1"/>
    <tableColumn id="11" name="Costo Unitario" dataDxfId="10" totalsRowDxfId="0" dataCellStyle="Millares"/>
    <tableColumn id="12" name="Costo Total" totalsRowFunction="custom" dataDxfId="9" totalsRowDxfId="3" dataCellStyle="Millares">
      <totalsRowFormula>SUM(H7:H334)</totalsRowFormula>
    </tableColumn>
    <tableColumn id="15" name="Ubucación" dataDxfId="8" totalsRowDxfId="2" dataCellStyle="Millares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5"/>
  <sheetViews>
    <sheetView topLeftCell="A251" zoomScaleNormal="100" workbookViewId="0">
      <selection activeCell="M260" sqref="M260"/>
    </sheetView>
  </sheetViews>
  <sheetFormatPr baseColWidth="10" defaultColWidth="11.28515625" defaultRowHeight="15" x14ac:dyDescent="0.25"/>
  <cols>
    <col min="1" max="1" width="1.85546875" customWidth="1"/>
    <col min="2" max="2" width="12.85546875" customWidth="1"/>
    <col min="3" max="3" width="45.7109375" customWidth="1"/>
    <col min="4" max="4" width="20.28515625" customWidth="1"/>
    <col min="5" max="5" width="18.85546875" customWidth="1"/>
    <col min="6" max="6" width="18" customWidth="1"/>
    <col min="7" max="7" width="20.5703125" customWidth="1"/>
    <col min="8" max="8" width="18.42578125" customWidth="1"/>
    <col min="9" max="9" width="22.5703125" bestFit="1" customWidth="1"/>
    <col min="10" max="10" width="20" bestFit="1" customWidth="1"/>
    <col min="11" max="11" width="24" customWidth="1"/>
    <col min="12" max="12" width="15.28515625" customWidth="1"/>
    <col min="13" max="13" width="22.28515625" customWidth="1"/>
    <col min="14" max="256" width="11.28515625" style="2"/>
    <col min="257" max="257" width="1.7109375" style="2" customWidth="1"/>
    <col min="258" max="258" width="10.5703125" style="2" customWidth="1"/>
    <col min="259" max="259" width="27.140625" style="2" customWidth="1"/>
    <col min="260" max="260" width="10.140625" style="2" customWidth="1"/>
    <col min="261" max="261" width="9.28515625" style="2" customWidth="1"/>
    <col min="262" max="262" width="6.28515625" style="2" customWidth="1"/>
    <col min="263" max="263" width="9.7109375" style="2" customWidth="1"/>
    <col min="264" max="264" width="10.42578125" style="2" customWidth="1"/>
    <col min="265" max="265" width="10" style="2" customWidth="1"/>
    <col min="266" max="266" width="11.28515625" style="2" customWidth="1"/>
    <col min="267" max="267" width="11.28515625" style="2"/>
    <col min="268" max="268" width="19.5703125" style="2" customWidth="1"/>
    <col min="269" max="512" width="11.28515625" style="2"/>
    <col min="513" max="513" width="1.7109375" style="2" customWidth="1"/>
    <col min="514" max="514" width="10.5703125" style="2" customWidth="1"/>
    <col min="515" max="515" width="27.140625" style="2" customWidth="1"/>
    <col min="516" max="516" width="10.140625" style="2" customWidth="1"/>
    <col min="517" max="517" width="9.28515625" style="2" customWidth="1"/>
    <col min="518" max="518" width="6.28515625" style="2" customWidth="1"/>
    <col min="519" max="519" width="9.7109375" style="2" customWidth="1"/>
    <col min="520" max="520" width="10.42578125" style="2" customWidth="1"/>
    <col min="521" max="521" width="10" style="2" customWidth="1"/>
    <col min="522" max="522" width="11.28515625" style="2" customWidth="1"/>
    <col min="523" max="523" width="11.28515625" style="2"/>
    <col min="524" max="524" width="19.5703125" style="2" customWidth="1"/>
    <col min="525" max="768" width="11.28515625" style="2"/>
    <col min="769" max="769" width="1.7109375" style="2" customWidth="1"/>
    <col min="770" max="770" width="10.5703125" style="2" customWidth="1"/>
    <col min="771" max="771" width="27.140625" style="2" customWidth="1"/>
    <col min="772" max="772" width="10.140625" style="2" customWidth="1"/>
    <col min="773" max="773" width="9.28515625" style="2" customWidth="1"/>
    <col min="774" max="774" width="6.28515625" style="2" customWidth="1"/>
    <col min="775" max="775" width="9.7109375" style="2" customWidth="1"/>
    <col min="776" max="776" width="10.42578125" style="2" customWidth="1"/>
    <col min="777" max="777" width="10" style="2" customWidth="1"/>
    <col min="778" max="778" width="11.28515625" style="2" customWidth="1"/>
    <col min="779" max="779" width="11.28515625" style="2"/>
    <col min="780" max="780" width="19.5703125" style="2" customWidth="1"/>
    <col min="781" max="1024" width="11.28515625" style="2"/>
    <col min="1025" max="1025" width="1.7109375" style="2" customWidth="1"/>
    <col min="1026" max="1026" width="10.5703125" style="2" customWidth="1"/>
    <col min="1027" max="1027" width="27.140625" style="2" customWidth="1"/>
    <col min="1028" max="1028" width="10.140625" style="2" customWidth="1"/>
    <col min="1029" max="1029" width="9.28515625" style="2" customWidth="1"/>
    <col min="1030" max="1030" width="6.28515625" style="2" customWidth="1"/>
    <col min="1031" max="1031" width="9.7109375" style="2" customWidth="1"/>
    <col min="1032" max="1032" width="10.42578125" style="2" customWidth="1"/>
    <col min="1033" max="1033" width="10" style="2" customWidth="1"/>
    <col min="1034" max="1034" width="11.28515625" style="2" customWidth="1"/>
    <col min="1035" max="1035" width="11.28515625" style="2"/>
    <col min="1036" max="1036" width="19.5703125" style="2" customWidth="1"/>
    <col min="1037" max="1280" width="11.28515625" style="2"/>
    <col min="1281" max="1281" width="1.7109375" style="2" customWidth="1"/>
    <col min="1282" max="1282" width="10.5703125" style="2" customWidth="1"/>
    <col min="1283" max="1283" width="27.140625" style="2" customWidth="1"/>
    <col min="1284" max="1284" width="10.140625" style="2" customWidth="1"/>
    <col min="1285" max="1285" width="9.28515625" style="2" customWidth="1"/>
    <col min="1286" max="1286" width="6.28515625" style="2" customWidth="1"/>
    <col min="1287" max="1287" width="9.7109375" style="2" customWidth="1"/>
    <col min="1288" max="1288" width="10.42578125" style="2" customWidth="1"/>
    <col min="1289" max="1289" width="10" style="2" customWidth="1"/>
    <col min="1290" max="1290" width="11.28515625" style="2" customWidth="1"/>
    <col min="1291" max="1291" width="11.28515625" style="2"/>
    <col min="1292" max="1292" width="19.5703125" style="2" customWidth="1"/>
    <col min="1293" max="1536" width="11.28515625" style="2"/>
    <col min="1537" max="1537" width="1.7109375" style="2" customWidth="1"/>
    <col min="1538" max="1538" width="10.5703125" style="2" customWidth="1"/>
    <col min="1539" max="1539" width="27.140625" style="2" customWidth="1"/>
    <col min="1540" max="1540" width="10.140625" style="2" customWidth="1"/>
    <col min="1541" max="1541" width="9.28515625" style="2" customWidth="1"/>
    <col min="1542" max="1542" width="6.28515625" style="2" customWidth="1"/>
    <col min="1543" max="1543" width="9.7109375" style="2" customWidth="1"/>
    <col min="1544" max="1544" width="10.42578125" style="2" customWidth="1"/>
    <col min="1545" max="1545" width="10" style="2" customWidth="1"/>
    <col min="1546" max="1546" width="11.28515625" style="2" customWidth="1"/>
    <col min="1547" max="1547" width="11.28515625" style="2"/>
    <col min="1548" max="1548" width="19.5703125" style="2" customWidth="1"/>
    <col min="1549" max="1792" width="11.28515625" style="2"/>
    <col min="1793" max="1793" width="1.7109375" style="2" customWidth="1"/>
    <col min="1794" max="1794" width="10.5703125" style="2" customWidth="1"/>
    <col min="1795" max="1795" width="27.140625" style="2" customWidth="1"/>
    <col min="1796" max="1796" width="10.140625" style="2" customWidth="1"/>
    <col min="1797" max="1797" width="9.28515625" style="2" customWidth="1"/>
    <col min="1798" max="1798" width="6.28515625" style="2" customWidth="1"/>
    <col min="1799" max="1799" width="9.7109375" style="2" customWidth="1"/>
    <col min="1800" max="1800" width="10.42578125" style="2" customWidth="1"/>
    <col min="1801" max="1801" width="10" style="2" customWidth="1"/>
    <col min="1802" max="1802" width="11.28515625" style="2" customWidth="1"/>
    <col min="1803" max="1803" width="11.28515625" style="2"/>
    <col min="1804" max="1804" width="19.5703125" style="2" customWidth="1"/>
    <col min="1805" max="2048" width="11.28515625" style="2"/>
    <col min="2049" max="2049" width="1.7109375" style="2" customWidth="1"/>
    <col min="2050" max="2050" width="10.5703125" style="2" customWidth="1"/>
    <col min="2051" max="2051" width="27.140625" style="2" customWidth="1"/>
    <col min="2052" max="2052" width="10.140625" style="2" customWidth="1"/>
    <col min="2053" max="2053" width="9.28515625" style="2" customWidth="1"/>
    <col min="2054" max="2054" width="6.28515625" style="2" customWidth="1"/>
    <col min="2055" max="2055" width="9.7109375" style="2" customWidth="1"/>
    <col min="2056" max="2056" width="10.42578125" style="2" customWidth="1"/>
    <col min="2057" max="2057" width="10" style="2" customWidth="1"/>
    <col min="2058" max="2058" width="11.28515625" style="2" customWidth="1"/>
    <col min="2059" max="2059" width="11.28515625" style="2"/>
    <col min="2060" max="2060" width="19.5703125" style="2" customWidth="1"/>
    <col min="2061" max="2304" width="11.28515625" style="2"/>
    <col min="2305" max="2305" width="1.7109375" style="2" customWidth="1"/>
    <col min="2306" max="2306" width="10.5703125" style="2" customWidth="1"/>
    <col min="2307" max="2307" width="27.140625" style="2" customWidth="1"/>
    <col min="2308" max="2308" width="10.140625" style="2" customWidth="1"/>
    <col min="2309" max="2309" width="9.28515625" style="2" customWidth="1"/>
    <col min="2310" max="2310" width="6.28515625" style="2" customWidth="1"/>
    <col min="2311" max="2311" width="9.7109375" style="2" customWidth="1"/>
    <col min="2312" max="2312" width="10.42578125" style="2" customWidth="1"/>
    <col min="2313" max="2313" width="10" style="2" customWidth="1"/>
    <col min="2314" max="2314" width="11.28515625" style="2" customWidth="1"/>
    <col min="2315" max="2315" width="11.28515625" style="2"/>
    <col min="2316" max="2316" width="19.5703125" style="2" customWidth="1"/>
    <col min="2317" max="2560" width="11.28515625" style="2"/>
    <col min="2561" max="2561" width="1.7109375" style="2" customWidth="1"/>
    <col min="2562" max="2562" width="10.5703125" style="2" customWidth="1"/>
    <col min="2563" max="2563" width="27.140625" style="2" customWidth="1"/>
    <col min="2564" max="2564" width="10.140625" style="2" customWidth="1"/>
    <col min="2565" max="2565" width="9.28515625" style="2" customWidth="1"/>
    <col min="2566" max="2566" width="6.28515625" style="2" customWidth="1"/>
    <col min="2567" max="2567" width="9.7109375" style="2" customWidth="1"/>
    <col min="2568" max="2568" width="10.42578125" style="2" customWidth="1"/>
    <col min="2569" max="2569" width="10" style="2" customWidth="1"/>
    <col min="2570" max="2570" width="11.28515625" style="2" customWidth="1"/>
    <col min="2571" max="2571" width="11.28515625" style="2"/>
    <col min="2572" max="2572" width="19.5703125" style="2" customWidth="1"/>
    <col min="2573" max="2816" width="11.28515625" style="2"/>
    <col min="2817" max="2817" width="1.7109375" style="2" customWidth="1"/>
    <col min="2818" max="2818" width="10.5703125" style="2" customWidth="1"/>
    <col min="2819" max="2819" width="27.140625" style="2" customWidth="1"/>
    <col min="2820" max="2820" width="10.140625" style="2" customWidth="1"/>
    <col min="2821" max="2821" width="9.28515625" style="2" customWidth="1"/>
    <col min="2822" max="2822" width="6.28515625" style="2" customWidth="1"/>
    <col min="2823" max="2823" width="9.7109375" style="2" customWidth="1"/>
    <col min="2824" max="2824" width="10.42578125" style="2" customWidth="1"/>
    <col min="2825" max="2825" width="10" style="2" customWidth="1"/>
    <col min="2826" max="2826" width="11.28515625" style="2" customWidth="1"/>
    <col min="2827" max="2827" width="11.28515625" style="2"/>
    <col min="2828" max="2828" width="19.5703125" style="2" customWidth="1"/>
    <col min="2829" max="3072" width="11.28515625" style="2"/>
    <col min="3073" max="3073" width="1.7109375" style="2" customWidth="1"/>
    <col min="3074" max="3074" width="10.5703125" style="2" customWidth="1"/>
    <col min="3075" max="3075" width="27.140625" style="2" customWidth="1"/>
    <col min="3076" max="3076" width="10.140625" style="2" customWidth="1"/>
    <col min="3077" max="3077" width="9.28515625" style="2" customWidth="1"/>
    <col min="3078" max="3078" width="6.28515625" style="2" customWidth="1"/>
    <col min="3079" max="3079" width="9.7109375" style="2" customWidth="1"/>
    <col min="3080" max="3080" width="10.42578125" style="2" customWidth="1"/>
    <col min="3081" max="3081" width="10" style="2" customWidth="1"/>
    <col min="3082" max="3082" width="11.28515625" style="2" customWidth="1"/>
    <col min="3083" max="3083" width="11.28515625" style="2"/>
    <col min="3084" max="3084" width="19.5703125" style="2" customWidth="1"/>
    <col min="3085" max="3328" width="11.28515625" style="2"/>
    <col min="3329" max="3329" width="1.7109375" style="2" customWidth="1"/>
    <col min="3330" max="3330" width="10.5703125" style="2" customWidth="1"/>
    <col min="3331" max="3331" width="27.140625" style="2" customWidth="1"/>
    <col min="3332" max="3332" width="10.140625" style="2" customWidth="1"/>
    <col min="3333" max="3333" width="9.28515625" style="2" customWidth="1"/>
    <col min="3334" max="3334" width="6.28515625" style="2" customWidth="1"/>
    <col min="3335" max="3335" width="9.7109375" style="2" customWidth="1"/>
    <col min="3336" max="3336" width="10.42578125" style="2" customWidth="1"/>
    <col min="3337" max="3337" width="10" style="2" customWidth="1"/>
    <col min="3338" max="3338" width="11.28515625" style="2" customWidth="1"/>
    <col min="3339" max="3339" width="11.28515625" style="2"/>
    <col min="3340" max="3340" width="19.5703125" style="2" customWidth="1"/>
    <col min="3341" max="3584" width="11.28515625" style="2"/>
    <col min="3585" max="3585" width="1.7109375" style="2" customWidth="1"/>
    <col min="3586" max="3586" width="10.5703125" style="2" customWidth="1"/>
    <col min="3587" max="3587" width="27.140625" style="2" customWidth="1"/>
    <col min="3588" max="3588" width="10.140625" style="2" customWidth="1"/>
    <col min="3589" max="3589" width="9.28515625" style="2" customWidth="1"/>
    <col min="3590" max="3590" width="6.28515625" style="2" customWidth="1"/>
    <col min="3591" max="3591" width="9.7109375" style="2" customWidth="1"/>
    <col min="3592" max="3592" width="10.42578125" style="2" customWidth="1"/>
    <col min="3593" max="3593" width="10" style="2" customWidth="1"/>
    <col min="3594" max="3594" width="11.28515625" style="2" customWidth="1"/>
    <col min="3595" max="3595" width="11.28515625" style="2"/>
    <col min="3596" max="3596" width="19.5703125" style="2" customWidth="1"/>
    <col min="3597" max="3840" width="11.28515625" style="2"/>
    <col min="3841" max="3841" width="1.7109375" style="2" customWidth="1"/>
    <col min="3842" max="3842" width="10.5703125" style="2" customWidth="1"/>
    <col min="3843" max="3843" width="27.140625" style="2" customWidth="1"/>
    <col min="3844" max="3844" width="10.140625" style="2" customWidth="1"/>
    <col min="3845" max="3845" width="9.28515625" style="2" customWidth="1"/>
    <col min="3846" max="3846" width="6.28515625" style="2" customWidth="1"/>
    <col min="3847" max="3847" width="9.7109375" style="2" customWidth="1"/>
    <col min="3848" max="3848" width="10.42578125" style="2" customWidth="1"/>
    <col min="3849" max="3849" width="10" style="2" customWidth="1"/>
    <col min="3850" max="3850" width="11.28515625" style="2" customWidth="1"/>
    <col min="3851" max="3851" width="11.28515625" style="2"/>
    <col min="3852" max="3852" width="19.5703125" style="2" customWidth="1"/>
    <col min="3853" max="4096" width="11.28515625" style="2"/>
    <col min="4097" max="4097" width="1.7109375" style="2" customWidth="1"/>
    <col min="4098" max="4098" width="10.5703125" style="2" customWidth="1"/>
    <col min="4099" max="4099" width="27.140625" style="2" customWidth="1"/>
    <col min="4100" max="4100" width="10.140625" style="2" customWidth="1"/>
    <col min="4101" max="4101" width="9.28515625" style="2" customWidth="1"/>
    <col min="4102" max="4102" width="6.28515625" style="2" customWidth="1"/>
    <col min="4103" max="4103" width="9.7109375" style="2" customWidth="1"/>
    <col min="4104" max="4104" width="10.42578125" style="2" customWidth="1"/>
    <col min="4105" max="4105" width="10" style="2" customWidth="1"/>
    <col min="4106" max="4106" width="11.28515625" style="2" customWidth="1"/>
    <col min="4107" max="4107" width="11.28515625" style="2"/>
    <col min="4108" max="4108" width="19.5703125" style="2" customWidth="1"/>
    <col min="4109" max="4352" width="11.28515625" style="2"/>
    <col min="4353" max="4353" width="1.7109375" style="2" customWidth="1"/>
    <col min="4354" max="4354" width="10.5703125" style="2" customWidth="1"/>
    <col min="4355" max="4355" width="27.140625" style="2" customWidth="1"/>
    <col min="4356" max="4356" width="10.140625" style="2" customWidth="1"/>
    <col min="4357" max="4357" width="9.28515625" style="2" customWidth="1"/>
    <col min="4358" max="4358" width="6.28515625" style="2" customWidth="1"/>
    <col min="4359" max="4359" width="9.7109375" style="2" customWidth="1"/>
    <col min="4360" max="4360" width="10.42578125" style="2" customWidth="1"/>
    <col min="4361" max="4361" width="10" style="2" customWidth="1"/>
    <col min="4362" max="4362" width="11.28515625" style="2" customWidth="1"/>
    <col min="4363" max="4363" width="11.28515625" style="2"/>
    <col min="4364" max="4364" width="19.5703125" style="2" customWidth="1"/>
    <col min="4365" max="4608" width="11.28515625" style="2"/>
    <col min="4609" max="4609" width="1.7109375" style="2" customWidth="1"/>
    <col min="4610" max="4610" width="10.5703125" style="2" customWidth="1"/>
    <col min="4611" max="4611" width="27.140625" style="2" customWidth="1"/>
    <col min="4612" max="4612" width="10.140625" style="2" customWidth="1"/>
    <col min="4613" max="4613" width="9.28515625" style="2" customWidth="1"/>
    <col min="4614" max="4614" width="6.28515625" style="2" customWidth="1"/>
    <col min="4615" max="4615" width="9.7109375" style="2" customWidth="1"/>
    <col min="4616" max="4616" width="10.42578125" style="2" customWidth="1"/>
    <col min="4617" max="4617" width="10" style="2" customWidth="1"/>
    <col min="4618" max="4618" width="11.28515625" style="2" customWidth="1"/>
    <col min="4619" max="4619" width="11.28515625" style="2"/>
    <col min="4620" max="4620" width="19.5703125" style="2" customWidth="1"/>
    <col min="4621" max="4864" width="11.28515625" style="2"/>
    <col min="4865" max="4865" width="1.7109375" style="2" customWidth="1"/>
    <col min="4866" max="4866" width="10.5703125" style="2" customWidth="1"/>
    <col min="4867" max="4867" width="27.140625" style="2" customWidth="1"/>
    <col min="4868" max="4868" width="10.140625" style="2" customWidth="1"/>
    <col min="4869" max="4869" width="9.28515625" style="2" customWidth="1"/>
    <col min="4870" max="4870" width="6.28515625" style="2" customWidth="1"/>
    <col min="4871" max="4871" width="9.7109375" style="2" customWidth="1"/>
    <col min="4872" max="4872" width="10.42578125" style="2" customWidth="1"/>
    <col min="4873" max="4873" width="10" style="2" customWidth="1"/>
    <col min="4874" max="4874" width="11.28515625" style="2" customWidth="1"/>
    <col min="4875" max="4875" width="11.28515625" style="2"/>
    <col min="4876" max="4876" width="19.5703125" style="2" customWidth="1"/>
    <col min="4877" max="5120" width="11.28515625" style="2"/>
    <col min="5121" max="5121" width="1.7109375" style="2" customWidth="1"/>
    <col min="5122" max="5122" width="10.5703125" style="2" customWidth="1"/>
    <col min="5123" max="5123" width="27.140625" style="2" customWidth="1"/>
    <col min="5124" max="5124" width="10.140625" style="2" customWidth="1"/>
    <col min="5125" max="5125" width="9.28515625" style="2" customWidth="1"/>
    <col min="5126" max="5126" width="6.28515625" style="2" customWidth="1"/>
    <col min="5127" max="5127" width="9.7109375" style="2" customWidth="1"/>
    <col min="5128" max="5128" width="10.42578125" style="2" customWidth="1"/>
    <col min="5129" max="5129" width="10" style="2" customWidth="1"/>
    <col min="5130" max="5130" width="11.28515625" style="2" customWidth="1"/>
    <col min="5131" max="5131" width="11.28515625" style="2"/>
    <col min="5132" max="5132" width="19.5703125" style="2" customWidth="1"/>
    <col min="5133" max="5376" width="11.28515625" style="2"/>
    <col min="5377" max="5377" width="1.7109375" style="2" customWidth="1"/>
    <col min="5378" max="5378" width="10.5703125" style="2" customWidth="1"/>
    <col min="5379" max="5379" width="27.140625" style="2" customWidth="1"/>
    <col min="5380" max="5380" width="10.140625" style="2" customWidth="1"/>
    <col min="5381" max="5381" width="9.28515625" style="2" customWidth="1"/>
    <col min="5382" max="5382" width="6.28515625" style="2" customWidth="1"/>
    <col min="5383" max="5383" width="9.7109375" style="2" customWidth="1"/>
    <col min="5384" max="5384" width="10.42578125" style="2" customWidth="1"/>
    <col min="5385" max="5385" width="10" style="2" customWidth="1"/>
    <col min="5386" max="5386" width="11.28515625" style="2" customWidth="1"/>
    <col min="5387" max="5387" width="11.28515625" style="2"/>
    <col min="5388" max="5388" width="19.5703125" style="2" customWidth="1"/>
    <col min="5389" max="5632" width="11.28515625" style="2"/>
    <col min="5633" max="5633" width="1.7109375" style="2" customWidth="1"/>
    <col min="5634" max="5634" width="10.5703125" style="2" customWidth="1"/>
    <col min="5635" max="5635" width="27.140625" style="2" customWidth="1"/>
    <col min="5636" max="5636" width="10.140625" style="2" customWidth="1"/>
    <col min="5637" max="5637" width="9.28515625" style="2" customWidth="1"/>
    <col min="5638" max="5638" width="6.28515625" style="2" customWidth="1"/>
    <col min="5639" max="5639" width="9.7109375" style="2" customWidth="1"/>
    <col min="5640" max="5640" width="10.42578125" style="2" customWidth="1"/>
    <col min="5641" max="5641" width="10" style="2" customWidth="1"/>
    <col min="5642" max="5642" width="11.28515625" style="2" customWidth="1"/>
    <col min="5643" max="5643" width="11.28515625" style="2"/>
    <col min="5644" max="5644" width="19.5703125" style="2" customWidth="1"/>
    <col min="5645" max="5888" width="11.28515625" style="2"/>
    <col min="5889" max="5889" width="1.7109375" style="2" customWidth="1"/>
    <col min="5890" max="5890" width="10.5703125" style="2" customWidth="1"/>
    <col min="5891" max="5891" width="27.140625" style="2" customWidth="1"/>
    <col min="5892" max="5892" width="10.140625" style="2" customWidth="1"/>
    <col min="5893" max="5893" width="9.28515625" style="2" customWidth="1"/>
    <col min="5894" max="5894" width="6.28515625" style="2" customWidth="1"/>
    <col min="5895" max="5895" width="9.7109375" style="2" customWidth="1"/>
    <col min="5896" max="5896" width="10.42578125" style="2" customWidth="1"/>
    <col min="5897" max="5897" width="10" style="2" customWidth="1"/>
    <col min="5898" max="5898" width="11.28515625" style="2" customWidth="1"/>
    <col min="5899" max="5899" width="11.28515625" style="2"/>
    <col min="5900" max="5900" width="19.5703125" style="2" customWidth="1"/>
    <col min="5901" max="6144" width="11.28515625" style="2"/>
    <col min="6145" max="6145" width="1.7109375" style="2" customWidth="1"/>
    <col min="6146" max="6146" width="10.5703125" style="2" customWidth="1"/>
    <col min="6147" max="6147" width="27.140625" style="2" customWidth="1"/>
    <col min="6148" max="6148" width="10.140625" style="2" customWidth="1"/>
    <col min="6149" max="6149" width="9.28515625" style="2" customWidth="1"/>
    <col min="6150" max="6150" width="6.28515625" style="2" customWidth="1"/>
    <col min="6151" max="6151" width="9.7109375" style="2" customWidth="1"/>
    <col min="6152" max="6152" width="10.42578125" style="2" customWidth="1"/>
    <col min="6153" max="6153" width="10" style="2" customWidth="1"/>
    <col min="6154" max="6154" width="11.28515625" style="2" customWidth="1"/>
    <col min="6155" max="6155" width="11.28515625" style="2"/>
    <col min="6156" max="6156" width="19.5703125" style="2" customWidth="1"/>
    <col min="6157" max="6400" width="11.28515625" style="2"/>
    <col min="6401" max="6401" width="1.7109375" style="2" customWidth="1"/>
    <col min="6402" max="6402" width="10.5703125" style="2" customWidth="1"/>
    <col min="6403" max="6403" width="27.140625" style="2" customWidth="1"/>
    <col min="6404" max="6404" width="10.140625" style="2" customWidth="1"/>
    <col min="6405" max="6405" width="9.28515625" style="2" customWidth="1"/>
    <col min="6406" max="6406" width="6.28515625" style="2" customWidth="1"/>
    <col min="6407" max="6407" width="9.7109375" style="2" customWidth="1"/>
    <col min="6408" max="6408" width="10.42578125" style="2" customWidth="1"/>
    <col min="6409" max="6409" width="10" style="2" customWidth="1"/>
    <col min="6410" max="6410" width="11.28515625" style="2" customWidth="1"/>
    <col min="6411" max="6411" width="11.28515625" style="2"/>
    <col min="6412" max="6412" width="19.5703125" style="2" customWidth="1"/>
    <col min="6413" max="6656" width="11.28515625" style="2"/>
    <col min="6657" max="6657" width="1.7109375" style="2" customWidth="1"/>
    <col min="6658" max="6658" width="10.5703125" style="2" customWidth="1"/>
    <col min="6659" max="6659" width="27.140625" style="2" customWidth="1"/>
    <col min="6660" max="6660" width="10.140625" style="2" customWidth="1"/>
    <col min="6661" max="6661" width="9.28515625" style="2" customWidth="1"/>
    <col min="6662" max="6662" width="6.28515625" style="2" customWidth="1"/>
    <col min="6663" max="6663" width="9.7109375" style="2" customWidth="1"/>
    <col min="6664" max="6664" width="10.42578125" style="2" customWidth="1"/>
    <col min="6665" max="6665" width="10" style="2" customWidth="1"/>
    <col min="6666" max="6666" width="11.28515625" style="2" customWidth="1"/>
    <col min="6667" max="6667" width="11.28515625" style="2"/>
    <col min="6668" max="6668" width="19.5703125" style="2" customWidth="1"/>
    <col min="6669" max="6912" width="11.28515625" style="2"/>
    <col min="6913" max="6913" width="1.7109375" style="2" customWidth="1"/>
    <col min="6914" max="6914" width="10.5703125" style="2" customWidth="1"/>
    <col min="6915" max="6915" width="27.140625" style="2" customWidth="1"/>
    <col min="6916" max="6916" width="10.140625" style="2" customWidth="1"/>
    <col min="6917" max="6917" width="9.28515625" style="2" customWidth="1"/>
    <col min="6918" max="6918" width="6.28515625" style="2" customWidth="1"/>
    <col min="6919" max="6919" width="9.7109375" style="2" customWidth="1"/>
    <col min="6920" max="6920" width="10.42578125" style="2" customWidth="1"/>
    <col min="6921" max="6921" width="10" style="2" customWidth="1"/>
    <col min="6922" max="6922" width="11.28515625" style="2" customWidth="1"/>
    <col min="6923" max="6923" width="11.28515625" style="2"/>
    <col min="6924" max="6924" width="19.5703125" style="2" customWidth="1"/>
    <col min="6925" max="7168" width="11.28515625" style="2"/>
    <col min="7169" max="7169" width="1.7109375" style="2" customWidth="1"/>
    <col min="7170" max="7170" width="10.5703125" style="2" customWidth="1"/>
    <col min="7171" max="7171" width="27.140625" style="2" customWidth="1"/>
    <col min="7172" max="7172" width="10.140625" style="2" customWidth="1"/>
    <col min="7173" max="7173" width="9.28515625" style="2" customWidth="1"/>
    <col min="7174" max="7174" width="6.28515625" style="2" customWidth="1"/>
    <col min="7175" max="7175" width="9.7109375" style="2" customWidth="1"/>
    <col min="7176" max="7176" width="10.42578125" style="2" customWidth="1"/>
    <col min="7177" max="7177" width="10" style="2" customWidth="1"/>
    <col min="7178" max="7178" width="11.28515625" style="2" customWidth="1"/>
    <col min="7179" max="7179" width="11.28515625" style="2"/>
    <col min="7180" max="7180" width="19.5703125" style="2" customWidth="1"/>
    <col min="7181" max="7424" width="11.28515625" style="2"/>
    <col min="7425" max="7425" width="1.7109375" style="2" customWidth="1"/>
    <col min="7426" max="7426" width="10.5703125" style="2" customWidth="1"/>
    <col min="7427" max="7427" width="27.140625" style="2" customWidth="1"/>
    <col min="7428" max="7428" width="10.140625" style="2" customWidth="1"/>
    <col min="7429" max="7429" width="9.28515625" style="2" customWidth="1"/>
    <col min="7430" max="7430" width="6.28515625" style="2" customWidth="1"/>
    <col min="7431" max="7431" width="9.7109375" style="2" customWidth="1"/>
    <col min="7432" max="7432" width="10.42578125" style="2" customWidth="1"/>
    <col min="7433" max="7433" width="10" style="2" customWidth="1"/>
    <col min="7434" max="7434" width="11.28515625" style="2" customWidth="1"/>
    <col min="7435" max="7435" width="11.28515625" style="2"/>
    <col min="7436" max="7436" width="19.5703125" style="2" customWidth="1"/>
    <col min="7437" max="7680" width="11.28515625" style="2"/>
    <col min="7681" max="7681" width="1.7109375" style="2" customWidth="1"/>
    <col min="7682" max="7682" width="10.5703125" style="2" customWidth="1"/>
    <col min="7683" max="7683" width="27.140625" style="2" customWidth="1"/>
    <col min="7684" max="7684" width="10.140625" style="2" customWidth="1"/>
    <col min="7685" max="7685" width="9.28515625" style="2" customWidth="1"/>
    <col min="7686" max="7686" width="6.28515625" style="2" customWidth="1"/>
    <col min="7687" max="7687" width="9.7109375" style="2" customWidth="1"/>
    <col min="7688" max="7688" width="10.42578125" style="2" customWidth="1"/>
    <col min="7689" max="7689" width="10" style="2" customWidth="1"/>
    <col min="7690" max="7690" width="11.28515625" style="2" customWidth="1"/>
    <col min="7691" max="7691" width="11.28515625" style="2"/>
    <col min="7692" max="7692" width="19.5703125" style="2" customWidth="1"/>
    <col min="7693" max="7936" width="11.28515625" style="2"/>
    <col min="7937" max="7937" width="1.7109375" style="2" customWidth="1"/>
    <col min="7938" max="7938" width="10.5703125" style="2" customWidth="1"/>
    <col min="7939" max="7939" width="27.140625" style="2" customWidth="1"/>
    <col min="7940" max="7940" width="10.140625" style="2" customWidth="1"/>
    <col min="7941" max="7941" width="9.28515625" style="2" customWidth="1"/>
    <col min="7942" max="7942" width="6.28515625" style="2" customWidth="1"/>
    <col min="7943" max="7943" width="9.7109375" style="2" customWidth="1"/>
    <col min="7944" max="7944" width="10.42578125" style="2" customWidth="1"/>
    <col min="7945" max="7945" width="10" style="2" customWidth="1"/>
    <col min="7946" max="7946" width="11.28515625" style="2" customWidth="1"/>
    <col min="7947" max="7947" width="11.28515625" style="2"/>
    <col min="7948" max="7948" width="19.5703125" style="2" customWidth="1"/>
    <col min="7949" max="8192" width="11.28515625" style="2"/>
    <col min="8193" max="8193" width="1.7109375" style="2" customWidth="1"/>
    <col min="8194" max="8194" width="10.5703125" style="2" customWidth="1"/>
    <col min="8195" max="8195" width="27.140625" style="2" customWidth="1"/>
    <col min="8196" max="8196" width="10.140625" style="2" customWidth="1"/>
    <col min="8197" max="8197" width="9.28515625" style="2" customWidth="1"/>
    <col min="8198" max="8198" width="6.28515625" style="2" customWidth="1"/>
    <col min="8199" max="8199" width="9.7109375" style="2" customWidth="1"/>
    <col min="8200" max="8200" width="10.42578125" style="2" customWidth="1"/>
    <col min="8201" max="8201" width="10" style="2" customWidth="1"/>
    <col min="8202" max="8202" width="11.28515625" style="2" customWidth="1"/>
    <col min="8203" max="8203" width="11.28515625" style="2"/>
    <col min="8204" max="8204" width="19.5703125" style="2" customWidth="1"/>
    <col min="8205" max="8448" width="11.28515625" style="2"/>
    <col min="8449" max="8449" width="1.7109375" style="2" customWidth="1"/>
    <col min="8450" max="8450" width="10.5703125" style="2" customWidth="1"/>
    <col min="8451" max="8451" width="27.140625" style="2" customWidth="1"/>
    <col min="8452" max="8452" width="10.140625" style="2" customWidth="1"/>
    <col min="8453" max="8453" width="9.28515625" style="2" customWidth="1"/>
    <col min="8454" max="8454" width="6.28515625" style="2" customWidth="1"/>
    <col min="8455" max="8455" width="9.7109375" style="2" customWidth="1"/>
    <col min="8456" max="8456" width="10.42578125" style="2" customWidth="1"/>
    <col min="8457" max="8457" width="10" style="2" customWidth="1"/>
    <col min="8458" max="8458" width="11.28515625" style="2" customWidth="1"/>
    <col min="8459" max="8459" width="11.28515625" style="2"/>
    <col min="8460" max="8460" width="19.5703125" style="2" customWidth="1"/>
    <col min="8461" max="8704" width="11.28515625" style="2"/>
    <col min="8705" max="8705" width="1.7109375" style="2" customWidth="1"/>
    <col min="8706" max="8706" width="10.5703125" style="2" customWidth="1"/>
    <col min="8707" max="8707" width="27.140625" style="2" customWidth="1"/>
    <col min="8708" max="8708" width="10.140625" style="2" customWidth="1"/>
    <col min="8709" max="8709" width="9.28515625" style="2" customWidth="1"/>
    <col min="8710" max="8710" width="6.28515625" style="2" customWidth="1"/>
    <col min="8711" max="8711" width="9.7109375" style="2" customWidth="1"/>
    <col min="8712" max="8712" width="10.42578125" style="2" customWidth="1"/>
    <col min="8713" max="8713" width="10" style="2" customWidth="1"/>
    <col min="8714" max="8714" width="11.28515625" style="2" customWidth="1"/>
    <col min="8715" max="8715" width="11.28515625" style="2"/>
    <col min="8716" max="8716" width="19.5703125" style="2" customWidth="1"/>
    <col min="8717" max="8960" width="11.28515625" style="2"/>
    <col min="8961" max="8961" width="1.7109375" style="2" customWidth="1"/>
    <col min="8962" max="8962" width="10.5703125" style="2" customWidth="1"/>
    <col min="8963" max="8963" width="27.140625" style="2" customWidth="1"/>
    <col min="8964" max="8964" width="10.140625" style="2" customWidth="1"/>
    <col min="8965" max="8965" width="9.28515625" style="2" customWidth="1"/>
    <col min="8966" max="8966" width="6.28515625" style="2" customWidth="1"/>
    <col min="8967" max="8967" width="9.7109375" style="2" customWidth="1"/>
    <col min="8968" max="8968" width="10.42578125" style="2" customWidth="1"/>
    <col min="8969" max="8969" width="10" style="2" customWidth="1"/>
    <col min="8970" max="8970" width="11.28515625" style="2" customWidth="1"/>
    <col min="8971" max="8971" width="11.28515625" style="2"/>
    <col min="8972" max="8972" width="19.5703125" style="2" customWidth="1"/>
    <col min="8973" max="9216" width="11.28515625" style="2"/>
    <col min="9217" max="9217" width="1.7109375" style="2" customWidth="1"/>
    <col min="9218" max="9218" width="10.5703125" style="2" customWidth="1"/>
    <col min="9219" max="9219" width="27.140625" style="2" customWidth="1"/>
    <col min="9220" max="9220" width="10.140625" style="2" customWidth="1"/>
    <col min="9221" max="9221" width="9.28515625" style="2" customWidth="1"/>
    <col min="9222" max="9222" width="6.28515625" style="2" customWidth="1"/>
    <col min="9223" max="9223" width="9.7109375" style="2" customWidth="1"/>
    <col min="9224" max="9224" width="10.42578125" style="2" customWidth="1"/>
    <col min="9225" max="9225" width="10" style="2" customWidth="1"/>
    <col min="9226" max="9226" width="11.28515625" style="2" customWidth="1"/>
    <col min="9227" max="9227" width="11.28515625" style="2"/>
    <col min="9228" max="9228" width="19.5703125" style="2" customWidth="1"/>
    <col min="9229" max="9472" width="11.28515625" style="2"/>
    <col min="9473" max="9473" width="1.7109375" style="2" customWidth="1"/>
    <col min="9474" max="9474" width="10.5703125" style="2" customWidth="1"/>
    <col min="9475" max="9475" width="27.140625" style="2" customWidth="1"/>
    <col min="9476" max="9476" width="10.140625" style="2" customWidth="1"/>
    <col min="9477" max="9477" width="9.28515625" style="2" customWidth="1"/>
    <col min="9478" max="9478" width="6.28515625" style="2" customWidth="1"/>
    <col min="9479" max="9479" width="9.7109375" style="2" customWidth="1"/>
    <col min="9480" max="9480" width="10.42578125" style="2" customWidth="1"/>
    <col min="9481" max="9481" width="10" style="2" customWidth="1"/>
    <col min="9482" max="9482" width="11.28515625" style="2" customWidth="1"/>
    <col min="9483" max="9483" width="11.28515625" style="2"/>
    <col min="9484" max="9484" width="19.5703125" style="2" customWidth="1"/>
    <col min="9485" max="9728" width="11.28515625" style="2"/>
    <col min="9729" max="9729" width="1.7109375" style="2" customWidth="1"/>
    <col min="9730" max="9730" width="10.5703125" style="2" customWidth="1"/>
    <col min="9731" max="9731" width="27.140625" style="2" customWidth="1"/>
    <col min="9732" max="9732" width="10.140625" style="2" customWidth="1"/>
    <col min="9733" max="9733" width="9.28515625" style="2" customWidth="1"/>
    <col min="9734" max="9734" width="6.28515625" style="2" customWidth="1"/>
    <col min="9735" max="9735" width="9.7109375" style="2" customWidth="1"/>
    <col min="9736" max="9736" width="10.42578125" style="2" customWidth="1"/>
    <col min="9737" max="9737" width="10" style="2" customWidth="1"/>
    <col min="9738" max="9738" width="11.28515625" style="2" customWidth="1"/>
    <col min="9739" max="9739" width="11.28515625" style="2"/>
    <col min="9740" max="9740" width="19.5703125" style="2" customWidth="1"/>
    <col min="9741" max="9984" width="11.28515625" style="2"/>
    <col min="9985" max="9985" width="1.7109375" style="2" customWidth="1"/>
    <col min="9986" max="9986" width="10.5703125" style="2" customWidth="1"/>
    <col min="9987" max="9987" width="27.140625" style="2" customWidth="1"/>
    <col min="9988" max="9988" width="10.140625" style="2" customWidth="1"/>
    <col min="9989" max="9989" width="9.28515625" style="2" customWidth="1"/>
    <col min="9990" max="9990" width="6.28515625" style="2" customWidth="1"/>
    <col min="9991" max="9991" width="9.7109375" style="2" customWidth="1"/>
    <col min="9992" max="9992" width="10.42578125" style="2" customWidth="1"/>
    <col min="9993" max="9993" width="10" style="2" customWidth="1"/>
    <col min="9994" max="9994" width="11.28515625" style="2" customWidth="1"/>
    <col min="9995" max="9995" width="11.28515625" style="2"/>
    <col min="9996" max="9996" width="19.5703125" style="2" customWidth="1"/>
    <col min="9997" max="10240" width="11.28515625" style="2"/>
    <col min="10241" max="10241" width="1.7109375" style="2" customWidth="1"/>
    <col min="10242" max="10242" width="10.5703125" style="2" customWidth="1"/>
    <col min="10243" max="10243" width="27.140625" style="2" customWidth="1"/>
    <col min="10244" max="10244" width="10.140625" style="2" customWidth="1"/>
    <col min="10245" max="10245" width="9.28515625" style="2" customWidth="1"/>
    <col min="10246" max="10246" width="6.28515625" style="2" customWidth="1"/>
    <col min="10247" max="10247" width="9.7109375" style="2" customWidth="1"/>
    <col min="10248" max="10248" width="10.42578125" style="2" customWidth="1"/>
    <col min="10249" max="10249" width="10" style="2" customWidth="1"/>
    <col min="10250" max="10250" width="11.28515625" style="2" customWidth="1"/>
    <col min="10251" max="10251" width="11.28515625" style="2"/>
    <col min="10252" max="10252" width="19.5703125" style="2" customWidth="1"/>
    <col min="10253" max="10496" width="11.28515625" style="2"/>
    <col min="10497" max="10497" width="1.7109375" style="2" customWidth="1"/>
    <col min="10498" max="10498" width="10.5703125" style="2" customWidth="1"/>
    <col min="10499" max="10499" width="27.140625" style="2" customWidth="1"/>
    <col min="10500" max="10500" width="10.140625" style="2" customWidth="1"/>
    <col min="10501" max="10501" width="9.28515625" style="2" customWidth="1"/>
    <col min="10502" max="10502" width="6.28515625" style="2" customWidth="1"/>
    <col min="10503" max="10503" width="9.7109375" style="2" customWidth="1"/>
    <col min="10504" max="10504" width="10.42578125" style="2" customWidth="1"/>
    <col min="10505" max="10505" width="10" style="2" customWidth="1"/>
    <col min="10506" max="10506" width="11.28515625" style="2" customWidth="1"/>
    <col min="10507" max="10507" width="11.28515625" style="2"/>
    <col min="10508" max="10508" width="19.5703125" style="2" customWidth="1"/>
    <col min="10509" max="10752" width="11.28515625" style="2"/>
    <col min="10753" max="10753" width="1.7109375" style="2" customWidth="1"/>
    <col min="10754" max="10754" width="10.5703125" style="2" customWidth="1"/>
    <col min="10755" max="10755" width="27.140625" style="2" customWidth="1"/>
    <col min="10756" max="10756" width="10.140625" style="2" customWidth="1"/>
    <col min="10757" max="10757" width="9.28515625" style="2" customWidth="1"/>
    <col min="10758" max="10758" width="6.28515625" style="2" customWidth="1"/>
    <col min="10759" max="10759" width="9.7109375" style="2" customWidth="1"/>
    <col min="10760" max="10760" width="10.42578125" style="2" customWidth="1"/>
    <col min="10761" max="10761" width="10" style="2" customWidth="1"/>
    <col min="10762" max="10762" width="11.28515625" style="2" customWidth="1"/>
    <col min="10763" max="10763" width="11.28515625" style="2"/>
    <col min="10764" max="10764" width="19.5703125" style="2" customWidth="1"/>
    <col min="10765" max="11008" width="11.28515625" style="2"/>
    <col min="11009" max="11009" width="1.7109375" style="2" customWidth="1"/>
    <col min="11010" max="11010" width="10.5703125" style="2" customWidth="1"/>
    <col min="11011" max="11011" width="27.140625" style="2" customWidth="1"/>
    <col min="11012" max="11012" width="10.140625" style="2" customWidth="1"/>
    <col min="11013" max="11013" width="9.28515625" style="2" customWidth="1"/>
    <col min="11014" max="11014" width="6.28515625" style="2" customWidth="1"/>
    <col min="11015" max="11015" width="9.7109375" style="2" customWidth="1"/>
    <col min="11016" max="11016" width="10.42578125" style="2" customWidth="1"/>
    <col min="11017" max="11017" width="10" style="2" customWidth="1"/>
    <col min="11018" max="11018" width="11.28515625" style="2" customWidth="1"/>
    <col min="11019" max="11019" width="11.28515625" style="2"/>
    <col min="11020" max="11020" width="19.5703125" style="2" customWidth="1"/>
    <col min="11021" max="11264" width="11.28515625" style="2"/>
    <col min="11265" max="11265" width="1.7109375" style="2" customWidth="1"/>
    <col min="11266" max="11266" width="10.5703125" style="2" customWidth="1"/>
    <col min="11267" max="11267" width="27.140625" style="2" customWidth="1"/>
    <col min="11268" max="11268" width="10.140625" style="2" customWidth="1"/>
    <col min="11269" max="11269" width="9.28515625" style="2" customWidth="1"/>
    <col min="11270" max="11270" width="6.28515625" style="2" customWidth="1"/>
    <col min="11271" max="11271" width="9.7109375" style="2" customWidth="1"/>
    <col min="11272" max="11272" width="10.42578125" style="2" customWidth="1"/>
    <col min="11273" max="11273" width="10" style="2" customWidth="1"/>
    <col min="11274" max="11274" width="11.28515625" style="2" customWidth="1"/>
    <col min="11275" max="11275" width="11.28515625" style="2"/>
    <col min="11276" max="11276" width="19.5703125" style="2" customWidth="1"/>
    <col min="11277" max="11520" width="11.28515625" style="2"/>
    <col min="11521" max="11521" width="1.7109375" style="2" customWidth="1"/>
    <col min="11522" max="11522" width="10.5703125" style="2" customWidth="1"/>
    <col min="11523" max="11523" width="27.140625" style="2" customWidth="1"/>
    <col min="11524" max="11524" width="10.140625" style="2" customWidth="1"/>
    <col min="11525" max="11525" width="9.28515625" style="2" customWidth="1"/>
    <col min="11526" max="11526" width="6.28515625" style="2" customWidth="1"/>
    <col min="11527" max="11527" width="9.7109375" style="2" customWidth="1"/>
    <col min="11528" max="11528" width="10.42578125" style="2" customWidth="1"/>
    <col min="11529" max="11529" width="10" style="2" customWidth="1"/>
    <col min="11530" max="11530" width="11.28515625" style="2" customWidth="1"/>
    <col min="11531" max="11531" width="11.28515625" style="2"/>
    <col min="11532" max="11532" width="19.5703125" style="2" customWidth="1"/>
    <col min="11533" max="11776" width="11.28515625" style="2"/>
    <col min="11777" max="11777" width="1.7109375" style="2" customWidth="1"/>
    <col min="11778" max="11778" width="10.5703125" style="2" customWidth="1"/>
    <col min="11779" max="11779" width="27.140625" style="2" customWidth="1"/>
    <col min="11780" max="11780" width="10.140625" style="2" customWidth="1"/>
    <col min="11781" max="11781" width="9.28515625" style="2" customWidth="1"/>
    <col min="11782" max="11782" width="6.28515625" style="2" customWidth="1"/>
    <col min="11783" max="11783" width="9.7109375" style="2" customWidth="1"/>
    <col min="11784" max="11784" width="10.42578125" style="2" customWidth="1"/>
    <col min="11785" max="11785" width="10" style="2" customWidth="1"/>
    <col min="11786" max="11786" width="11.28515625" style="2" customWidth="1"/>
    <col min="11787" max="11787" width="11.28515625" style="2"/>
    <col min="11788" max="11788" width="19.5703125" style="2" customWidth="1"/>
    <col min="11789" max="12032" width="11.28515625" style="2"/>
    <col min="12033" max="12033" width="1.7109375" style="2" customWidth="1"/>
    <col min="12034" max="12034" width="10.5703125" style="2" customWidth="1"/>
    <col min="12035" max="12035" width="27.140625" style="2" customWidth="1"/>
    <col min="12036" max="12036" width="10.140625" style="2" customWidth="1"/>
    <col min="12037" max="12037" width="9.28515625" style="2" customWidth="1"/>
    <col min="12038" max="12038" width="6.28515625" style="2" customWidth="1"/>
    <col min="12039" max="12039" width="9.7109375" style="2" customWidth="1"/>
    <col min="12040" max="12040" width="10.42578125" style="2" customWidth="1"/>
    <col min="12041" max="12041" width="10" style="2" customWidth="1"/>
    <col min="12042" max="12042" width="11.28515625" style="2" customWidth="1"/>
    <col min="12043" max="12043" width="11.28515625" style="2"/>
    <col min="12044" max="12044" width="19.5703125" style="2" customWidth="1"/>
    <col min="12045" max="12288" width="11.28515625" style="2"/>
    <col min="12289" max="12289" width="1.7109375" style="2" customWidth="1"/>
    <col min="12290" max="12290" width="10.5703125" style="2" customWidth="1"/>
    <col min="12291" max="12291" width="27.140625" style="2" customWidth="1"/>
    <col min="12292" max="12292" width="10.140625" style="2" customWidth="1"/>
    <col min="12293" max="12293" width="9.28515625" style="2" customWidth="1"/>
    <col min="12294" max="12294" width="6.28515625" style="2" customWidth="1"/>
    <col min="12295" max="12295" width="9.7109375" style="2" customWidth="1"/>
    <col min="12296" max="12296" width="10.42578125" style="2" customWidth="1"/>
    <col min="12297" max="12297" width="10" style="2" customWidth="1"/>
    <col min="12298" max="12298" width="11.28515625" style="2" customWidth="1"/>
    <col min="12299" max="12299" width="11.28515625" style="2"/>
    <col min="12300" max="12300" width="19.5703125" style="2" customWidth="1"/>
    <col min="12301" max="12544" width="11.28515625" style="2"/>
    <col min="12545" max="12545" width="1.7109375" style="2" customWidth="1"/>
    <col min="12546" max="12546" width="10.5703125" style="2" customWidth="1"/>
    <col min="12547" max="12547" width="27.140625" style="2" customWidth="1"/>
    <col min="12548" max="12548" width="10.140625" style="2" customWidth="1"/>
    <col min="12549" max="12549" width="9.28515625" style="2" customWidth="1"/>
    <col min="12550" max="12550" width="6.28515625" style="2" customWidth="1"/>
    <col min="12551" max="12551" width="9.7109375" style="2" customWidth="1"/>
    <col min="12552" max="12552" width="10.42578125" style="2" customWidth="1"/>
    <col min="12553" max="12553" width="10" style="2" customWidth="1"/>
    <col min="12554" max="12554" width="11.28515625" style="2" customWidth="1"/>
    <col min="12555" max="12555" width="11.28515625" style="2"/>
    <col min="12556" max="12556" width="19.5703125" style="2" customWidth="1"/>
    <col min="12557" max="12800" width="11.28515625" style="2"/>
    <col min="12801" max="12801" width="1.7109375" style="2" customWidth="1"/>
    <col min="12802" max="12802" width="10.5703125" style="2" customWidth="1"/>
    <col min="12803" max="12803" width="27.140625" style="2" customWidth="1"/>
    <col min="12804" max="12804" width="10.140625" style="2" customWidth="1"/>
    <col min="12805" max="12805" width="9.28515625" style="2" customWidth="1"/>
    <col min="12806" max="12806" width="6.28515625" style="2" customWidth="1"/>
    <col min="12807" max="12807" width="9.7109375" style="2" customWidth="1"/>
    <col min="12808" max="12808" width="10.42578125" style="2" customWidth="1"/>
    <col min="12809" max="12809" width="10" style="2" customWidth="1"/>
    <col min="12810" max="12810" width="11.28515625" style="2" customWidth="1"/>
    <col min="12811" max="12811" width="11.28515625" style="2"/>
    <col min="12812" max="12812" width="19.5703125" style="2" customWidth="1"/>
    <col min="12813" max="13056" width="11.28515625" style="2"/>
    <col min="13057" max="13057" width="1.7109375" style="2" customWidth="1"/>
    <col min="13058" max="13058" width="10.5703125" style="2" customWidth="1"/>
    <col min="13059" max="13059" width="27.140625" style="2" customWidth="1"/>
    <col min="13060" max="13060" width="10.140625" style="2" customWidth="1"/>
    <col min="13061" max="13061" width="9.28515625" style="2" customWidth="1"/>
    <col min="13062" max="13062" width="6.28515625" style="2" customWidth="1"/>
    <col min="13063" max="13063" width="9.7109375" style="2" customWidth="1"/>
    <col min="13064" max="13064" width="10.42578125" style="2" customWidth="1"/>
    <col min="13065" max="13065" width="10" style="2" customWidth="1"/>
    <col min="13066" max="13066" width="11.28515625" style="2" customWidth="1"/>
    <col min="13067" max="13067" width="11.28515625" style="2"/>
    <col min="13068" max="13068" width="19.5703125" style="2" customWidth="1"/>
    <col min="13069" max="13312" width="11.28515625" style="2"/>
    <col min="13313" max="13313" width="1.7109375" style="2" customWidth="1"/>
    <col min="13314" max="13314" width="10.5703125" style="2" customWidth="1"/>
    <col min="13315" max="13315" width="27.140625" style="2" customWidth="1"/>
    <col min="13316" max="13316" width="10.140625" style="2" customWidth="1"/>
    <col min="13317" max="13317" width="9.28515625" style="2" customWidth="1"/>
    <col min="13318" max="13318" width="6.28515625" style="2" customWidth="1"/>
    <col min="13319" max="13319" width="9.7109375" style="2" customWidth="1"/>
    <col min="13320" max="13320" width="10.42578125" style="2" customWidth="1"/>
    <col min="13321" max="13321" width="10" style="2" customWidth="1"/>
    <col min="13322" max="13322" width="11.28515625" style="2" customWidth="1"/>
    <col min="13323" max="13323" width="11.28515625" style="2"/>
    <col min="13324" max="13324" width="19.5703125" style="2" customWidth="1"/>
    <col min="13325" max="13568" width="11.28515625" style="2"/>
    <col min="13569" max="13569" width="1.7109375" style="2" customWidth="1"/>
    <col min="13570" max="13570" width="10.5703125" style="2" customWidth="1"/>
    <col min="13571" max="13571" width="27.140625" style="2" customWidth="1"/>
    <col min="13572" max="13572" width="10.140625" style="2" customWidth="1"/>
    <col min="13573" max="13573" width="9.28515625" style="2" customWidth="1"/>
    <col min="13574" max="13574" width="6.28515625" style="2" customWidth="1"/>
    <col min="13575" max="13575" width="9.7109375" style="2" customWidth="1"/>
    <col min="13576" max="13576" width="10.42578125" style="2" customWidth="1"/>
    <col min="13577" max="13577" width="10" style="2" customWidth="1"/>
    <col min="13578" max="13578" width="11.28515625" style="2" customWidth="1"/>
    <col min="13579" max="13579" width="11.28515625" style="2"/>
    <col min="13580" max="13580" width="19.5703125" style="2" customWidth="1"/>
    <col min="13581" max="13824" width="11.28515625" style="2"/>
    <col min="13825" max="13825" width="1.7109375" style="2" customWidth="1"/>
    <col min="13826" max="13826" width="10.5703125" style="2" customWidth="1"/>
    <col min="13827" max="13827" width="27.140625" style="2" customWidth="1"/>
    <col min="13828" max="13828" width="10.140625" style="2" customWidth="1"/>
    <col min="13829" max="13829" width="9.28515625" style="2" customWidth="1"/>
    <col min="13830" max="13830" width="6.28515625" style="2" customWidth="1"/>
    <col min="13831" max="13831" width="9.7109375" style="2" customWidth="1"/>
    <col min="13832" max="13832" width="10.42578125" style="2" customWidth="1"/>
    <col min="13833" max="13833" width="10" style="2" customWidth="1"/>
    <col min="13834" max="13834" width="11.28515625" style="2" customWidth="1"/>
    <col min="13835" max="13835" width="11.28515625" style="2"/>
    <col min="13836" max="13836" width="19.5703125" style="2" customWidth="1"/>
    <col min="13837" max="14080" width="11.28515625" style="2"/>
    <col min="14081" max="14081" width="1.7109375" style="2" customWidth="1"/>
    <col min="14082" max="14082" width="10.5703125" style="2" customWidth="1"/>
    <col min="14083" max="14083" width="27.140625" style="2" customWidth="1"/>
    <col min="14084" max="14084" width="10.140625" style="2" customWidth="1"/>
    <col min="14085" max="14085" width="9.28515625" style="2" customWidth="1"/>
    <col min="14086" max="14086" width="6.28515625" style="2" customWidth="1"/>
    <col min="14087" max="14087" width="9.7109375" style="2" customWidth="1"/>
    <col min="14088" max="14088" width="10.42578125" style="2" customWidth="1"/>
    <col min="14089" max="14089" width="10" style="2" customWidth="1"/>
    <col min="14090" max="14090" width="11.28515625" style="2" customWidth="1"/>
    <col min="14091" max="14091" width="11.28515625" style="2"/>
    <col min="14092" max="14092" width="19.5703125" style="2" customWidth="1"/>
    <col min="14093" max="14336" width="11.28515625" style="2"/>
    <col min="14337" max="14337" width="1.7109375" style="2" customWidth="1"/>
    <col min="14338" max="14338" width="10.5703125" style="2" customWidth="1"/>
    <col min="14339" max="14339" width="27.140625" style="2" customWidth="1"/>
    <col min="14340" max="14340" width="10.140625" style="2" customWidth="1"/>
    <col min="14341" max="14341" width="9.28515625" style="2" customWidth="1"/>
    <col min="14342" max="14342" width="6.28515625" style="2" customWidth="1"/>
    <col min="14343" max="14343" width="9.7109375" style="2" customWidth="1"/>
    <col min="14344" max="14344" width="10.42578125" style="2" customWidth="1"/>
    <col min="14345" max="14345" width="10" style="2" customWidth="1"/>
    <col min="14346" max="14346" width="11.28515625" style="2" customWidth="1"/>
    <col min="14347" max="14347" width="11.28515625" style="2"/>
    <col min="14348" max="14348" width="19.5703125" style="2" customWidth="1"/>
    <col min="14349" max="14592" width="11.28515625" style="2"/>
    <col min="14593" max="14593" width="1.7109375" style="2" customWidth="1"/>
    <col min="14594" max="14594" width="10.5703125" style="2" customWidth="1"/>
    <col min="14595" max="14595" width="27.140625" style="2" customWidth="1"/>
    <col min="14596" max="14596" width="10.140625" style="2" customWidth="1"/>
    <col min="14597" max="14597" width="9.28515625" style="2" customWidth="1"/>
    <col min="14598" max="14598" width="6.28515625" style="2" customWidth="1"/>
    <col min="14599" max="14599" width="9.7109375" style="2" customWidth="1"/>
    <col min="14600" max="14600" width="10.42578125" style="2" customWidth="1"/>
    <col min="14601" max="14601" width="10" style="2" customWidth="1"/>
    <col min="14602" max="14602" width="11.28515625" style="2" customWidth="1"/>
    <col min="14603" max="14603" width="11.28515625" style="2"/>
    <col min="14604" max="14604" width="19.5703125" style="2" customWidth="1"/>
    <col min="14605" max="14848" width="11.28515625" style="2"/>
    <col min="14849" max="14849" width="1.7109375" style="2" customWidth="1"/>
    <col min="14850" max="14850" width="10.5703125" style="2" customWidth="1"/>
    <col min="14851" max="14851" width="27.140625" style="2" customWidth="1"/>
    <col min="14852" max="14852" width="10.140625" style="2" customWidth="1"/>
    <col min="14853" max="14853" width="9.28515625" style="2" customWidth="1"/>
    <col min="14854" max="14854" width="6.28515625" style="2" customWidth="1"/>
    <col min="14855" max="14855" width="9.7109375" style="2" customWidth="1"/>
    <col min="14856" max="14856" width="10.42578125" style="2" customWidth="1"/>
    <col min="14857" max="14857" width="10" style="2" customWidth="1"/>
    <col min="14858" max="14858" width="11.28515625" style="2" customWidth="1"/>
    <col min="14859" max="14859" width="11.28515625" style="2"/>
    <col min="14860" max="14860" width="19.5703125" style="2" customWidth="1"/>
    <col min="14861" max="15104" width="11.28515625" style="2"/>
    <col min="15105" max="15105" width="1.7109375" style="2" customWidth="1"/>
    <col min="15106" max="15106" width="10.5703125" style="2" customWidth="1"/>
    <col min="15107" max="15107" width="27.140625" style="2" customWidth="1"/>
    <col min="15108" max="15108" width="10.140625" style="2" customWidth="1"/>
    <col min="15109" max="15109" width="9.28515625" style="2" customWidth="1"/>
    <col min="15110" max="15110" width="6.28515625" style="2" customWidth="1"/>
    <col min="15111" max="15111" width="9.7109375" style="2" customWidth="1"/>
    <col min="15112" max="15112" width="10.42578125" style="2" customWidth="1"/>
    <col min="15113" max="15113" width="10" style="2" customWidth="1"/>
    <col min="15114" max="15114" width="11.28515625" style="2" customWidth="1"/>
    <col min="15115" max="15115" width="11.28515625" style="2"/>
    <col min="15116" max="15116" width="19.5703125" style="2" customWidth="1"/>
    <col min="15117" max="15360" width="11.28515625" style="2"/>
    <col min="15361" max="15361" width="1.7109375" style="2" customWidth="1"/>
    <col min="15362" max="15362" width="10.5703125" style="2" customWidth="1"/>
    <col min="15363" max="15363" width="27.140625" style="2" customWidth="1"/>
    <col min="15364" max="15364" width="10.140625" style="2" customWidth="1"/>
    <col min="15365" max="15365" width="9.28515625" style="2" customWidth="1"/>
    <col min="15366" max="15366" width="6.28515625" style="2" customWidth="1"/>
    <col min="15367" max="15367" width="9.7109375" style="2" customWidth="1"/>
    <col min="15368" max="15368" width="10.42578125" style="2" customWidth="1"/>
    <col min="15369" max="15369" width="10" style="2" customWidth="1"/>
    <col min="15370" max="15370" width="11.28515625" style="2" customWidth="1"/>
    <col min="15371" max="15371" width="11.28515625" style="2"/>
    <col min="15372" max="15372" width="19.5703125" style="2" customWidth="1"/>
    <col min="15373" max="15616" width="11.28515625" style="2"/>
    <col min="15617" max="15617" width="1.7109375" style="2" customWidth="1"/>
    <col min="15618" max="15618" width="10.5703125" style="2" customWidth="1"/>
    <col min="15619" max="15619" width="27.140625" style="2" customWidth="1"/>
    <col min="15620" max="15620" width="10.140625" style="2" customWidth="1"/>
    <col min="15621" max="15621" width="9.28515625" style="2" customWidth="1"/>
    <col min="15622" max="15622" width="6.28515625" style="2" customWidth="1"/>
    <col min="15623" max="15623" width="9.7109375" style="2" customWidth="1"/>
    <col min="15624" max="15624" width="10.42578125" style="2" customWidth="1"/>
    <col min="15625" max="15625" width="10" style="2" customWidth="1"/>
    <col min="15626" max="15626" width="11.28515625" style="2" customWidth="1"/>
    <col min="15627" max="15627" width="11.28515625" style="2"/>
    <col min="15628" max="15628" width="19.5703125" style="2" customWidth="1"/>
    <col min="15629" max="15872" width="11.28515625" style="2"/>
    <col min="15873" max="15873" width="1.7109375" style="2" customWidth="1"/>
    <col min="15874" max="15874" width="10.5703125" style="2" customWidth="1"/>
    <col min="15875" max="15875" width="27.140625" style="2" customWidth="1"/>
    <col min="15876" max="15876" width="10.140625" style="2" customWidth="1"/>
    <col min="15877" max="15877" width="9.28515625" style="2" customWidth="1"/>
    <col min="15878" max="15878" width="6.28515625" style="2" customWidth="1"/>
    <col min="15879" max="15879" width="9.7109375" style="2" customWidth="1"/>
    <col min="15880" max="15880" width="10.42578125" style="2" customWidth="1"/>
    <col min="15881" max="15881" width="10" style="2" customWidth="1"/>
    <col min="15882" max="15882" width="11.28515625" style="2" customWidth="1"/>
    <col min="15883" max="15883" width="11.28515625" style="2"/>
    <col min="15884" max="15884" width="19.5703125" style="2" customWidth="1"/>
    <col min="15885" max="16128" width="11.28515625" style="2"/>
    <col min="16129" max="16129" width="1.7109375" style="2" customWidth="1"/>
    <col min="16130" max="16130" width="10.5703125" style="2" customWidth="1"/>
    <col min="16131" max="16131" width="27.140625" style="2" customWidth="1"/>
    <col min="16132" max="16132" width="10.140625" style="2" customWidth="1"/>
    <col min="16133" max="16133" width="9.28515625" style="2" customWidth="1"/>
    <col min="16134" max="16134" width="6.28515625" style="2" customWidth="1"/>
    <col min="16135" max="16135" width="9.7109375" style="2" customWidth="1"/>
    <col min="16136" max="16136" width="10.42578125" style="2" customWidth="1"/>
    <col min="16137" max="16137" width="10" style="2" customWidth="1"/>
    <col min="16138" max="16138" width="11.28515625" style="2" customWidth="1"/>
    <col min="16139" max="16139" width="11.28515625" style="2"/>
    <col min="16140" max="16140" width="19.5703125" style="2" customWidth="1"/>
    <col min="16141" max="16384" width="11.28515625" style="2"/>
  </cols>
  <sheetData>
    <row r="1" spans="1:18" ht="17.25" customHeight="1" x14ac:dyDescent="0.25"/>
    <row r="2" spans="1:18" s="9" customFormat="1" ht="25.5" customHeight="1" x14ac:dyDescent="0.35">
      <c r="A2" s="8"/>
      <c r="B2" s="244" t="s">
        <v>291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s="11" customFormat="1" ht="25.5" customHeight="1" x14ac:dyDescent="0.25">
      <c r="A3" s="10"/>
      <c r="B3" s="245" t="s">
        <v>444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8" customFormat="1" ht="25.5" customHeight="1" x14ac:dyDescent="0.35">
      <c r="A4" s="2"/>
      <c r="B4" s="246" t="s">
        <v>700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ht="12.75" x14ac:dyDescent="0.2">
      <c r="A5" s="2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</row>
    <row r="6" spans="1:18" ht="46.5" customHeight="1" x14ac:dyDescent="0.3">
      <c r="A6" s="2"/>
      <c r="B6" s="209" t="s">
        <v>487</v>
      </c>
      <c r="C6" s="209" t="s">
        <v>486</v>
      </c>
      <c r="D6" s="209" t="s">
        <v>485</v>
      </c>
      <c r="E6" s="209" t="s">
        <v>292</v>
      </c>
      <c r="F6" s="210" t="s">
        <v>701</v>
      </c>
      <c r="G6" s="211" t="s">
        <v>703</v>
      </c>
      <c r="H6" s="212" t="s">
        <v>293</v>
      </c>
      <c r="I6" s="211" t="s">
        <v>294</v>
      </c>
      <c r="J6" s="211" t="s">
        <v>702</v>
      </c>
      <c r="K6" s="210" t="s">
        <v>704</v>
      </c>
      <c r="L6" s="210" t="s">
        <v>705</v>
      </c>
      <c r="M6" s="212" t="s">
        <v>295</v>
      </c>
      <c r="N6" s="209" t="s">
        <v>242</v>
      </c>
      <c r="O6" s="209" t="s">
        <v>243</v>
      </c>
      <c r="P6" s="209" t="s">
        <v>481</v>
      </c>
      <c r="Q6" s="209" t="s">
        <v>482</v>
      </c>
      <c r="R6" s="209" t="s">
        <v>483</v>
      </c>
    </row>
    <row r="7" spans="1:18" ht="18" x14ac:dyDescent="0.25">
      <c r="A7" s="2"/>
      <c r="B7" s="184">
        <v>45077</v>
      </c>
      <c r="C7" s="185" t="s">
        <v>488</v>
      </c>
      <c r="D7" s="186" t="s">
        <v>721</v>
      </c>
      <c r="E7" s="191" t="s">
        <v>708</v>
      </c>
      <c r="F7" s="187">
        <v>0</v>
      </c>
      <c r="G7" s="187">
        <v>0</v>
      </c>
      <c r="H7" s="187"/>
      <c r="I7" s="187"/>
      <c r="J7" s="187">
        <v>0</v>
      </c>
      <c r="K7" s="187">
        <f t="shared" ref="K7:K70" si="0">F7+G7+H7+I7-J7</f>
        <v>0</v>
      </c>
      <c r="L7" s="187">
        <v>90</v>
      </c>
      <c r="M7" s="187" t="e">
        <f>#REF!-Tabla13[[#This Row],[Inventario al 31/03/2024]]</f>
        <v>#REF!</v>
      </c>
      <c r="N7" s="188">
        <v>13689.99</v>
      </c>
      <c r="O7" s="189">
        <f t="shared" ref="O7:O70" si="1">L7*N7</f>
        <v>1232099.1000000001</v>
      </c>
      <c r="P7" s="188" t="e">
        <f>(#REF!*Tabla13[[#This Row],[Costo Unitario]])</f>
        <v>#REF!</v>
      </c>
      <c r="Q7" s="188" t="e">
        <f>(#REF!*Tabla13[[#This Row],[Costo Unitario]])</f>
        <v>#REF!</v>
      </c>
      <c r="R7" s="190" t="s">
        <v>484</v>
      </c>
    </row>
    <row r="8" spans="1:18" ht="18" customHeight="1" x14ac:dyDescent="0.25">
      <c r="A8" s="2"/>
      <c r="B8" s="184">
        <v>42520</v>
      </c>
      <c r="C8" s="185" t="s">
        <v>488</v>
      </c>
      <c r="D8" s="186" t="s">
        <v>410</v>
      </c>
      <c r="E8" s="89" t="s">
        <v>404</v>
      </c>
      <c r="F8" s="187">
        <v>3</v>
      </c>
      <c r="G8" s="187">
        <v>0</v>
      </c>
      <c r="H8" s="187"/>
      <c r="I8" s="187"/>
      <c r="J8" s="187">
        <v>0</v>
      </c>
      <c r="K8" s="187">
        <f t="shared" si="0"/>
        <v>3</v>
      </c>
      <c r="L8" s="187">
        <v>0</v>
      </c>
      <c r="M8" s="187" t="e">
        <f>#REF!-Tabla13[[#This Row],[Inventario al 31/03/2024]]</f>
        <v>#REF!</v>
      </c>
      <c r="N8" s="188">
        <v>3799.07</v>
      </c>
      <c r="O8" s="189">
        <f t="shared" si="1"/>
        <v>0</v>
      </c>
      <c r="P8" s="188" t="e">
        <f>(#REF!*Tabla13[[#This Row],[Costo Unitario]])</f>
        <v>#REF!</v>
      </c>
      <c r="Q8" s="188" t="e">
        <f>(#REF!*Tabla13[[#This Row],[Costo Unitario]])</f>
        <v>#REF!</v>
      </c>
      <c r="R8" s="190" t="s">
        <v>484</v>
      </c>
    </row>
    <row r="9" spans="1:18" ht="18" customHeight="1" x14ac:dyDescent="0.25">
      <c r="A9" s="2"/>
      <c r="B9" s="184">
        <v>42584</v>
      </c>
      <c r="C9" s="185" t="s">
        <v>489</v>
      </c>
      <c r="D9" s="186" t="s">
        <v>227</v>
      </c>
      <c r="E9" s="89" t="s">
        <v>256</v>
      </c>
      <c r="F9" s="187">
        <v>69</v>
      </c>
      <c r="G9" s="187">
        <v>0</v>
      </c>
      <c r="H9" s="187"/>
      <c r="I9" s="187"/>
      <c r="J9" s="187">
        <v>0</v>
      </c>
      <c r="K9" s="187">
        <f t="shared" si="0"/>
        <v>69</v>
      </c>
      <c r="L9" s="187">
        <v>69</v>
      </c>
      <c r="M9" s="187" t="e">
        <f>#REF!-Tabla13[[#This Row],[Inventario al 31/03/2024]]</f>
        <v>#REF!</v>
      </c>
      <c r="N9" s="188">
        <v>23.36</v>
      </c>
      <c r="O9" s="189">
        <f t="shared" si="1"/>
        <v>1611.84</v>
      </c>
      <c r="P9" s="188" t="e">
        <f>(#REF!*Tabla13[[#This Row],[Costo Unitario]])</f>
        <v>#REF!</v>
      </c>
      <c r="Q9" s="188" t="e">
        <f>(#REF!*Tabla13[[#This Row],[Costo Unitario]])</f>
        <v>#REF!</v>
      </c>
      <c r="R9" s="190" t="s">
        <v>484</v>
      </c>
    </row>
    <row r="10" spans="1:18" ht="18" customHeight="1" x14ac:dyDescent="0.25">
      <c r="A10" s="2"/>
      <c r="B10" s="184">
        <v>43307</v>
      </c>
      <c r="C10" s="185" t="s">
        <v>489</v>
      </c>
      <c r="D10" s="186" t="s">
        <v>360</v>
      </c>
      <c r="E10" s="105" t="s">
        <v>425</v>
      </c>
      <c r="F10" s="187">
        <v>7</v>
      </c>
      <c r="G10" s="187">
        <v>0</v>
      </c>
      <c r="H10" s="187"/>
      <c r="I10" s="187"/>
      <c r="J10" s="187">
        <v>0</v>
      </c>
      <c r="K10" s="187">
        <f t="shared" si="0"/>
        <v>7</v>
      </c>
      <c r="L10" s="187">
        <v>7</v>
      </c>
      <c r="M10" s="187" t="e">
        <f>#REF!-Tabla13[[#This Row],[Inventario al 31/03/2024]]</f>
        <v>#REF!</v>
      </c>
      <c r="N10" s="188">
        <v>15.58</v>
      </c>
      <c r="O10" s="189">
        <f t="shared" si="1"/>
        <v>109.06</v>
      </c>
      <c r="P10" s="188" t="e">
        <f>(#REF!*Tabla13[[#This Row],[Costo Unitario]])</f>
        <v>#REF!</v>
      </c>
      <c r="Q10" s="188" t="e">
        <f>(#REF!*Tabla13[[#This Row],[Costo Unitario]])</f>
        <v>#REF!</v>
      </c>
      <c r="R10" s="190" t="s">
        <v>484</v>
      </c>
    </row>
    <row r="11" spans="1:18" s="1" customFormat="1" ht="18" customHeight="1" x14ac:dyDescent="0.25">
      <c r="B11" s="184">
        <v>42496</v>
      </c>
      <c r="C11" s="185" t="s">
        <v>489</v>
      </c>
      <c r="D11" s="186" t="s">
        <v>306</v>
      </c>
      <c r="E11" s="89" t="s">
        <v>460</v>
      </c>
      <c r="F11" s="187">
        <v>80</v>
      </c>
      <c r="G11" s="187">
        <v>0</v>
      </c>
      <c r="H11" s="187"/>
      <c r="I11" s="187"/>
      <c r="J11" s="187">
        <v>0</v>
      </c>
      <c r="K11" s="187">
        <f t="shared" si="0"/>
        <v>80</v>
      </c>
      <c r="L11" s="187">
        <v>79</v>
      </c>
      <c r="M11" s="187" t="e">
        <f>#REF!-Tabla13[[#This Row],[Inventario al 31/03/2024]]</f>
        <v>#REF!</v>
      </c>
      <c r="N11" s="188">
        <v>21.82</v>
      </c>
      <c r="O11" s="189">
        <f t="shared" si="1"/>
        <v>1723.78</v>
      </c>
      <c r="P11" s="188" t="e">
        <f>(#REF!*Tabla13[[#This Row],[Costo Unitario]])</f>
        <v>#REF!</v>
      </c>
      <c r="Q11" s="188" t="e">
        <f>(#REF!*Tabla13[[#This Row],[Costo Unitario]])</f>
        <v>#REF!</v>
      </c>
      <c r="R11" s="190" t="s">
        <v>484</v>
      </c>
    </row>
    <row r="12" spans="1:18" ht="18" customHeight="1" x14ac:dyDescent="0.25">
      <c r="A12" s="2"/>
      <c r="B12" s="184"/>
      <c r="C12" s="185" t="s">
        <v>493</v>
      </c>
      <c r="D12" s="186"/>
      <c r="E12" s="191" t="s">
        <v>691</v>
      </c>
      <c r="F12" s="187">
        <v>200</v>
      </c>
      <c r="G12" s="187">
        <v>0</v>
      </c>
      <c r="H12" s="187"/>
      <c r="I12" s="187"/>
      <c r="J12" s="187">
        <v>0</v>
      </c>
      <c r="K12" s="187">
        <f t="shared" si="0"/>
        <v>200</v>
      </c>
      <c r="L12" s="187">
        <v>100</v>
      </c>
      <c r="M12" s="187" t="e">
        <f>#REF!-Tabla13[[#This Row],[Inventario al 31/03/2024]]</f>
        <v>#REF!</v>
      </c>
      <c r="N12" s="188">
        <v>0</v>
      </c>
      <c r="O12" s="189">
        <f t="shared" si="1"/>
        <v>0</v>
      </c>
      <c r="P12" s="188" t="e">
        <f>(#REF!*Tabla13[[#This Row],[Costo Unitario]])</f>
        <v>#REF!</v>
      </c>
      <c r="Q12" s="188" t="e">
        <f>(#REF!*Tabla13[[#This Row],[Costo Unitario]])</f>
        <v>#REF!</v>
      </c>
      <c r="R12" s="190" t="s">
        <v>484</v>
      </c>
    </row>
    <row r="13" spans="1:18" ht="18" customHeight="1" x14ac:dyDescent="0.25">
      <c r="A13" s="2"/>
      <c r="B13" s="192">
        <v>42496</v>
      </c>
      <c r="C13" s="193" t="s">
        <v>489</v>
      </c>
      <c r="D13" s="194" t="s">
        <v>346</v>
      </c>
      <c r="E13" s="105" t="s">
        <v>424</v>
      </c>
      <c r="F13" s="187">
        <v>50</v>
      </c>
      <c r="G13" s="187">
        <v>0</v>
      </c>
      <c r="H13" s="187"/>
      <c r="I13" s="187"/>
      <c r="J13" s="187">
        <v>0</v>
      </c>
      <c r="K13" s="187">
        <f t="shared" si="0"/>
        <v>50</v>
      </c>
      <c r="L13" s="187">
        <v>53</v>
      </c>
      <c r="M13" s="187" t="e">
        <f>#REF!-Tabla13[[#This Row],[Inventario al 31/03/2024]]</f>
        <v>#REF!</v>
      </c>
      <c r="N13" s="188">
        <v>38.130000000000003</v>
      </c>
      <c r="O13" s="189">
        <f t="shared" si="1"/>
        <v>2020.89</v>
      </c>
      <c r="P13" s="188" t="e">
        <f>(#REF!*Tabla13[[#This Row],[Costo Unitario]])</f>
        <v>#REF!</v>
      </c>
      <c r="Q13" s="188" t="e">
        <f>(#REF!*Tabla13[[#This Row],[Costo Unitario]])</f>
        <v>#REF!</v>
      </c>
      <c r="R13" s="190" t="s">
        <v>484</v>
      </c>
    </row>
    <row r="14" spans="1:18" ht="18" customHeight="1" x14ac:dyDescent="0.25">
      <c r="A14" s="2"/>
      <c r="B14" s="184">
        <v>44145</v>
      </c>
      <c r="C14" s="185" t="s">
        <v>489</v>
      </c>
      <c r="D14" s="186" t="s">
        <v>604</v>
      </c>
      <c r="E14" s="195" t="s">
        <v>475</v>
      </c>
      <c r="F14" s="187">
        <v>30</v>
      </c>
      <c r="G14" s="187">
        <v>0</v>
      </c>
      <c r="H14" s="187"/>
      <c r="I14" s="187"/>
      <c r="J14" s="187">
        <v>0</v>
      </c>
      <c r="K14" s="187">
        <f t="shared" si="0"/>
        <v>30</v>
      </c>
      <c r="L14" s="187">
        <v>30</v>
      </c>
      <c r="M14" s="187" t="e">
        <f>#REF!-Tabla13[[#This Row],[Inventario al 31/03/2024]]</f>
        <v>#REF!</v>
      </c>
      <c r="N14" s="188">
        <v>23.36</v>
      </c>
      <c r="O14" s="189">
        <f t="shared" si="1"/>
        <v>700.8</v>
      </c>
      <c r="P14" s="188" t="e">
        <f>(#REF!*Tabla13[[#This Row],[Costo Unitario]])</f>
        <v>#REF!</v>
      </c>
      <c r="Q14" s="188" t="e">
        <f>(#REF!*Tabla13[[#This Row],[Costo Unitario]])</f>
        <v>#REF!</v>
      </c>
      <c r="R14" s="190" t="s">
        <v>484</v>
      </c>
    </row>
    <row r="15" spans="1:18" ht="18" customHeight="1" x14ac:dyDescent="0.25">
      <c r="A15" s="2"/>
      <c r="B15" s="184"/>
      <c r="C15" s="185" t="s">
        <v>511</v>
      </c>
      <c r="D15" s="186" t="s">
        <v>598</v>
      </c>
      <c r="E15" s="191" t="s">
        <v>676</v>
      </c>
      <c r="F15" s="187">
        <v>24</v>
      </c>
      <c r="G15" s="187">
        <v>0</v>
      </c>
      <c r="H15" s="187"/>
      <c r="I15" s="187"/>
      <c r="J15" s="187">
        <v>0</v>
      </c>
      <c r="K15" s="187">
        <f t="shared" si="0"/>
        <v>24</v>
      </c>
      <c r="L15" s="187">
        <v>24</v>
      </c>
      <c r="M15" s="187" t="e">
        <f>#REF!-Tabla13[[#This Row],[Inventario al 31/03/2024]]</f>
        <v>#REF!</v>
      </c>
      <c r="N15" s="188">
        <v>442.5</v>
      </c>
      <c r="O15" s="189">
        <f t="shared" si="1"/>
        <v>10620</v>
      </c>
      <c r="P15" s="188" t="e">
        <f>(#REF!*Tabla13[[#This Row],[Costo Unitario]])</f>
        <v>#REF!</v>
      </c>
      <c r="Q15" s="188" t="e">
        <f>(#REF!*Tabla13[[#This Row],[Costo Unitario]])</f>
        <v>#REF!</v>
      </c>
      <c r="R15" s="190" t="s">
        <v>484</v>
      </c>
    </row>
    <row r="16" spans="1:18" ht="18" customHeight="1" x14ac:dyDescent="0.25">
      <c r="A16" s="2"/>
      <c r="B16" s="184"/>
      <c r="C16" s="185" t="s">
        <v>511</v>
      </c>
      <c r="D16" s="186" t="s">
        <v>595</v>
      </c>
      <c r="E16" s="191" t="s">
        <v>592</v>
      </c>
      <c r="F16" s="187">
        <v>7</v>
      </c>
      <c r="G16" s="187">
        <v>0</v>
      </c>
      <c r="H16" s="187"/>
      <c r="I16" s="187"/>
      <c r="J16" s="187">
        <v>0</v>
      </c>
      <c r="K16" s="187">
        <f t="shared" si="0"/>
        <v>7</v>
      </c>
      <c r="L16" s="187">
        <v>4</v>
      </c>
      <c r="M16" s="187" t="e">
        <f>#REF!-Tabla13[[#This Row],[Inventario al 31/03/2024]]</f>
        <v>#REF!</v>
      </c>
      <c r="N16" s="188">
        <v>5841</v>
      </c>
      <c r="O16" s="189">
        <f t="shared" si="1"/>
        <v>23364</v>
      </c>
      <c r="P16" s="188" t="e">
        <f>(#REF!*Tabla13[[#This Row],[Costo Unitario]])</f>
        <v>#REF!</v>
      </c>
      <c r="Q16" s="188" t="e">
        <f>(#REF!*Tabla13[[#This Row],[Costo Unitario]])</f>
        <v>#REF!</v>
      </c>
      <c r="R16" s="190" t="s">
        <v>484</v>
      </c>
    </row>
    <row r="17" spans="1:18" ht="18" customHeight="1" x14ac:dyDescent="0.25">
      <c r="A17" s="2"/>
      <c r="B17" s="184"/>
      <c r="C17" s="185" t="s">
        <v>511</v>
      </c>
      <c r="D17" s="186" t="s">
        <v>596</v>
      </c>
      <c r="E17" s="191" t="s">
        <v>597</v>
      </c>
      <c r="F17" s="187">
        <v>0</v>
      </c>
      <c r="G17" s="187">
        <v>0</v>
      </c>
      <c r="H17" s="187"/>
      <c r="I17" s="187"/>
      <c r="J17" s="187">
        <v>0</v>
      </c>
      <c r="K17" s="187">
        <f t="shared" si="0"/>
        <v>0</v>
      </c>
      <c r="L17" s="187">
        <v>10</v>
      </c>
      <c r="M17" s="187" t="e">
        <f>#REF!-Tabla13[[#This Row],[Inventario al 31/03/2024]]</f>
        <v>#REF!</v>
      </c>
      <c r="N17" s="188">
        <v>472</v>
      </c>
      <c r="O17" s="189">
        <f t="shared" si="1"/>
        <v>4720</v>
      </c>
      <c r="P17" s="188" t="e">
        <f>(#REF!*Tabla13[[#This Row],[Costo Unitario]])</f>
        <v>#REF!</v>
      </c>
      <c r="Q17" s="188" t="e">
        <f>(#REF!*Tabla13[[#This Row],[Costo Unitario]])</f>
        <v>#REF!</v>
      </c>
      <c r="R17" s="190" t="s">
        <v>484</v>
      </c>
    </row>
    <row r="18" spans="1:18" ht="18" customHeight="1" x14ac:dyDescent="0.25">
      <c r="A18" s="2"/>
      <c r="B18" s="196">
        <v>41907</v>
      </c>
      <c r="C18" s="197" t="s">
        <v>490</v>
      </c>
      <c r="D18" s="198" t="s">
        <v>326</v>
      </c>
      <c r="E18" s="195" t="s">
        <v>327</v>
      </c>
      <c r="F18" s="187">
        <v>110</v>
      </c>
      <c r="G18" s="187">
        <v>0</v>
      </c>
      <c r="H18" s="195"/>
      <c r="I18" s="187"/>
      <c r="J18" s="187">
        <v>0</v>
      </c>
      <c r="K18" s="187">
        <f t="shared" si="0"/>
        <v>110</v>
      </c>
      <c r="L18" s="187">
        <v>110</v>
      </c>
      <c r="M18" s="187" t="e">
        <f>#REF!-Tabla13[[#This Row],[Inventario al 31/03/2024]]</f>
        <v>#REF!</v>
      </c>
      <c r="N18" s="188">
        <v>71.98</v>
      </c>
      <c r="O18" s="189">
        <f t="shared" si="1"/>
        <v>7917.8</v>
      </c>
      <c r="P18" s="188" t="e">
        <f>(#REF!*Tabla13[[#This Row],[Costo Unitario]])</f>
        <v>#REF!</v>
      </c>
      <c r="Q18" s="188" t="e">
        <f>(#REF!*Tabla13[[#This Row],[Costo Unitario]])</f>
        <v>#REF!</v>
      </c>
      <c r="R18" s="190" t="s">
        <v>484</v>
      </c>
    </row>
    <row r="19" spans="1:18" ht="18" customHeight="1" x14ac:dyDescent="0.25">
      <c r="A19" s="2"/>
      <c r="B19" s="184">
        <v>44908</v>
      </c>
      <c r="C19" s="185" t="s">
        <v>490</v>
      </c>
      <c r="D19" s="186" t="s">
        <v>396</v>
      </c>
      <c r="E19" s="191" t="s">
        <v>710</v>
      </c>
      <c r="F19" s="187">
        <v>0</v>
      </c>
      <c r="G19" s="187">
        <v>0</v>
      </c>
      <c r="H19" s="187"/>
      <c r="I19" s="187"/>
      <c r="J19" s="187">
        <v>0</v>
      </c>
      <c r="K19" s="187">
        <f t="shared" si="0"/>
        <v>0</v>
      </c>
      <c r="L19" s="187">
        <v>1</v>
      </c>
      <c r="M19" s="187" t="e">
        <f>#REF!-Tabla13[[#This Row],[Inventario al 31/03/2024]]</f>
        <v>#REF!</v>
      </c>
      <c r="N19" s="188">
        <v>59889.72</v>
      </c>
      <c r="O19" s="189">
        <f t="shared" si="1"/>
        <v>59889.72</v>
      </c>
      <c r="P19" s="188" t="e">
        <f>(#REF!*Tabla13[[#This Row],[Costo Unitario]])</f>
        <v>#REF!</v>
      </c>
      <c r="Q19" s="188" t="e">
        <f>(#REF!*Tabla13[[#This Row],[Costo Unitario]])</f>
        <v>#REF!</v>
      </c>
      <c r="R19" s="190" t="s">
        <v>484</v>
      </c>
    </row>
    <row r="20" spans="1:18" ht="18" customHeight="1" x14ac:dyDescent="0.25">
      <c r="A20" s="2"/>
      <c r="B20" s="184">
        <v>45036</v>
      </c>
      <c r="C20" s="185" t="s">
        <v>490</v>
      </c>
      <c r="D20" s="186" t="s">
        <v>394</v>
      </c>
      <c r="E20" s="191" t="s">
        <v>575</v>
      </c>
      <c r="F20" s="187">
        <v>14</v>
      </c>
      <c r="G20" s="187">
        <v>0</v>
      </c>
      <c r="H20" s="187"/>
      <c r="I20" s="187"/>
      <c r="J20" s="187">
        <v>0</v>
      </c>
      <c r="K20" s="187">
        <f t="shared" si="0"/>
        <v>14</v>
      </c>
      <c r="L20" s="187">
        <v>7</v>
      </c>
      <c r="M20" s="187" t="e">
        <f>#REF!-Tabla13[[#This Row],[Inventario al 31/03/2024]]</f>
        <v>#REF!</v>
      </c>
      <c r="N20" s="188">
        <v>80028.66</v>
      </c>
      <c r="O20" s="189">
        <f t="shared" si="1"/>
        <v>560200.62</v>
      </c>
      <c r="P20" s="188" t="e">
        <f>(#REF!*Tabla13[[#This Row],[Costo Unitario]])</f>
        <v>#REF!</v>
      </c>
      <c r="Q20" s="188" t="e">
        <f>(#REF!*Tabla13[[#This Row],[Costo Unitario]])</f>
        <v>#REF!</v>
      </c>
      <c r="R20" s="190" t="s">
        <v>484</v>
      </c>
    </row>
    <row r="21" spans="1:18" ht="18" customHeight="1" x14ac:dyDescent="0.25">
      <c r="A21" s="2"/>
      <c r="B21" s="184">
        <v>45036</v>
      </c>
      <c r="C21" s="185" t="s">
        <v>490</v>
      </c>
      <c r="D21" s="186" t="s">
        <v>395</v>
      </c>
      <c r="E21" s="191" t="s">
        <v>576</v>
      </c>
      <c r="F21" s="187">
        <v>3</v>
      </c>
      <c r="G21" s="187">
        <v>0</v>
      </c>
      <c r="H21" s="187"/>
      <c r="I21" s="187"/>
      <c r="J21" s="187">
        <v>0</v>
      </c>
      <c r="K21" s="187">
        <f t="shared" si="0"/>
        <v>3</v>
      </c>
      <c r="L21" s="187">
        <v>0</v>
      </c>
      <c r="M21" s="187" t="e">
        <f>#REF!-Tabla13[[#This Row],[Inventario al 31/03/2024]]</f>
        <v>#REF!</v>
      </c>
      <c r="N21" s="188">
        <v>107869.39</v>
      </c>
      <c r="O21" s="189">
        <f t="shared" si="1"/>
        <v>0</v>
      </c>
      <c r="P21" s="188" t="e">
        <f>(#REF!*Tabla13[[#This Row],[Costo Unitario]])</f>
        <v>#REF!</v>
      </c>
      <c r="Q21" s="188" t="e">
        <f>(#REF!*Tabla13[[#This Row],[Costo Unitario]])</f>
        <v>#REF!</v>
      </c>
      <c r="R21" s="190" t="s">
        <v>484</v>
      </c>
    </row>
    <row r="22" spans="1:18" ht="18" customHeight="1" x14ac:dyDescent="0.25">
      <c r="A22" s="2"/>
      <c r="B22" s="184">
        <v>44145</v>
      </c>
      <c r="C22" s="185" t="s">
        <v>488</v>
      </c>
      <c r="D22" s="186" t="s">
        <v>455</v>
      </c>
      <c r="E22" s="183" t="s">
        <v>606</v>
      </c>
      <c r="F22" s="187">
        <v>188</v>
      </c>
      <c r="G22" s="187">
        <v>0</v>
      </c>
      <c r="H22" s="172"/>
      <c r="I22" s="172"/>
      <c r="J22" s="187">
        <v>0</v>
      </c>
      <c r="K22" s="187">
        <f t="shared" si="0"/>
        <v>188</v>
      </c>
      <c r="L22" s="187">
        <v>188</v>
      </c>
      <c r="M22" s="187" t="e">
        <f>#REF!-Tabla13[[#This Row],[Inventario al 31/03/2024]]</f>
        <v>#REF!</v>
      </c>
      <c r="N22" s="188">
        <v>141.30000000000001</v>
      </c>
      <c r="O22" s="189">
        <f t="shared" si="1"/>
        <v>26564.400000000001</v>
      </c>
      <c r="P22" s="188" t="e">
        <f>(#REF!*Tabla13[[#This Row],[Costo Unitario]])</f>
        <v>#REF!</v>
      </c>
      <c r="Q22" s="188" t="e">
        <f>(#REF!*Tabla13[[#This Row],[Costo Unitario]])</f>
        <v>#REF!</v>
      </c>
      <c r="R22" s="190" t="s">
        <v>484</v>
      </c>
    </row>
    <row r="23" spans="1:18" ht="18" customHeight="1" x14ac:dyDescent="0.25">
      <c r="A23" s="2"/>
      <c r="B23" s="184">
        <v>44145</v>
      </c>
      <c r="C23" s="185" t="s">
        <v>488</v>
      </c>
      <c r="D23" s="186" t="s">
        <v>456</v>
      </c>
      <c r="E23" s="183" t="s">
        <v>607</v>
      </c>
      <c r="F23" s="187">
        <v>194</v>
      </c>
      <c r="G23" s="187">
        <v>0</v>
      </c>
      <c r="H23" s="187"/>
      <c r="I23" s="187"/>
      <c r="J23" s="187">
        <v>0</v>
      </c>
      <c r="K23" s="187">
        <f t="shared" si="0"/>
        <v>194</v>
      </c>
      <c r="L23" s="187">
        <v>194</v>
      </c>
      <c r="M23" s="187" t="e">
        <f>#REF!-Tabla13[[#This Row],[Inventario al 31/03/2024]]</f>
        <v>#REF!</v>
      </c>
      <c r="N23" s="188">
        <v>123.9</v>
      </c>
      <c r="O23" s="189">
        <f t="shared" si="1"/>
        <v>24036.600000000002</v>
      </c>
      <c r="P23" s="188" t="e">
        <f>(#REF!*Tabla13[[#This Row],[Costo Unitario]])</f>
        <v>#REF!</v>
      </c>
      <c r="Q23" s="188" t="e">
        <f>(#REF!*Tabla13[[#This Row],[Costo Unitario]])</f>
        <v>#REF!</v>
      </c>
      <c r="R23" s="190" t="s">
        <v>484</v>
      </c>
    </row>
    <row r="24" spans="1:18" ht="18" customHeight="1" x14ac:dyDescent="0.25">
      <c r="A24" s="2"/>
      <c r="B24" s="184">
        <v>44145</v>
      </c>
      <c r="C24" s="185" t="s">
        <v>488</v>
      </c>
      <c r="D24" s="186" t="s">
        <v>454</v>
      </c>
      <c r="E24" s="183" t="s">
        <v>605</v>
      </c>
      <c r="F24" s="187">
        <v>145</v>
      </c>
      <c r="G24" s="187">
        <v>0</v>
      </c>
      <c r="H24" s="172"/>
      <c r="I24" s="172"/>
      <c r="J24" s="187">
        <v>0</v>
      </c>
      <c r="K24" s="187">
        <f t="shared" si="0"/>
        <v>145</v>
      </c>
      <c r="L24" s="187">
        <v>145</v>
      </c>
      <c r="M24" s="187" t="e">
        <f>#REF!-Tabla13[[#This Row],[Inventario al 31/03/2024]]</f>
        <v>#REF!</v>
      </c>
      <c r="N24" s="188">
        <v>153.4</v>
      </c>
      <c r="O24" s="189">
        <f t="shared" si="1"/>
        <v>22243</v>
      </c>
      <c r="P24" s="188" t="e">
        <f>(#REF!*Tabla13[[#This Row],[Costo Unitario]])</f>
        <v>#REF!</v>
      </c>
      <c r="Q24" s="188" t="e">
        <f>(#REF!*Tabla13[[#This Row],[Costo Unitario]])</f>
        <v>#REF!</v>
      </c>
      <c r="R24" s="190" t="s">
        <v>484</v>
      </c>
    </row>
    <row r="25" spans="1:18" ht="18" customHeight="1" x14ac:dyDescent="0.25">
      <c r="A25" s="2"/>
      <c r="B25" s="184"/>
      <c r="C25" s="185" t="s">
        <v>491</v>
      </c>
      <c r="D25" s="186" t="s">
        <v>625</v>
      </c>
      <c r="E25" s="191" t="s">
        <v>585</v>
      </c>
      <c r="F25" s="187">
        <v>0</v>
      </c>
      <c r="G25" s="187">
        <v>0</v>
      </c>
      <c r="H25" s="187"/>
      <c r="I25" s="187"/>
      <c r="J25" s="187">
        <v>0</v>
      </c>
      <c r="K25" s="187">
        <f t="shared" si="0"/>
        <v>0</v>
      </c>
      <c r="L25" s="187">
        <v>0</v>
      </c>
      <c r="M25" s="187" t="e">
        <f>#REF!-Tabla13[[#This Row],[Inventario al 31/03/2024]]</f>
        <v>#REF!</v>
      </c>
      <c r="N25" s="188">
        <v>15.25</v>
      </c>
      <c r="O25" s="189">
        <f t="shared" si="1"/>
        <v>0</v>
      </c>
      <c r="P25" s="188" t="e">
        <f>(#REF!*Tabla13[[#This Row],[Costo Unitario]])</f>
        <v>#REF!</v>
      </c>
      <c r="Q25" s="188" t="e">
        <f>(#REF!*Tabla13[[#This Row],[Costo Unitario]])</f>
        <v>#REF!</v>
      </c>
      <c r="R25" s="190" t="s">
        <v>484</v>
      </c>
    </row>
    <row r="26" spans="1:18" ht="18" customHeight="1" x14ac:dyDescent="0.25">
      <c r="A26" s="2"/>
      <c r="B26" s="184">
        <v>43059</v>
      </c>
      <c r="C26" s="185" t="s">
        <v>491</v>
      </c>
      <c r="D26" s="186" t="s">
        <v>184</v>
      </c>
      <c r="E26" s="105" t="s">
        <v>320</v>
      </c>
      <c r="F26" s="187">
        <v>2000</v>
      </c>
      <c r="G26" s="187">
        <v>0</v>
      </c>
      <c r="H26" s="187"/>
      <c r="I26" s="187"/>
      <c r="J26" s="187">
        <v>0</v>
      </c>
      <c r="K26" s="187">
        <f t="shared" si="0"/>
        <v>2000</v>
      </c>
      <c r="L26" s="187">
        <v>2000</v>
      </c>
      <c r="M26" s="187" t="e">
        <f>#REF!-Tabla13[[#This Row],[Inventario al 31/03/2024]]</f>
        <v>#REF!</v>
      </c>
      <c r="N26" s="188">
        <v>12.41</v>
      </c>
      <c r="O26" s="189">
        <f t="shared" si="1"/>
        <v>24820</v>
      </c>
      <c r="P26" s="188" t="e">
        <f>(#REF!*Tabla13[[#This Row],[Costo Unitario]])</f>
        <v>#REF!</v>
      </c>
      <c r="Q26" s="188" t="e">
        <f>(#REF!*Tabla13[[#This Row],[Costo Unitario]])</f>
        <v>#REF!</v>
      </c>
      <c r="R26" s="190" t="s">
        <v>484</v>
      </c>
    </row>
    <row r="27" spans="1:18" ht="18" customHeight="1" x14ac:dyDescent="0.25">
      <c r="A27" s="2"/>
      <c r="B27" s="184">
        <v>44336</v>
      </c>
      <c r="C27" s="185" t="s">
        <v>493</v>
      </c>
      <c r="D27" s="186" t="s">
        <v>608</v>
      </c>
      <c r="E27" s="105" t="s">
        <v>689</v>
      </c>
      <c r="F27" s="187">
        <v>9</v>
      </c>
      <c r="G27" s="187">
        <v>0</v>
      </c>
      <c r="H27" s="187"/>
      <c r="I27" s="187"/>
      <c r="J27" s="187">
        <v>0</v>
      </c>
      <c r="K27" s="187">
        <f t="shared" si="0"/>
        <v>9</v>
      </c>
      <c r="L27" s="187">
        <v>9</v>
      </c>
      <c r="M27" s="187" t="e">
        <f>#REF!-Tabla13[[#This Row],[Inventario al 31/03/2024]]</f>
        <v>#REF!</v>
      </c>
      <c r="N27" s="188">
        <v>104.36</v>
      </c>
      <c r="O27" s="189">
        <f t="shared" si="1"/>
        <v>939.24</v>
      </c>
      <c r="P27" s="188" t="e">
        <f>(#REF!*Tabla13[[#This Row],[Costo Unitario]])</f>
        <v>#REF!</v>
      </c>
      <c r="Q27" s="188" t="e">
        <f>(#REF!*Tabla13[[#This Row],[Costo Unitario]])</f>
        <v>#REF!</v>
      </c>
      <c r="R27" s="190" t="s">
        <v>484</v>
      </c>
    </row>
    <row r="28" spans="1:18" ht="18" customHeight="1" x14ac:dyDescent="0.25">
      <c r="A28" s="2"/>
      <c r="B28" s="184">
        <v>42551</v>
      </c>
      <c r="C28" s="185" t="s">
        <v>491</v>
      </c>
      <c r="D28" s="186" t="s">
        <v>226</v>
      </c>
      <c r="E28" s="195" t="s">
        <v>259</v>
      </c>
      <c r="F28" s="187">
        <v>2000</v>
      </c>
      <c r="G28" s="187">
        <v>0</v>
      </c>
      <c r="H28" s="187"/>
      <c r="I28" s="187"/>
      <c r="J28" s="187">
        <v>0</v>
      </c>
      <c r="K28" s="187">
        <f t="shared" si="0"/>
        <v>2000</v>
      </c>
      <c r="L28" s="187">
        <v>2000</v>
      </c>
      <c r="M28" s="187" t="e">
        <f>#REF!-Tabla13[[#This Row],[Inventario al 31/03/2024]]</f>
        <v>#REF!</v>
      </c>
      <c r="N28" s="188">
        <v>49.4</v>
      </c>
      <c r="O28" s="189">
        <f t="shared" si="1"/>
        <v>98800</v>
      </c>
      <c r="P28" s="188" t="e">
        <f>(#REF!*Tabla13[[#This Row],[Costo Unitario]])</f>
        <v>#REF!</v>
      </c>
      <c r="Q28" s="188" t="e">
        <f>(#REF!*Tabla13[[#This Row],[Costo Unitario]])</f>
        <v>#REF!</v>
      </c>
      <c r="R28" s="190" t="s">
        <v>484</v>
      </c>
    </row>
    <row r="29" spans="1:18" ht="18" customHeight="1" x14ac:dyDescent="0.25">
      <c r="A29" s="2"/>
      <c r="B29" s="184">
        <v>42305</v>
      </c>
      <c r="C29" s="185" t="s">
        <v>491</v>
      </c>
      <c r="D29" s="186" t="s">
        <v>223</v>
      </c>
      <c r="E29" s="105" t="s">
        <v>264</v>
      </c>
      <c r="F29" s="187">
        <v>1500</v>
      </c>
      <c r="G29" s="187">
        <v>0</v>
      </c>
      <c r="H29" s="187"/>
      <c r="I29" s="187"/>
      <c r="J29" s="187">
        <v>0</v>
      </c>
      <c r="K29" s="187">
        <f t="shared" si="0"/>
        <v>1500</v>
      </c>
      <c r="L29" s="187">
        <v>1500</v>
      </c>
      <c r="M29" s="187" t="e">
        <f>#REF!-Tabla13[[#This Row],[Inventario al 31/03/2024]]</f>
        <v>#REF!</v>
      </c>
      <c r="N29" s="188">
        <v>49.4</v>
      </c>
      <c r="O29" s="189">
        <f t="shared" si="1"/>
        <v>74100</v>
      </c>
      <c r="P29" s="188" t="e">
        <f>(#REF!*Tabla13[[#This Row],[Costo Unitario]])</f>
        <v>#REF!</v>
      </c>
      <c r="Q29" s="188" t="e">
        <f>(#REF!*Tabla13[[#This Row],[Costo Unitario]])</f>
        <v>#REF!</v>
      </c>
      <c r="R29" s="190" t="s">
        <v>484</v>
      </c>
    </row>
    <row r="30" spans="1:18" ht="18" customHeight="1" x14ac:dyDescent="0.25">
      <c r="A30" s="2"/>
      <c r="B30" s="184">
        <v>41915</v>
      </c>
      <c r="C30" s="185" t="s">
        <v>491</v>
      </c>
      <c r="D30" s="186" t="s">
        <v>221</v>
      </c>
      <c r="E30" s="105" t="s">
        <v>262</v>
      </c>
      <c r="F30" s="187">
        <v>1750</v>
      </c>
      <c r="G30" s="187">
        <v>0</v>
      </c>
      <c r="H30" s="187"/>
      <c r="I30" s="187"/>
      <c r="J30" s="187">
        <v>0</v>
      </c>
      <c r="K30" s="187">
        <f t="shared" si="0"/>
        <v>1750</v>
      </c>
      <c r="L30" s="187">
        <v>1750</v>
      </c>
      <c r="M30" s="187" t="e">
        <f>#REF!-Tabla13[[#This Row],[Inventario al 31/03/2024]]</f>
        <v>#REF!</v>
      </c>
      <c r="N30" s="188">
        <v>49.4</v>
      </c>
      <c r="O30" s="189">
        <f t="shared" si="1"/>
        <v>86450</v>
      </c>
      <c r="P30" s="188" t="e">
        <f>(#REF!*Tabla13[[#This Row],[Costo Unitario]])</f>
        <v>#REF!</v>
      </c>
      <c r="Q30" s="188" t="e">
        <f>(#REF!*Tabla13[[#This Row],[Costo Unitario]])</f>
        <v>#REF!</v>
      </c>
      <c r="R30" s="190" t="s">
        <v>484</v>
      </c>
    </row>
    <row r="31" spans="1:18" ht="18" customHeight="1" x14ac:dyDescent="0.25">
      <c r="A31" s="2"/>
      <c r="B31" s="184">
        <v>42520</v>
      </c>
      <c r="C31" s="185" t="s">
        <v>491</v>
      </c>
      <c r="D31" s="186" t="s">
        <v>222</v>
      </c>
      <c r="E31" s="105" t="s">
        <v>263</v>
      </c>
      <c r="F31" s="187">
        <v>2150</v>
      </c>
      <c r="G31" s="187">
        <v>0</v>
      </c>
      <c r="H31" s="187"/>
      <c r="I31" s="187"/>
      <c r="J31" s="187">
        <v>0</v>
      </c>
      <c r="K31" s="187">
        <f t="shared" si="0"/>
        <v>2150</v>
      </c>
      <c r="L31" s="187">
        <v>2150</v>
      </c>
      <c r="M31" s="187" t="e">
        <f>#REF!-Tabla13[[#This Row],[Inventario al 31/03/2024]]</f>
        <v>#REF!</v>
      </c>
      <c r="N31" s="188">
        <v>29.62</v>
      </c>
      <c r="O31" s="189">
        <f t="shared" si="1"/>
        <v>63683</v>
      </c>
      <c r="P31" s="188" t="e">
        <f>(#REF!*Tabla13[[#This Row],[Costo Unitario]])</f>
        <v>#REF!</v>
      </c>
      <c r="Q31" s="188" t="e">
        <f>(#REF!*Tabla13[[#This Row],[Costo Unitario]])</f>
        <v>#REF!</v>
      </c>
      <c r="R31" s="190" t="s">
        <v>484</v>
      </c>
    </row>
    <row r="32" spans="1:18" ht="18" customHeight="1" x14ac:dyDescent="0.25">
      <c r="A32" s="2"/>
      <c r="B32" s="184">
        <v>41907</v>
      </c>
      <c r="C32" s="185" t="s">
        <v>491</v>
      </c>
      <c r="D32" s="186" t="s">
        <v>217</v>
      </c>
      <c r="E32" s="105" t="s">
        <v>261</v>
      </c>
      <c r="F32" s="187">
        <v>1650</v>
      </c>
      <c r="G32" s="187">
        <v>0</v>
      </c>
      <c r="H32" s="187"/>
      <c r="I32" s="187"/>
      <c r="J32" s="187">
        <v>0</v>
      </c>
      <c r="K32" s="187">
        <f t="shared" si="0"/>
        <v>1650</v>
      </c>
      <c r="L32" s="187">
        <v>1650</v>
      </c>
      <c r="M32" s="187" t="e">
        <f>#REF!-Tabla13[[#This Row],[Inventario al 31/03/2024]]</f>
        <v>#REF!</v>
      </c>
      <c r="N32" s="188">
        <v>29.62</v>
      </c>
      <c r="O32" s="189">
        <f t="shared" si="1"/>
        <v>48873</v>
      </c>
      <c r="P32" s="188" t="e">
        <f>(#REF!*Tabla13[[#This Row],[Costo Unitario]])</f>
        <v>#REF!</v>
      </c>
      <c r="Q32" s="188" t="e">
        <f>(#REF!*Tabla13[[#This Row],[Costo Unitario]])</f>
        <v>#REF!</v>
      </c>
      <c r="R32" s="190" t="s">
        <v>484</v>
      </c>
    </row>
    <row r="33" spans="1:18" ht="18" customHeight="1" x14ac:dyDescent="0.25">
      <c r="A33" s="2"/>
      <c r="B33" s="184">
        <v>42520</v>
      </c>
      <c r="C33" s="185" t="s">
        <v>491</v>
      </c>
      <c r="D33" s="186" t="s">
        <v>224</v>
      </c>
      <c r="E33" s="105" t="s">
        <v>265</v>
      </c>
      <c r="F33" s="187">
        <v>1250</v>
      </c>
      <c r="G33" s="187">
        <v>0</v>
      </c>
      <c r="H33" s="187"/>
      <c r="I33" s="187"/>
      <c r="J33" s="187">
        <v>0</v>
      </c>
      <c r="K33" s="187">
        <f t="shared" si="0"/>
        <v>1250</v>
      </c>
      <c r="L33" s="187">
        <v>1250</v>
      </c>
      <c r="M33" s="187" t="e">
        <f>#REF!-Tabla13[[#This Row],[Inventario al 31/03/2024]]</f>
        <v>#REF!</v>
      </c>
      <c r="N33" s="188">
        <v>29.62</v>
      </c>
      <c r="O33" s="189">
        <f t="shared" si="1"/>
        <v>37025</v>
      </c>
      <c r="P33" s="188" t="e">
        <f>(#REF!*Tabla13[[#This Row],[Costo Unitario]])</f>
        <v>#REF!</v>
      </c>
      <c r="Q33" s="188" t="e">
        <f>(#REF!*Tabla13[[#This Row],[Costo Unitario]])</f>
        <v>#REF!</v>
      </c>
      <c r="R33" s="190" t="s">
        <v>484</v>
      </c>
    </row>
    <row r="34" spans="1:18" ht="18" customHeight="1" x14ac:dyDescent="0.25">
      <c r="A34" s="2"/>
      <c r="B34" s="192">
        <v>42621</v>
      </c>
      <c r="C34" s="185" t="s">
        <v>491</v>
      </c>
      <c r="D34" s="194" t="s">
        <v>31</v>
      </c>
      <c r="E34" s="191" t="s">
        <v>32</v>
      </c>
      <c r="F34" s="187">
        <v>1</v>
      </c>
      <c r="G34" s="187">
        <v>0</v>
      </c>
      <c r="H34" s="187"/>
      <c r="I34" s="187"/>
      <c r="J34" s="187">
        <v>0</v>
      </c>
      <c r="K34" s="187">
        <f t="shared" si="0"/>
        <v>1</v>
      </c>
      <c r="L34" s="187">
        <v>1</v>
      </c>
      <c r="M34" s="187" t="e">
        <f>#REF!-Tabla13[[#This Row],[Inventario al 31/03/2024]]</f>
        <v>#REF!</v>
      </c>
      <c r="N34" s="188">
        <v>370</v>
      </c>
      <c r="O34" s="189">
        <f t="shared" si="1"/>
        <v>370</v>
      </c>
      <c r="P34" s="188" t="e">
        <f>(#REF!*Tabla13[[#This Row],[Costo Unitario]])</f>
        <v>#REF!</v>
      </c>
      <c r="Q34" s="188" t="e">
        <f>(#REF!*Tabla13[[#This Row],[Costo Unitario]])</f>
        <v>#REF!</v>
      </c>
      <c r="R34" s="190" t="s">
        <v>484</v>
      </c>
    </row>
    <row r="35" spans="1:18" ht="18" customHeight="1" x14ac:dyDescent="0.25">
      <c r="A35" s="2"/>
      <c r="B35" s="184">
        <v>38968</v>
      </c>
      <c r="C35" s="185" t="s">
        <v>491</v>
      </c>
      <c r="D35" s="186" t="s">
        <v>210</v>
      </c>
      <c r="E35" s="195" t="s">
        <v>419</v>
      </c>
      <c r="F35" s="187">
        <v>252</v>
      </c>
      <c r="G35" s="187">
        <v>0</v>
      </c>
      <c r="H35" s="187"/>
      <c r="I35" s="187"/>
      <c r="J35" s="187">
        <v>0</v>
      </c>
      <c r="K35" s="187">
        <f t="shared" si="0"/>
        <v>252</v>
      </c>
      <c r="L35" s="187">
        <v>142</v>
      </c>
      <c r="M35" s="187" t="e">
        <f>#REF!-Tabla13[[#This Row],[Inventario al 31/03/2024]]</f>
        <v>#REF!</v>
      </c>
      <c r="N35" s="199">
        <v>354</v>
      </c>
      <c r="O35" s="189">
        <f t="shared" si="1"/>
        <v>50268</v>
      </c>
      <c r="P35" s="188" t="e">
        <f>(#REF!*Tabla13[[#This Row],[Costo Unitario]])</f>
        <v>#REF!</v>
      </c>
      <c r="Q35" s="188" t="e">
        <f>(#REF!*Tabla13[[#This Row],[Costo Unitario]])</f>
        <v>#REF!</v>
      </c>
      <c r="R35" s="190" t="s">
        <v>484</v>
      </c>
    </row>
    <row r="36" spans="1:18" ht="18" customHeight="1" x14ac:dyDescent="0.25">
      <c r="A36" s="2"/>
      <c r="B36" s="184"/>
      <c r="C36" s="185" t="s">
        <v>491</v>
      </c>
      <c r="D36" s="186" t="s">
        <v>422</v>
      </c>
      <c r="E36" s="191" t="s">
        <v>707</v>
      </c>
      <c r="F36" s="187">
        <v>0</v>
      </c>
      <c r="G36" s="187">
        <v>0</v>
      </c>
      <c r="H36" s="187"/>
      <c r="I36" s="187"/>
      <c r="J36" s="187">
        <v>0</v>
      </c>
      <c r="K36" s="187">
        <f t="shared" si="0"/>
        <v>0</v>
      </c>
      <c r="L36" s="187">
        <v>1</v>
      </c>
      <c r="M36" s="187" t="e">
        <f>#REF!-Tabla13[[#This Row],[Inventario al 31/03/2024]]</f>
        <v>#REF!</v>
      </c>
      <c r="N36" s="188">
        <v>0</v>
      </c>
      <c r="O36" s="189">
        <f t="shared" si="1"/>
        <v>0</v>
      </c>
      <c r="P36" s="188" t="e">
        <f>(#REF!*Tabla13[[#This Row],[Costo Unitario]])</f>
        <v>#REF!</v>
      </c>
      <c r="Q36" s="188" t="e">
        <f>(#REF!*Tabla13[[#This Row],[Costo Unitario]])</f>
        <v>#REF!</v>
      </c>
      <c r="R36" s="190" t="s">
        <v>484</v>
      </c>
    </row>
    <row r="37" spans="1:18" ht="18" customHeight="1" x14ac:dyDescent="0.25">
      <c r="A37" s="2"/>
      <c r="B37" s="184">
        <v>43412</v>
      </c>
      <c r="C37" s="185" t="s">
        <v>492</v>
      </c>
      <c r="D37" s="186" t="s">
        <v>45</v>
      </c>
      <c r="E37" s="195" t="s">
        <v>46</v>
      </c>
      <c r="F37" s="187">
        <v>4</v>
      </c>
      <c r="G37" s="187">
        <v>0</v>
      </c>
      <c r="H37" s="187"/>
      <c r="I37" s="187"/>
      <c r="J37" s="187">
        <v>0</v>
      </c>
      <c r="K37" s="187">
        <f t="shared" si="0"/>
        <v>4</v>
      </c>
      <c r="L37" s="187">
        <v>4</v>
      </c>
      <c r="M37" s="187" t="e">
        <f>#REF!-Tabla13[[#This Row],[Inventario al 31/03/2024]]</f>
        <v>#REF!</v>
      </c>
      <c r="N37" s="188">
        <v>77.72</v>
      </c>
      <c r="O37" s="189">
        <f t="shared" si="1"/>
        <v>310.88</v>
      </c>
      <c r="P37" s="188" t="e">
        <f>(#REF!*Tabla13[[#This Row],[Costo Unitario]])</f>
        <v>#REF!</v>
      </c>
      <c r="Q37" s="188" t="e">
        <f>(#REF!*Tabla13[[#This Row],[Costo Unitario]])</f>
        <v>#REF!</v>
      </c>
      <c r="R37" s="190" t="s">
        <v>484</v>
      </c>
    </row>
    <row r="38" spans="1:18" ht="18" customHeight="1" x14ac:dyDescent="0.25">
      <c r="A38" s="2"/>
      <c r="B38" s="184">
        <v>43412</v>
      </c>
      <c r="C38" s="185" t="s">
        <v>489</v>
      </c>
      <c r="D38" s="186" t="s">
        <v>47</v>
      </c>
      <c r="E38" s="195" t="s">
        <v>48</v>
      </c>
      <c r="F38" s="187">
        <v>3</v>
      </c>
      <c r="G38" s="187">
        <v>0</v>
      </c>
      <c r="H38" s="187"/>
      <c r="I38" s="187"/>
      <c r="J38" s="187">
        <v>0</v>
      </c>
      <c r="K38" s="187">
        <f t="shared" si="0"/>
        <v>3</v>
      </c>
      <c r="L38" s="187">
        <v>3</v>
      </c>
      <c r="M38" s="187" t="e">
        <f>#REF!-Tabla13[[#This Row],[Inventario al 31/03/2024]]</f>
        <v>#REF!</v>
      </c>
      <c r="N38" s="188">
        <v>77.72</v>
      </c>
      <c r="O38" s="189">
        <f t="shared" si="1"/>
        <v>233.16</v>
      </c>
      <c r="P38" s="188" t="e">
        <f>(#REF!*Tabla13[[#This Row],[Costo Unitario]])</f>
        <v>#REF!</v>
      </c>
      <c r="Q38" s="188" t="e">
        <f>(#REF!*Tabla13[[#This Row],[Costo Unitario]])</f>
        <v>#REF!</v>
      </c>
      <c r="R38" s="190" t="s">
        <v>484</v>
      </c>
    </row>
    <row r="39" spans="1:18" ht="18" customHeight="1" x14ac:dyDescent="0.25">
      <c r="A39" s="2"/>
      <c r="B39" s="184">
        <v>44861</v>
      </c>
      <c r="C39" s="185" t="s">
        <v>488</v>
      </c>
      <c r="D39" s="186" t="s">
        <v>373</v>
      </c>
      <c r="E39" s="191" t="s">
        <v>666</v>
      </c>
      <c r="F39" s="187">
        <v>37</v>
      </c>
      <c r="G39" s="187">
        <v>0</v>
      </c>
      <c r="H39" s="187"/>
      <c r="I39" s="187"/>
      <c r="J39" s="187">
        <v>0</v>
      </c>
      <c r="K39" s="187">
        <f t="shared" si="0"/>
        <v>37</v>
      </c>
      <c r="L39" s="187">
        <v>12</v>
      </c>
      <c r="M39" s="187" t="e">
        <f>#REF!-Tabla13[[#This Row],[Inventario al 31/03/2024]]</f>
        <v>#REF!</v>
      </c>
      <c r="N39" s="188">
        <v>9447.08</v>
      </c>
      <c r="O39" s="189">
        <f t="shared" si="1"/>
        <v>113364.95999999999</v>
      </c>
      <c r="P39" s="188" t="e">
        <f>(#REF!*Tabla13[[#This Row],[Costo Unitario]])</f>
        <v>#REF!</v>
      </c>
      <c r="Q39" s="188" t="e">
        <f>(#REF!*Tabla13[[#This Row],[Costo Unitario]])</f>
        <v>#REF!</v>
      </c>
      <c r="R39" s="190" t="s">
        <v>484</v>
      </c>
    </row>
    <row r="40" spans="1:18" ht="18" customHeight="1" x14ac:dyDescent="0.25">
      <c r="A40" s="2"/>
      <c r="B40" s="184">
        <v>43779</v>
      </c>
      <c r="C40" s="185" t="s">
        <v>488</v>
      </c>
      <c r="D40" s="186" t="s">
        <v>445</v>
      </c>
      <c r="E40" s="195" t="s">
        <v>84</v>
      </c>
      <c r="F40" s="187">
        <v>0</v>
      </c>
      <c r="G40" s="187">
        <v>0</v>
      </c>
      <c r="H40" s="187"/>
      <c r="I40" s="187"/>
      <c r="J40" s="187">
        <v>0</v>
      </c>
      <c r="K40" s="187">
        <f t="shared" si="0"/>
        <v>0</v>
      </c>
      <c r="L40" s="187">
        <v>0</v>
      </c>
      <c r="M40" s="187" t="e">
        <f>#REF!-Tabla13[[#This Row],[Inventario al 31/03/2024]]</f>
        <v>#REF!</v>
      </c>
      <c r="N40" s="188">
        <v>15517</v>
      </c>
      <c r="O40" s="189">
        <f t="shared" si="1"/>
        <v>0</v>
      </c>
      <c r="P40" s="188" t="e">
        <f>(#REF!*Tabla13[[#This Row],[Costo Unitario]])</f>
        <v>#REF!</v>
      </c>
      <c r="Q40" s="188" t="e">
        <f>(#REF!*Tabla13[[#This Row],[Costo Unitario]])</f>
        <v>#REF!</v>
      </c>
      <c r="R40" s="190" t="s">
        <v>484</v>
      </c>
    </row>
    <row r="41" spans="1:18" ht="18" customHeight="1" x14ac:dyDescent="0.25">
      <c r="A41" s="2"/>
      <c r="B41" s="184"/>
      <c r="C41" s="185" t="s">
        <v>490</v>
      </c>
      <c r="D41" s="186" t="s">
        <v>631</v>
      </c>
      <c r="E41" s="191" t="s">
        <v>536</v>
      </c>
      <c r="F41" s="187">
        <v>1.5</v>
      </c>
      <c r="G41" s="187">
        <v>0</v>
      </c>
      <c r="H41" s="187"/>
      <c r="I41" s="187"/>
      <c r="J41" s="187">
        <v>0</v>
      </c>
      <c r="K41" s="187">
        <f t="shared" si="0"/>
        <v>1.5</v>
      </c>
      <c r="L41" s="187">
        <v>1.5</v>
      </c>
      <c r="M41" s="187" t="e">
        <f>#REF!-Tabla13[[#This Row],[Inventario al 31/03/2024]]</f>
        <v>#REF!</v>
      </c>
      <c r="N41" s="188">
        <v>812</v>
      </c>
      <c r="O41" s="189">
        <f t="shared" si="1"/>
        <v>1218</v>
      </c>
      <c r="P41" s="188" t="e">
        <f>(#REF!*Tabla13[[#This Row],[Costo Unitario]])</f>
        <v>#REF!</v>
      </c>
      <c r="Q41" s="188" t="e">
        <f>(#REF!*Tabla13[[#This Row],[Costo Unitario]])</f>
        <v>#REF!</v>
      </c>
      <c r="R41" s="190" t="s">
        <v>484</v>
      </c>
    </row>
    <row r="42" spans="1:18" ht="18" customHeight="1" x14ac:dyDescent="0.25">
      <c r="A42" s="2"/>
      <c r="B42" s="184">
        <v>40816</v>
      </c>
      <c r="C42" s="185" t="s">
        <v>489</v>
      </c>
      <c r="D42" s="186" t="s">
        <v>111</v>
      </c>
      <c r="E42" s="89" t="s">
        <v>119</v>
      </c>
      <c r="F42" s="187">
        <v>25</v>
      </c>
      <c r="G42" s="187">
        <v>0</v>
      </c>
      <c r="H42" s="187"/>
      <c r="I42" s="187"/>
      <c r="J42" s="187">
        <v>0</v>
      </c>
      <c r="K42" s="187">
        <f t="shared" si="0"/>
        <v>25</v>
      </c>
      <c r="L42" s="187">
        <v>25</v>
      </c>
      <c r="M42" s="187" t="e">
        <f>#REF!-Tabla13[[#This Row],[Inventario al 31/03/2024]]</f>
        <v>#REF!</v>
      </c>
      <c r="N42" s="188">
        <v>112.1</v>
      </c>
      <c r="O42" s="189">
        <f t="shared" si="1"/>
        <v>2802.5</v>
      </c>
      <c r="P42" s="188" t="e">
        <f>(#REF!*Tabla13[[#This Row],[Costo Unitario]])</f>
        <v>#REF!</v>
      </c>
      <c r="Q42" s="188" t="e">
        <f>(#REF!*Tabla13[[#This Row],[Costo Unitario]])</f>
        <v>#REF!</v>
      </c>
      <c r="R42" s="190" t="s">
        <v>484</v>
      </c>
    </row>
    <row r="43" spans="1:18" ht="18" customHeight="1" x14ac:dyDescent="0.25">
      <c r="A43" s="2"/>
      <c r="B43" s="184">
        <v>43809</v>
      </c>
      <c r="C43" s="185" t="s">
        <v>491</v>
      </c>
      <c r="D43" s="186" t="s">
        <v>446</v>
      </c>
      <c r="E43" s="195" t="s">
        <v>437</v>
      </c>
      <c r="F43" s="187">
        <v>3</v>
      </c>
      <c r="G43" s="187">
        <v>0</v>
      </c>
      <c r="H43" s="187"/>
      <c r="I43" s="187"/>
      <c r="J43" s="187">
        <v>0</v>
      </c>
      <c r="K43" s="187">
        <f t="shared" si="0"/>
        <v>3</v>
      </c>
      <c r="L43" s="187">
        <v>2</v>
      </c>
      <c r="M43" s="187" t="e">
        <f>#REF!-Tabla13[[#This Row],[Inventario al 31/03/2024]]</f>
        <v>#REF!</v>
      </c>
      <c r="N43" s="188">
        <v>7640.5</v>
      </c>
      <c r="O43" s="189">
        <f t="shared" si="1"/>
        <v>15281</v>
      </c>
      <c r="P43" s="188" t="e">
        <f>(#REF!*Tabla13[[#This Row],[Costo Unitario]])</f>
        <v>#REF!</v>
      </c>
      <c r="Q43" s="188" t="e">
        <f>(#REF!*Tabla13[[#This Row],[Costo Unitario]])</f>
        <v>#REF!</v>
      </c>
      <c r="R43" s="190" t="s">
        <v>484</v>
      </c>
    </row>
    <row r="44" spans="1:18" ht="18" customHeight="1" x14ac:dyDescent="0.25">
      <c r="A44" s="3"/>
      <c r="B44" s="184"/>
      <c r="C44" s="185" t="s">
        <v>493</v>
      </c>
      <c r="D44" s="186" t="s">
        <v>639</v>
      </c>
      <c r="E44" s="191" t="s">
        <v>543</v>
      </c>
      <c r="F44" s="187">
        <v>166</v>
      </c>
      <c r="G44" s="187">
        <v>0</v>
      </c>
      <c r="H44" s="187"/>
      <c r="I44" s="187"/>
      <c r="J44" s="187">
        <v>0</v>
      </c>
      <c r="K44" s="187">
        <f t="shared" si="0"/>
        <v>166</v>
      </c>
      <c r="L44" s="187">
        <v>166</v>
      </c>
      <c r="M44" s="187" t="e">
        <f>#REF!-Tabla13[[#This Row],[Inventario al 31/03/2024]]</f>
        <v>#REF!</v>
      </c>
      <c r="N44" s="188">
        <v>0.85</v>
      </c>
      <c r="O44" s="189">
        <f t="shared" si="1"/>
        <v>141.1</v>
      </c>
      <c r="P44" s="188" t="e">
        <f>(#REF!*Tabla13[[#This Row],[Costo Unitario]])</f>
        <v>#REF!</v>
      </c>
      <c r="Q44" s="188" t="e">
        <f>(#REF!*Tabla13[[#This Row],[Costo Unitario]])</f>
        <v>#REF!</v>
      </c>
      <c r="R44" s="190" t="s">
        <v>484</v>
      </c>
    </row>
    <row r="45" spans="1:18" ht="18" customHeight="1" x14ac:dyDescent="0.25">
      <c r="A45" s="2"/>
      <c r="B45" s="184">
        <v>42250</v>
      </c>
      <c r="C45" s="185" t="s">
        <v>491</v>
      </c>
      <c r="D45" s="186" t="s">
        <v>126</v>
      </c>
      <c r="E45" s="195" t="s">
        <v>127</v>
      </c>
      <c r="F45" s="187">
        <v>91</v>
      </c>
      <c r="G45" s="187">
        <v>0</v>
      </c>
      <c r="H45" s="187"/>
      <c r="I45" s="187"/>
      <c r="J45" s="187">
        <v>0</v>
      </c>
      <c r="K45" s="187">
        <f t="shared" si="0"/>
        <v>91</v>
      </c>
      <c r="L45" s="187">
        <v>91</v>
      </c>
      <c r="M45" s="187" t="e">
        <f>#REF!-Tabla13[[#This Row],[Inventario al 31/03/2024]]</f>
        <v>#REF!</v>
      </c>
      <c r="N45" s="188">
        <v>450</v>
      </c>
      <c r="O45" s="189">
        <f t="shared" si="1"/>
        <v>40950</v>
      </c>
      <c r="P45" s="188" t="e">
        <f>(#REF!*Tabla13[[#This Row],[Costo Unitario]])</f>
        <v>#REF!</v>
      </c>
      <c r="Q45" s="188" t="e">
        <f>(#REF!*Tabla13[[#This Row],[Costo Unitario]])</f>
        <v>#REF!</v>
      </c>
      <c r="R45" s="190" t="s">
        <v>484</v>
      </c>
    </row>
    <row r="46" spans="1:18" ht="18" customHeight="1" x14ac:dyDescent="0.25">
      <c r="A46" s="2"/>
      <c r="B46" s="184">
        <v>41429</v>
      </c>
      <c r="C46" s="185" t="s">
        <v>491</v>
      </c>
      <c r="D46" s="186" t="s">
        <v>272</v>
      </c>
      <c r="E46" s="195" t="s">
        <v>276</v>
      </c>
      <c r="F46" s="187">
        <v>3</v>
      </c>
      <c r="G46" s="187">
        <v>0</v>
      </c>
      <c r="H46" s="187"/>
      <c r="I46" s="187"/>
      <c r="J46" s="187">
        <v>0</v>
      </c>
      <c r="K46" s="187">
        <f t="shared" si="0"/>
        <v>3</v>
      </c>
      <c r="L46" s="187">
        <v>3</v>
      </c>
      <c r="M46" s="187" t="e">
        <f>#REF!-Tabla13[[#This Row],[Inventario al 31/03/2024]]</f>
        <v>#REF!</v>
      </c>
      <c r="N46" s="188">
        <v>857.86</v>
      </c>
      <c r="O46" s="189">
        <f t="shared" si="1"/>
        <v>2573.58</v>
      </c>
      <c r="P46" s="188" t="e">
        <f>(#REF!*Tabla13[[#This Row],[Costo Unitario]])</f>
        <v>#REF!</v>
      </c>
      <c r="Q46" s="188" t="e">
        <f>(#REF!*Tabla13[[#This Row],[Costo Unitario]])</f>
        <v>#REF!</v>
      </c>
      <c r="R46" s="190" t="s">
        <v>484</v>
      </c>
    </row>
    <row r="47" spans="1:18" ht="18" customHeight="1" x14ac:dyDescent="0.25">
      <c r="A47" s="2"/>
      <c r="B47" s="184">
        <v>44049</v>
      </c>
      <c r="C47" s="185" t="s">
        <v>492</v>
      </c>
      <c r="D47" s="186" t="s">
        <v>380</v>
      </c>
      <c r="E47" s="195" t="s">
        <v>469</v>
      </c>
      <c r="F47" s="172">
        <v>192</v>
      </c>
      <c r="G47" s="187">
        <v>0</v>
      </c>
      <c r="H47" s="172"/>
      <c r="I47" s="172"/>
      <c r="J47" s="187">
        <v>0</v>
      </c>
      <c r="K47" s="187">
        <f t="shared" si="0"/>
        <v>192</v>
      </c>
      <c r="L47" s="172">
        <v>144</v>
      </c>
      <c r="M47" s="187" t="e">
        <f>#REF!-Tabla13[[#This Row],[Inventario al 31/03/2024]]</f>
        <v>#REF!</v>
      </c>
      <c r="N47" s="188">
        <v>1062</v>
      </c>
      <c r="O47" s="189">
        <f t="shared" si="1"/>
        <v>152928</v>
      </c>
      <c r="P47" s="188" t="e">
        <f>(#REF!*Tabla13[[#This Row],[Costo Unitario]])</f>
        <v>#REF!</v>
      </c>
      <c r="Q47" s="188" t="e">
        <f>(#REF!*Tabla13[[#This Row],[Costo Unitario]])</f>
        <v>#REF!</v>
      </c>
      <c r="R47" s="190" t="s">
        <v>484</v>
      </c>
    </row>
    <row r="48" spans="1:18" ht="18" customHeight="1" x14ac:dyDescent="0.25">
      <c r="A48" s="2"/>
      <c r="B48" s="184">
        <v>44049</v>
      </c>
      <c r="C48" s="185" t="s">
        <v>492</v>
      </c>
      <c r="D48" s="186" t="s">
        <v>379</v>
      </c>
      <c r="E48" s="195" t="s">
        <v>468</v>
      </c>
      <c r="F48" s="187">
        <v>229</v>
      </c>
      <c r="G48" s="187">
        <v>0</v>
      </c>
      <c r="H48" s="187"/>
      <c r="I48" s="187"/>
      <c r="J48" s="187">
        <v>0</v>
      </c>
      <c r="K48" s="187">
        <f t="shared" si="0"/>
        <v>229</v>
      </c>
      <c r="L48" s="187">
        <v>101</v>
      </c>
      <c r="M48" s="187" t="e">
        <f>#REF!-Tabla13[[#This Row],[Inventario al 31/03/2024]]</f>
        <v>#REF!</v>
      </c>
      <c r="N48" s="188">
        <v>1180</v>
      </c>
      <c r="O48" s="189">
        <f t="shared" si="1"/>
        <v>119180</v>
      </c>
      <c r="P48" s="188" t="e">
        <f>(#REF!*Tabla13[[#This Row],[Costo Unitario]])</f>
        <v>#REF!</v>
      </c>
      <c r="Q48" s="188" t="e">
        <f>(#REF!*Tabla13[[#This Row],[Costo Unitario]])</f>
        <v>#REF!</v>
      </c>
      <c r="R48" s="190" t="s">
        <v>484</v>
      </c>
    </row>
    <row r="49" spans="1:18" ht="18" customHeight="1" x14ac:dyDescent="0.25">
      <c r="A49" s="2"/>
      <c r="B49" s="184">
        <v>44354</v>
      </c>
      <c r="C49" s="185" t="s">
        <v>506</v>
      </c>
      <c r="D49" s="186" t="s">
        <v>609</v>
      </c>
      <c r="E49" s="195" t="s">
        <v>531</v>
      </c>
      <c r="F49" s="187">
        <v>33</v>
      </c>
      <c r="G49" s="187">
        <v>0</v>
      </c>
      <c r="H49" s="172"/>
      <c r="I49" s="172"/>
      <c r="J49" s="187">
        <v>0</v>
      </c>
      <c r="K49" s="187">
        <f t="shared" si="0"/>
        <v>33</v>
      </c>
      <c r="L49" s="187">
        <v>13</v>
      </c>
      <c r="M49" s="187" t="e">
        <f>#REF!-Tabla13[[#This Row],[Inventario al 31/03/2024]]</f>
        <v>#REF!</v>
      </c>
      <c r="N49" s="188">
        <v>2537</v>
      </c>
      <c r="O49" s="189">
        <f t="shared" si="1"/>
        <v>32981</v>
      </c>
      <c r="P49" s="188" t="e">
        <f>(#REF!*Tabla13[[#This Row],[Costo Unitario]])</f>
        <v>#REF!</v>
      </c>
      <c r="Q49" s="188" t="e">
        <f>(#REF!*Tabla13[[#This Row],[Costo Unitario]])</f>
        <v>#REF!</v>
      </c>
      <c r="R49" s="190" t="s">
        <v>484</v>
      </c>
    </row>
    <row r="50" spans="1:18" ht="18" customHeight="1" x14ac:dyDescent="0.25">
      <c r="A50" s="2"/>
      <c r="B50" s="192">
        <v>42250</v>
      </c>
      <c r="C50" s="193" t="s">
        <v>493</v>
      </c>
      <c r="D50" s="194" t="s">
        <v>415</v>
      </c>
      <c r="E50" s="105" t="s">
        <v>416</v>
      </c>
      <c r="F50" s="187">
        <v>2</v>
      </c>
      <c r="G50" s="187">
        <v>0</v>
      </c>
      <c r="H50" s="187"/>
      <c r="I50" s="187"/>
      <c r="J50" s="187">
        <v>0</v>
      </c>
      <c r="K50" s="187">
        <f t="shared" si="0"/>
        <v>2</v>
      </c>
      <c r="L50" s="187">
        <v>2</v>
      </c>
      <c r="M50" s="187" t="e">
        <f>#REF!-Tabla13[[#This Row],[Inventario al 31/03/2024]]</f>
        <v>#REF!</v>
      </c>
      <c r="N50" s="199">
        <v>260</v>
      </c>
      <c r="O50" s="189">
        <f t="shared" si="1"/>
        <v>520</v>
      </c>
      <c r="P50" s="188" t="e">
        <f>(#REF!*Tabla13[[#This Row],[Costo Unitario]])</f>
        <v>#REF!</v>
      </c>
      <c r="Q50" s="188" t="e">
        <f>(#REF!*Tabla13[[#This Row],[Costo Unitario]])</f>
        <v>#REF!</v>
      </c>
      <c r="R50" s="190" t="s">
        <v>484</v>
      </c>
    </row>
    <row r="51" spans="1:18" ht="18" customHeight="1" x14ac:dyDescent="0.25">
      <c r="A51" s="2"/>
      <c r="B51" s="192">
        <v>40254</v>
      </c>
      <c r="C51" s="193" t="s">
        <v>493</v>
      </c>
      <c r="D51" s="194" t="s">
        <v>418</v>
      </c>
      <c r="E51" s="105" t="s">
        <v>458</v>
      </c>
      <c r="F51" s="187">
        <v>21</v>
      </c>
      <c r="G51" s="187">
        <v>0</v>
      </c>
      <c r="H51" s="187"/>
      <c r="I51" s="187"/>
      <c r="J51" s="187">
        <v>0</v>
      </c>
      <c r="K51" s="187">
        <f t="shared" si="0"/>
        <v>21</v>
      </c>
      <c r="L51" s="187">
        <v>0</v>
      </c>
      <c r="M51" s="187" t="e">
        <f>#REF!-Tabla13[[#This Row],[Inventario al 31/03/2024]]</f>
        <v>#REF!</v>
      </c>
      <c r="N51" s="199">
        <v>778.8</v>
      </c>
      <c r="O51" s="189">
        <f t="shared" si="1"/>
        <v>0</v>
      </c>
      <c r="P51" s="188" t="e">
        <f>(#REF!*Tabla13[[#This Row],[Costo Unitario]])</f>
        <v>#REF!</v>
      </c>
      <c r="Q51" s="188" t="e">
        <f>(#REF!*Tabla13[[#This Row],[Costo Unitario]])</f>
        <v>#REF!</v>
      </c>
      <c r="R51" s="190" t="s">
        <v>484</v>
      </c>
    </row>
    <row r="52" spans="1:18" s="3" customFormat="1" ht="18" customHeight="1" x14ac:dyDescent="0.25">
      <c r="A52" s="2"/>
      <c r="B52" s="192">
        <v>42496</v>
      </c>
      <c r="C52" s="193" t="s">
        <v>493</v>
      </c>
      <c r="D52" s="194" t="s">
        <v>417</v>
      </c>
      <c r="E52" s="105" t="s">
        <v>459</v>
      </c>
      <c r="F52" s="187">
        <v>151</v>
      </c>
      <c r="G52" s="187">
        <v>0</v>
      </c>
      <c r="H52" s="187"/>
      <c r="I52" s="187"/>
      <c r="J52" s="187">
        <v>0</v>
      </c>
      <c r="K52" s="187">
        <f t="shared" si="0"/>
        <v>151</v>
      </c>
      <c r="L52" s="187">
        <v>108</v>
      </c>
      <c r="M52" s="187" t="e">
        <f>#REF!-Tabla13[[#This Row],[Inventario al 31/03/2024]]</f>
        <v>#REF!</v>
      </c>
      <c r="N52" s="200">
        <v>380</v>
      </c>
      <c r="O52" s="189">
        <f t="shared" si="1"/>
        <v>41040</v>
      </c>
      <c r="P52" s="188" t="e">
        <f>(#REF!*Tabla13[[#This Row],[Costo Unitario]])</f>
        <v>#REF!</v>
      </c>
      <c r="Q52" s="188" t="e">
        <f>(#REF!*Tabla13[[#This Row],[Costo Unitario]])</f>
        <v>#REF!</v>
      </c>
      <c r="R52" s="190" t="s">
        <v>484</v>
      </c>
    </row>
    <row r="53" spans="1:18" ht="18" customHeight="1" x14ac:dyDescent="0.25">
      <c r="A53" s="2"/>
      <c r="B53" s="184">
        <v>43402</v>
      </c>
      <c r="C53" s="185" t="s">
        <v>493</v>
      </c>
      <c r="D53" s="186" t="s">
        <v>69</v>
      </c>
      <c r="E53" s="89" t="s">
        <v>98</v>
      </c>
      <c r="F53" s="187">
        <v>4</v>
      </c>
      <c r="G53" s="187">
        <v>0</v>
      </c>
      <c r="H53" s="187"/>
      <c r="I53" s="187"/>
      <c r="J53" s="187">
        <v>0</v>
      </c>
      <c r="K53" s="187">
        <f t="shared" si="0"/>
        <v>4</v>
      </c>
      <c r="L53" s="187">
        <v>4</v>
      </c>
      <c r="M53" s="187" t="e">
        <f>#REF!-Tabla13[[#This Row],[Inventario al 31/03/2024]]</f>
        <v>#REF!</v>
      </c>
      <c r="N53" s="188">
        <v>95.88</v>
      </c>
      <c r="O53" s="189">
        <f t="shared" si="1"/>
        <v>383.52</v>
      </c>
      <c r="P53" s="188" t="e">
        <f>(#REF!*Tabla13[[#This Row],[Costo Unitario]])</f>
        <v>#REF!</v>
      </c>
      <c r="Q53" s="188" t="e">
        <f>(#REF!*Tabla13[[#This Row],[Costo Unitario]])</f>
        <v>#REF!</v>
      </c>
      <c r="R53" s="190" t="s">
        <v>484</v>
      </c>
    </row>
    <row r="54" spans="1:18" ht="18" customHeight="1" x14ac:dyDescent="0.25">
      <c r="A54" s="2"/>
      <c r="B54" s="184">
        <v>40548</v>
      </c>
      <c r="C54" s="185" t="s">
        <v>493</v>
      </c>
      <c r="D54" s="186" t="s">
        <v>85</v>
      </c>
      <c r="E54" s="89" t="s">
        <v>101</v>
      </c>
      <c r="F54" s="187">
        <v>2</v>
      </c>
      <c r="G54" s="187">
        <v>0</v>
      </c>
      <c r="H54" s="187"/>
      <c r="I54" s="187"/>
      <c r="J54" s="187">
        <v>0</v>
      </c>
      <c r="K54" s="187">
        <f t="shared" si="0"/>
        <v>2</v>
      </c>
      <c r="L54" s="187">
        <v>2</v>
      </c>
      <c r="M54" s="187" t="e">
        <f>#REF!-Tabla13[[#This Row],[Inventario al 31/03/2024]]</f>
        <v>#REF!</v>
      </c>
      <c r="N54" s="188">
        <v>1108.02</v>
      </c>
      <c r="O54" s="189">
        <f t="shared" si="1"/>
        <v>2216.04</v>
      </c>
      <c r="P54" s="188" t="e">
        <f>(#REF!*Tabla13[[#This Row],[Costo Unitario]])</f>
        <v>#REF!</v>
      </c>
      <c r="Q54" s="188" t="e">
        <f>(#REF!*Tabla13[[#This Row],[Costo Unitario]])</f>
        <v>#REF!</v>
      </c>
      <c r="R54" s="190" t="s">
        <v>484</v>
      </c>
    </row>
    <row r="55" spans="1:18" ht="18" customHeight="1" x14ac:dyDescent="0.25">
      <c r="A55" s="2"/>
      <c r="B55" s="192">
        <v>44264</v>
      </c>
      <c r="C55" s="193" t="s">
        <v>491</v>
      </c>
      <c r="D55" s="194" t="s">
        <v>610</v>
      </c>
      <c r="E55" s="105" t="s">
        <v>611</v>
      </c>
      <c r="F55" s="187">
        <v>20</v>
      </c>
      <c r="G55" s="187">
        <v>0</v>
      </c>
      <c r="H55" s="187"/>
      <c r="I55" s="187"/>
      <c r="J55" s="187">
        <v>0</v>
      </c>
      <c r="K55" s="187">
        <f t="shared" si="0"/>
        <v>20</v>
      </c>
      <c r="L55" s="187">
        <v>0</v>
      </c>
      <c r="M55" s="187" t="e">
        <f>#REF!-Tabla13[[#This Row],[Inventario al 31/03/2024]]</f>
        <v>#REF!</v>
      </c>
      <c r="N55" s="200">
        <v>37520.67</v>
      </c>
      <c r="O55" s="189">
        <f t="shared" si="1"/>
        <v>0</v>
      </c>
      <c r="P55" s="188" t="e">
        <f>(#REF!*Tabla13[[#This Row],[Costo Unitario]])</f>
        <v>#REF!</v>
      </c>
      <c r="Q55" s="188" t="e">
        <f>(#REF!*Tabla13[[#This Row],[Costo Unitario]])</f>
        <v>#REF!</v>
      </c>
      <c r="R55" s="190" t="s">
        <v>484</v>
      </c>
    </row>
    <row r="56" spans="1:18" ht="18" customHeight="1" x14ac:dyDescent="0.25">
      <c r="A56" s="2"/>
      <c r="B56" s="184">
        <v>45048</v>
      </c>
      <c r="C56" s="193" t="s">
        <v>491</v>
      </c>
      <c r="D56" s="186" t="s">
        <v>599</v>
      </c>
      <c r="E56" s="191" t="s">
        <v>594</v>
      </c>
      <c r="F56" s="187">
        <v>0</v>
      </c>
      <c r="G56" s="187">
        <v>0</v>
      </c>
      <c r="H56" s="187"/>
      <c r="I56" s="187"/>
      <c r="J56" s="187">
        <v>0</v>
      </c>
      <c r="K56" s="187">
        <f t="shared" si="0"/>
        <v>0</v>
      </c>
      <c r="L56" s="187">
        <v>4</v>
      </c>
      <c r="M56" s="187" t="e">
        <f>#REF!-Tabla13[[#This Row],[Inventario al 31/03/2024]]</f>
        <v>#REF!</v>
      </c>
      <c r="N56" s="188">
        <v>19945.599999999999</v>
      </c>
      <c r="O56" s="189">
        <f t="shared" si="1"/>
        <v>79782.399999999994</v>
      </c>
      <c r="P56" s="188" t="e">
        <f>(#REF!*Tabla13[[#This Row],[Costo Unitario]])</f>
        <v>#REF!</v>
      </c>
      <c r="Q56" s="188" t="e">
        <f>(#REF!*Tabla13[[#This Row],[Costo Unitario]])</f>
        <v>#REF!</v>
      </c>
      <c r="R56" s="190" t="s">
        <v>484</v>
      </c>
    </row>
    <row r="57" spans="1:18" ht="18" customHeight="1" x14ac:dyDescent="0.25">
      <c r="A57" s="2"/>
      <c r="B57" s="192">
        <v>44356</v>
      </c>
      <c r="C57" s="193" t="s">
        <v>509</v>
      </c>
      <c r="D57" s="194" t="s">
        <v>601</v>
      </c>
      <c r="E57" s="105" t="s">
        <v>529</v>
      </c>
      <c r="F57" s="187">
        <v>35</v>
      </c>
      <c r="G57" s="187">
        <v>0</v>
      </c>
      <c r="H57" s="187"/>
      <c r="I57" s="187"/>
      <c r="J57" s="187">
        <v>0</v>
      </c>
      <c r="K57" s="187">
        <f t="shared" si="0"/>
        <v>35</v>
      </c>
      <c r="L57" s="187">
        <v>36</v>
      </c>
      <c r="M57" s="187" t="e">
        <f>#REF!-Tabla13[[#This Row],[Inventario al 31/03/2024]]</f>
        <v>#REF!</v>
      </c>
      <c r="N57" s="200">
        <v>8201</v>
      </c>
      <c r="O57" s="189">
        <f t="shared" si="1"/>
        <v>295236</v>
      </c>
      <c r="P57" s="188" t="e">
        <f>(#REF!*Tabla13[[#This Row],[Costo Unitario]])</f>
        <v>#REF!</v>
      </c>
      <c r="Q57" s="188" t="e">
        <f>(#REF!*Tabla13[[#This Row],[Costo Unitario]])</f>
        <v>#REF!</v>
      </c>
      <c r="R57" s="190" t="s">
        <v>484</v>
      </c>
    </row>
    <row r="58" spans="1:18" ht="18" customHeight="1" x14ac:dyDescent="0.25">
      <c r="A58" s="2"/>
      <c r="B58" s="184">
        <v>44145</v>
      </c>
      <c r="C58" s="185" t="s">
        <v>491</v>
      </c>
      <c r="D58" s="186" t="s">
        <v>378</v>
      </c>
      <c r="E58" s="89" t="s">
        <v>602</v>
      </c>
      <c r="F58" s="187">
        <v>0</v>
      </c>
      <c r="G58" s="187">
        <v>0</v>
      </c>
      <c r="H58" s="187"/>
      <c r="I58" s="187"/>
      <c r="J58" s="187">
        <v>0</v>
      </c>
      <c r="K58" s="187">
        <f t="shared" si="0"/>
        <v>0</v>
      </c>
      <c r="L58" s="187">
        <v>8</v>
      </c>
      <c r="M58" s="187" t="e">
        <f>#REF!-Tabla13[[#This Row],[Inventario al 31/03/2024]]</f>
        <v>#REF!</v>
      </c>
      <c r="N58" s="188">
        <v>7670</v>
      </c>
      <c r="O58" s="189">
        <f t="shared" si="1"/>
        <v>61360</v>
      </c>
      <c r="P58" s="188" t="e">
        <f>(#REF!*Tabla13[[#This Row],[Costo Unitario]])</f>
        <v>#REF!</v>
      </c>
      <c r="Q58" s="188" t="e">
        <f>(#REF!*Tabla13[[#This Row],[Costo Unitario]])</f>
        <v>#REF!</v>
      </c>
      <c r="R58" s="190" t="s">
        <v>484</v>
      </c>
    </row>
    <row r="59" spans="1:18" ht="18" customHeight="1" x14ac:dyDescent="0.25">
      <c r="A59" s="2"/>
      <c r="B59" s="184"/>
      <c r="C59" s="185" t="s">
        <v>490</v>
      </c>
      <c r="D59" s="186" t="s">
        <v>658</v>
      </c>
      <c r="E59" s="191" t="s">
        <v>569</v>
      </c>
      <c r="F59" s="187">
        <v>5</v>
      </c>
      <c r="G59" s="187">
        <v>0</v>
      </c>
      <c r="H59" s="187"/>
      <c r="I59" s="187"/>
      <c r="J59" s="187">
        <v>0</v>
      </c>
      <c r="K59" s="187">
        <f t="shared" si="0"/>
        <v>5</v>
      </c>
      <c r="L59" s="187">
        <v>2</v>
      </c>
      <c r="M59" s="187" t="e">
        <f>#REF!-Tabla13[[#This Row],[Inventario al 31/03/2024]]</f>
        <v>#REF!</v>
      </c>
      <c r="N59" s="188">
        <v>0</v>
      </c>
      <c r="O59" s="189">
        <f t="shared" si="1"/>
        <v>0</v>
      </c>
      <c r="P59" s="188" t="e">
        <f>(#REF!*Tabla13[[#This Row],[Costo Unitario]])</f>
        <v>#REF!</v>
      </c>
      <c r="Q59" s="188" t="e">
        <f>(#REF!*Tabla13[[#This Row],[Costo Unitario]])</f>
        <v>#REF!</v>
      </c>
      <c r="R59" s="190" t="s">
        <v>484</v>
      </c>
    </row>
    <row r="60" spans="1:18" ht="18" customHeight="1" x14ac:dyDescent="0.25">
      <c r="A60" s="2"/>
      <c r="B60" s="184">
        <v>42520</v>
      </c>
      <c r="C60" s="185" t="s">
        <v>489</v>
      </c>
      <c r="D60" s="186" t="s">
        <v>67</v>
      </c>
      <c r="E60" s="195" t="s">
        <v>68</v>
      </c>
      <c r="F60" s="187">
        <v>3</v>
      </c>
      <c r="G60" s="187">
        <v>0</v>
      </c>
      <c r="H60" s="187"/>
      <c r="I60" s="187"/>
      <c r="J60" s="187">
        <v>0</v>
      </c>
      <c r="K60" s="187">
        <f t="shared" si="0"/>
        <v>3</v>
      </c>
      <c r="L60" s="187">
        <v>5</v>
      </c>
      <c r="M60" s="187" t="e">
        <f>#REF!-Tabla13[[#This Row],[Inventario al 31/03/2024]]</f>
        <v>#REF!</v>
      </c>
      <c r="N60" s="188">
        <v>44.25</v>
      </c>
      <c r="O60" s="189">
        <f t="shared" si="1"/>
        <v>221.25</v>
      </c>
      <c r="P60" s="188" t="e">
        <f>(#REF!*Tabla13[[#This Row],[Costo Unitario]])</f>
        <v>#REF!</v>
      </c>
      <c r="Q60" s="188" t="e">
        <f>(#REF!*Tabla13[[#This Row],[Costo Unitario]])</f>
        <v>#REF!</v>
      </c>
      <c r="R60" s="190" t="s">
        <v>484</v>
      </c>
    </row>
    <row r="61" spans="1:18" ht="18" customHeight="1" x14ac:dyDescent="0.25">
      <c r="A61" s="1"/>
      <c r="B61" s="184">
        <v>43258</v>
      </c>
      <c r="C61" s="185" t="s">
        <v>489</v>
      </c>
      <c r="D61" s="186" t="s">
        <v>86</v>
      </c>
      <c r="E61" s="89" t="s">
        <v>100</v>
      </c>
      <c r="F61" s="187">
        <v>3</v>
      </c>
      <c r="G61" s="187">
        <v>0</v>
      </c>
      <c r="H61" s="187"/>
      <c r="I61" s="187"/>
      <c r="J61" s="187">
        <v>0</v>
      </c>
      <c r="K61" s="187">
        <f t="shared" si="0"/>
        <v>3</v>
      </c>
      <c r="L61" s="187">
        <v>3</v>
      </c>
      <c r="M61" s="187" t="e">
        <f>#REF!-Tabla13[[#This Row],[Inventario al 31/03/2024]]</f>
        <v>#REF!</v>
      </c>
      <c r="N61" s="188">
        <v>73.75</v>
      </c>
      <c r="O61" s="189">
        <f t="shared" si="1"/>
        <v>221.25</v>
      </c>
      <c r="P61" s="188" t="e">
        <f>(#REF!*Tabla13[[#This Row],[Costo Unitario]])</f>
        <v>#REF!</v>
      </c>
      <c r="Q61" s="188" t="e">
        <f>(#REF!*Tabla13[[#This Row],[Costo Unitario]])</f>
        <v>#REF!</v>
      </c>
      <c r="R61" s="190" t="s">
        <v>484</v>
      </c>
    </row>
    <row r="62" spans="1:18" ht="18" customHeight="1" x14ac:dyDescent="0.25">
      <c r="A62" s="1"/>
      <c r="B62" s="184">
        <v>43797</v>
      </c>
      <c r="C62" s="185" t="s">
        <v>489</v>
      </c>
      <c r="D62" s="186" t="s">
        <v>612</v>
      </c>
      <c r="E62" s="195" t="s">
        <v>426</v>
      </c>
      <c r="F62" s="187">
        <v>26</v>
      </c>
      <c r="G62" s="187">
        <v>0</v>
      </c>
      <c r="H62" s="187"/>
      <c r="I62" s="187"/>
      <c r="J62" s="187">
        <v>0</v>
      </c>
      <c r="K62" s="187">
        <f t="shared" si="0"/>
        <v>26</v>
      </c>
      <c r="L62" s="187">
        <v>26</v>
      </c>
      <c r="M62" s="187" t="e">
        <f>#REF!-Tabla13[[#This Row],[Inventario al 31/03/2024]]</f>
        <v>#REF!</v>
      </c>
      <c r="N62" s="188">
        <v>87</v>
      </c>
      <c r="O62" s="189">
        <f t="shared" si="1"/>
        <v>2262</v>
      </c>
      <c r="P62" s="188" t="e">
        <f>(#REF!*Tabla13[[#This Row],[Costo Unitario]])</f>
        <v>#REF!</v>
      </c>
      <c r="Q62" s="188" t="e">
        <f>(#REF!*Tabla13[[#This Row],[Costo Unitario]])</f>
        <v>#REF!</v>
      </c>
      <c r="R62" s="190" t="s">
        <v>484</v>
      </c>
    </row>
    <row r="63" spans="1:18" ht="18" customHeight="1" x14ac:dyDescent="0.25">
      <c r="A63" s="2"/>
      <c r="B63" s="184">
        <v>42641</v>
      </c>
      <c r="C63" s="185" t="s">
        <v>489</v>
      </c>
      <c r="D63" s="186" t="s">
        <v>87</v>
      </c>
      <c r="E63" s="195" t="s">
        <v>99</v>
      </c>
      <c r="F63" s="187">
        <v>3</v>
      </c>
      <c r="G63" s="187">
        <v>0</v>
      </c>
      <c r="H63" s="187"/>
      <c r="I63" s="187"/>
      <c r="J63" s="187">
        <v>0</v>
      </c>
      <c r="K63" s="187">
        <f t="shared" si="0"/>
        <v>3</v>
      </c>
      <c r="L63" s="187">
        <v>3</v>
      </c>
      <c r="M63" s="187" t="e">
        <f>#REF!-Tabla13[[#This Row],[Inventario al 31/03/2024]]</f>
        <v>#REF!</v>
      </c>
      <c r="N63" s="188">
        <v>91.45</v>
      </c>
      <c r="O63" s="189">
        <f t="shared" si="1"/>
        <v>274.35000000000002</v>
      </c>
      <c r="P63" s="188" t="e">
        <f>(#REF!*Tabla13[[#This Row],[Costo Unitario]])</f>
        <v>#REF!</v>
      </c>
      <c r="Q63" s="188" t="e">
        <f>(#REF!*Tabla13[[#This Row],[Costo Unitario]])</f>
        <v>#REF!</v>
      </c>
      <c r="R63" s="190" t="s">
        <v>484</v>
      </c>
    </row>
    <row r="64" spans="1:18" ht="18" customHeight="1" x14ac:dyDescent="0.25">
      <c r="A64" s="2"/>
      <c r="B64" s="184"/>
      <c r="C64" s="185" t="s">
        <v>490</v>
      </c>
      <c r="D64" s="186" t="s">
        <v>341</v>
      </c>
      <c r="E64" s="191" t="s">
        <v>550</v>
      </c>
      <c r="F64" s="187">
        <v>63</v>
      </c>
      <c r="G64" s="187">
        <v>0</v>
      </c>
      <c r="H64" s="187"/>
      <c r="I64" s="187"/>
      <c r="J64" s="187">
        <v>0</v>
      </c>
      <c r="K64" s="187">
        <f t="shared" si="0"/>
        <v>63</v>
      </c>
      <c r="L64" s="187">
        <v>52</v>
      </c>
      <c r="M64" s="187" t="e">
        <f>#REF!-Tabla13[[#This Row],[Inventario al 31/03/2024]]</f>
        <v>#REF!</v>
      </c>
      <c r="N64" s="188">
        <v>0</v>
      </c>
      <c r="O64" s="189">
        <f t="shared" si="1"/>
        <v>0</v>
      </c>
      <c r="P64" s="188" t="e">
        <f>(#REF!*Tabla13[[#This Row],[Costo Unitario]])</f>
        <v>#REF!</v>
      </c>
      <c r="Q64" s="188" t="e">
        <f>(#REF!*Tabla13[[#This Row],[Costo Unitario]])</f>
        <v>#REF!</v>
      </c>
      <c r="R64" s="190" t="s">
        <v>484</v>
      </c>
    </row>
    <row r="65" spans="1:18" ht="18" customHeight="1" x14ac:dyDescent="0.25">
      <c r="A65" s="2"/>
      <c r="B65" s="184"/>
      <c r="C65" s="185" t="s">
        <v>490</v>
      </c>
      <c r="D65" s="186" t="s">
        <v>633</v>
      </c>
      <c r="E65" s="191" t="s">
        <v>538</v>
      </c>
      <c r="F65" s="187">
        <v>0</v>
      </c>
      <c r="G65" s="187">
        <v>0</v>
      </c>
      <c r="H65" s="187"/>
      <c r="I65" s="187"/>
      <c r="J65" s="187">
        <v>0</v>
      </c>
      <c r="K65" s="187">
        <f t="shared" si="0"/>
        <v>0</v>
      </c>
      <c r="L65" s="187">
        <v>0</v>
      </c>
      <c r="M65" s="187" t="e">
        <f>#REF!-Tabla13[[#This Row],[Inventario al 31/03/2024]]</f>
        <v>#REF!</v>
      </c>
      <c r="N65" s="188">
        <v>0</v>
      </c>
      <c r="O65" s="189">
        <f t="shared" si="1"/>
        <v>0</v>
      </c>
      <c r="P65" s="188" t="e">
        <f>(#REF!*Tabla13[[#This Row],[Costo Unitario]])</f>
        <v>#REF!</v>
      </c>
      <c r="Q65" s="188" t="e">
        <f>(#REF!*Tabla13[[#This Row],[Costo Unitario]])</f>
        <v>#REF!</v>
      </c>
      <c r="R65" s="190" t="s">
        <v>484</v>
      </c>
    </row>
    <row r="66" spans="1:18" s="1" customFormat="1" ht="18" customHeight="1" x14ac:dyDescent="0.25">
      <c r="A66" s="2"/>
      <c r="B66" s="184">
        <v>41268</v>
      </c>
      <c r="C66" s="185" t="s">
        <v>491</v>
      </c>
      <c r="D66" s="186" t="s">
        <v>105</v>
      </c>
      <c r="E66" s="195" t="s">
        <v>110</v>
      </c>
      <c r="F66" s="187">
        <v>1</v>
      </c>
      <c r="G66" s="187">
        <v>0</v>
      </c>
      <c r="H66" s="187"/>
      <c r="I66" s="187"/>
      <c r="J66" s="187">
        <v>0</v>
      </c>
      <c r="K66" s="187">
        <f t="shared" si="0"/>
        <v>1</v>
      </c>
      <c r="L66" s="187">
        <v>1</v>
      </c>
      <c r="M66" s="187" t="e">
        <f>#REF!-Tabla13[[#This Row],[Inventario al 31/03/2024]]</f>
        <v>#REF!</v>
      </c>
      <c r="N66" s="188">
        <v>4409.5</v>
      </c>
      <c r="O66" s="189">
        <f t="shared" si="1"/>
        <v>4409.5</v>
      </c>
      <c r="P66" s="188" t="e">
        <f>(#REF!*Tabla13[[#This Row],[Costo Unitario]])</f>
        <v>#REF!</v>
      </c>
      <c r="Q66" s="188" t="e">
        <f>(#REF!*Tabla13[[#This Row],[Costo Unitario]])</f>
        <v>#REF!</v>
      </c>
      <c r="R66" s="190" t="s">
        <v>484</v>
      </c>
    </row>
    <row r="67" spans="1:18" ht="18" customHeight="1" x14ac:dyDescent="0.25">
      <c r="A67" s="1"/>
      <c r="B67" s="184">
        <v>43402</v>
      </c>
      <c r="C67" s="185" t="s">
        <v>491</v>
      </c>
      <c r="D67" s="186" t="s">
        <v>344</v>
      </c>
      <c r="E67" s="89" t="s">
        <v>345</v>
      </c>
      <c r="F67" s="187">
        <v>0</v>
      </c>
      <c r="G67" s="187">
        <v>0</v>
      </c>
      <c r="H67" s="187"/>
      <c r="I67" s="187"/>
      <c r="J67" s="187">
        <v>0</v>
      </c>
      <c r="K67" s="187">
        <f t="shared" si="0"/>
        <v>0</v>
      </c>
      <c r="L67" s="187">
        <v>0</v>
      </c>
      <c r="M67" s="187" t="e">
        <f>#REF!-Tabla13[[#This Row],[Inventario al 31/03/2024]]</f>
        <v>#REF!</v>
      </c>
      <c r="N67" s="188">
        <v>94.4</v>
      </c>
      <c r="O67" s="189">
        <f t="shared" si="1"/>
        <v>0</v>
      </c>
      <c r="P67" s="188" t="e">
        <f>(#REF!*Tabla13[[#This Row],[Costo Unitario]])</f>
        <v>#REF!</v>
      </c>
      <c r="Q67" s="188" t="e">
        <f>(#REF!*Tabla13[[#This Row],[Costo Unitario]])</f>
        <v>#REF!</v>
      </c>
      <c r="R67" s="190" t="s">
        <v>484</v>
      </c>
    </row>
    <row r="68" spans="1:18" ht="18" customHeight="1" x14ac:dyDescent="0.25">
      <c r="A68" s="1"/>
      <c r="B68" s="184"/>
      <c r="C68" s="185" t="s">
        <v>491</v>
      </c>
      <c r="D68" s="186" t="s">
        <v>641</v>
      </c>
      <c r="E68" s="191" t="s">
        <v>546</v>
      </c>
      <c r="F68" s="187">
        <v>50</v>
      </c>
      <c r="G68" s="187">
        <v>0</v>
      </c>
      <c r="H68" s="187"/>
      <c r="I68" s="187"/>
      <c r="J68" s="187">
        <v>0</v>
      </c>
      <c r="K68" s="187">
        <f t="shared" si="0"/>
        <v>50</v>
      </c>
      <c r="L68" s="187">
        <v>48</v>
      </c>
      <c r="M68" s="187" t="e">
        <f>#REF!-Tabla13[[#This Row],[Inventario al 31/03/2024]]</f>
        <v>#REF!</v>
      </c>
      <c r="N68" s="188">
        <v>0</v>
      </c>
      <c r="O68" s="189">
        <f t="shared" si="1"/>
        <v>0</v>
      </c>
      <c r="P68" s="188" t="e">
        <f>(#REF!*Tabla13[[#This Row],[Costo Unitario]])</f>
        <v>#REF!</v>
      </c>
      <c r="Q68" s="188" t="e">
        <f>(#REF!*Tabla13[[#This Row],[Costo Unitario]])</f>
        <v>#REF!</v>
      </c>
      <c r="R68" s="190" t="s">
        <v>484</v>
      </c>
    </row>
    <row r="69" spans="1:18" ht="18" customHeight="1" x14ac:dyDescent="0.25">
      <c r="A69" s="1"/>
      <c r="B69" s="184">
        <v>42496</v>
      </c>
      <c r="C69" s="185" t="s">
        <v>492</v>
      </c>
      <c r="D69" s="186" t="s">
        <v>183</v>
      </c>
      <c r="E69" s="195" t="s">
        <v>254</v>
      </c>
      <c r="F69" s="187">
        <v>0</v>
      </c>
      <c r="G69" s="187">
        <v>0</v>
      </c>
      <c r="H69" s="187"/>
      <c r="I69" s="187"/>
      <c r="J69" s="187">
        <v>0</v>
      </c>
      <c r="K69" s="187">
        <f t="shared" si="0"/>
        <v>0</v>
      </c>
      <c r="L69" s="187">
        <v>0</v>
      </c>
      <c r="M69" s="187" t="e">
        <f>#REF!-Tabla13[[#This Row],[Inventario al 31/03/2024]]</f>
        <v>#REF!</v>
      </c>
      <c r="N69" s="188">
        <v>73.87</v>
      </c>
      <c r="O69" s="189">
        <f t="shared" si="1"/>
        <v>0</v>
      </c>
      <c r="P69" s="188" t="e">
        <f>(#REF!*Tabla13[[#This Row],[Costo Unitario]])</f>
        <v>#REF!</v>
      </c>
      <c r="Q69" s="188" t="e">
        <f>(#REF!*Tabla13[[#This Row],[Costo Unitario]])</f>
        <v>#REF!</v>
      </c>
      <c r="R69" s="190" t="s">
        <v>484</v>
      </c>
    </row>
    <row r="70" spans="1:18" ht="18" customHeight="1" x14ac:dyDescent="0.25">
      <c r="A70" s="1"/>
      <c r="B70" s="184">
        <v>40393</v>
      </c>
      <c r="C70" s="185" t="s">
        <v>492</v>
      </c>
      <c r="D70" s="186" t="s">
        <v>70</v>
      </c>
      <c r="E70" s="195" t="s">
        <v>94</v>
      </c>
      <c r="F70" s="187">
        <v>18</v>
      </c>
      <c r="G70" s="187">
        <v>0</v>
      </c>
      <c r="H70" s="187"/>
      <c r="I70" s="187"/>
      <c r="J70" s="187">
        <v>0</v>
      </c>
      <c r="K70" s="187">
        <f t="shared" si="0"/>
        <v>18</v>
      </c>
      <c r="L70" s="187">
        <v>23</v>
      </c>
      <c r="M70" s="187" t="e">
        <f>#REF!-Tabla13[[#This Row],[Inventario al 31/03/2024]]</f>
        <v>#REF!</v>
      </c>
      <c r="N70" s="188">
        <v>81.59</v>
      </c>
      <c r="O70" s="189">
        <f t="shared" si="1"/>
        <v>1876.5700000000002</v>
      </c>
      <c r="P70" s="188" t="e">
        <f>(#REF!*Tabla13[[#This Row],[Costo Unitario]])</f>
        <v>#REF!</v>
      </c>
      <c r="Q70" s="188" t="e">
        <f>(#REF!*Tabla13[[#This Row],[Costo Unitario]])</f>
        <v>#REF!</v>
      </c>
      <c r="R70" s="190" t="s">
        <v>484</v>
      </c>
    </row>
    <row r="71" spans="1:18" s="1" customFormat="1" ht="18" customHeight="1" x14ac:dyDescent="0.25">
      <c r="B71" s="184">
        <v>42496</v>
      </c>
      <c r="C71" s="185" t="s">
        <v>494</v>
      </c>
      <c r="D71" s="186" t="s">
        <v>136</v>
      </c>
      <c r="E71" s="89" t="s">
        <v>171</v>
      </c>
      <c r="F71" s="187">
        <v>112</v>
      </c>
      <c r="G71" s="187">
        <v>0</v>
      </c>
      <c r="H71" s="187"/>
      <c r="I71" s="187"/>
      <c r="J71" s="187">
        <v>0</v>
      </c>
      <c r="K71" s="187">
        <f t="shared" ref="K71:K134" si="2">F71+G71+H71+I71-J71</f>
        <v>112</v>
      </c>
      <c r="L71" s="187">
        <v>38</v>
      </c>
      <c r="M71" s="187" t="e">
        <f>#REF!-Tabla13[[#This Row],[Inventario al 31/03/2024]]</f>
        <v>#REF!</v>
      </c>
      <c r="N71" s="188">
        <v>1626.21</v>
      </c>
      <c r="O71" s="189">
        <f t="shared" ref="O71:O134" si="3">L71*N71</f>
        <v>61795.98</v>
      </c>
      <c r="P71" s="188" t="e">
        <f>(#REF!*Tabla13[[#This Row],[Costo Unitario]])</f>
        <v>#REF!</v>
      </c>
      <c r="Q71" s="188" t="e">
        <f>(#REF!*Tabla13[[#This Row],[Costo Unitario]])</f>
        <v>#REF!</v>
      </c>
      <c r="R71" s="190" t="s">
        <v>484</v>
      </c>
    </row>
    <row r="72" spans="1:18" s="1" customFormat="1" ht="18" customHeight="1" x14ac:dyDescent="0.25">
      <c r="B72" s="184"/>
      <c r="C72" s="185" t="s">
        <v>493</v>
      </c>
      <c r="D72" s="186" t="s">
        <v>361</v>
      </c>
      <c r="E72" s="191" t="s">
        <v>558</v>
      </c>
      <c r="F72" s="187">
        <v>12</v>
      </c>
      <c r="G72" s="187">
        <v>0</v>
      </c>
      <c r="H72" s="187"/>
      <c r="I72" s="187"/>
      <c r="J72" s="187">
        <v>0</v>
      </c>
      <c r="K72" s="187">
        <f t="shared" si="2"/>
        <v>12</v>
      </c>
      <c r="L72" s="187">
        <v>0</v>
      </c>
      <c r="M72" s="187" t="e">
        <f>#REF!-Tabla13[[#This Row],[Inventario al 31/03/2024]]</f>
        <v>#REF!</v>
      </c>
      <c r="N72" s="188">
        <v>2360</v>
      </c>
      <c r="O72" s="189">
        <f t="shared" si="3"/>
        <v>0</v>
      </c>
      <c r="P72" s="188" t="e">
        <f>(#REF!*Tabla13[[#This Row],[Costo Unitario]])</f>
        <v>#REF!</v>
      </c>
      <c r="Q72" s="188" t="e">
        <f>(#REF!*Tabla13[[#This Row],[Costo Unitario]])</f>
        <v>#REF!</v>
      </c>
      <c r="R72" s="190" t="s">
        <v>484</v>
      </c>
    </row>
    <row r="73" spans="1:18" s="1" customFormat="1" ht="18" customHeight="1" x14ac:dyDescent="0.25">
      <c r="B73" s="184">
        <v>42520</v>
      </c>
      <c r="C73" s="185" t="s">
        <v>494</v>
      </c>
      <c r="D73" s="186" t="s">
        <v>361</v>
      </c>
      <c r="E73" s="89" t="s">
        <v>362</v>
      </c>
      <c r="F73" s="187">
        <v>50</v>
      </c>
      <c r="G73" s="187">
        <v>0</v>
      </c>
      <c r="H73" s="187"/>
      <c r="I73" s="187"/>
      <c r="J73" s="187">
        <v>0</v>
      </c>
      <c r="K73" s="187">
        <f t="shared" si="2"/>
        <v>50</v>
      </c>
      <c r="L73" s="187">
        <v>50</v>
      </c>
      <c r="M73" s="187" t="e">
        <f>#REF!-Tabla13[[#This Row],[Inventario al 31/03/2024]]</f>
        <v>#REF!</v>
      </c>
      <c r="N73" s="188">
        <v>2360</v>
      </c>
      <c r="O73" s="189">
        <f t="shared" si="3"/>
        <v>118000</v>
      </c>
      <c r="P73" s="188" t="e">
        <f>(#REF!*Tabla13[[#This Row],[Costo Unitario]])</f>
        <v>#REF!</v>
      </c>
      <c r="Q73" s="188" t="e">
        <f>(#REF!*Tabla13[[#This Row],[Costo Unitario]])</f>
        <v>#REF!</v>
      </c>
      <c r="R73" s="190" t="s">
        <v>484</v>
      </c>
    </row>
    <row r="74" spans="1:18" s="1" customFormat="1" ht="18" customHeight="1" x14ac:dyDescent="0.25">
      <c r="B74" s="192">
        <v>42496</v>
      </c>
      <c r="C74" s="193" t="s">
        <v>491</v>
      </c>
      <c r="D74" s="194" t="s">
        <v>33</v>
      </c>
      <c r="E74" s="191" t="s">
        <v>34</v>
      </c>
      <c r="F74" s="187">
        <v>1</v>
      </c>
      <c r="G74" s="187">
        <v>0</v>
      </c>
      <c r="H74" s="187"/>
      <c r="I74" s="187"/>
      <c r="J74" s="187">
        <v>0</v>
      </c>
      <c r="K74" s="187">
        <f t="shared" si="2"/>
        <v>1</v>
      </c>
      <c r="L74" s="187">
        <v>1</v>
      </c>
      <c r="M74" s="187" t="e">
        <f>#REF!-Tabla13[[#This Row],[Inventario al 31/03/2024]]</f>
        <v>#REF!</v>
      </c>
      <c r="N74" s="188">
        <v>95.75</v>
      </c>
      <c r="O74" s="189">
        <f t="shared" si="3"/>
        <v>95.75</v>
      </c>
      <c r="P74" s="188" t="e">
        <f>(#REF!*Tabla13[[#This Row],[Costo Unitario]])</f>
        <v>#REF!</v>
      </c>
      <c r="Q74" s="188" t="e">
        <f>(#REF!*Tabla13[[#This Row],[Costo Unitario]])</f>
        <v>#REF!</v>
      </c>
      <c r="R74" s="190" t="s">
        <v>484</v>
      </c>
    </row>
    <row r="75" spans="1:18" s="1" customFormat="1" ht="18" customHeight="1" x14ac:dyDescent="0.25">
      <c r="B75" s="184">
        <v>39020</v>
      </c>
      <c r="C75" s="185" t="s">
        <v>491</v>
      </c>
      <c r="D75" s="186" t="s">
        <v>215</v>
      </c>
      <c r="E75" s="195" t="s">
        <v>247</v>
      </c>
      <c r="F75" s="187">
        <v>5</v>
      </c>
      <c r="G75" s="187">
        <v>0</v>
      </c>
      <c r="H75" s="187"/>
      <c r="I75" s="187"/>
      <c r="J75" s="187">
        <v>0</v>
      </c>
      <c r="K75" s="187">
        <f t="shared" si="2"/>
        <v>5</v>
      </c>
      <c r="L75" s="187">
        <v>1</v>
      </c>
      <c r="M75" s="187" t="e">
        <f>#REF!-Tabla13[[#This Row],[Inventario al 31/03/2024]]</f>
        <v>#REF!</v>
      </c>
      <c r="N75" s="188">
        <v>214.76</v>
      </c>
      <c r="O75" s="189">
        <f t="shared" si="3"/>
        <v>214.76</v>
      </c>
      <c r="P75" s="188" t="e">
        <f>(#REF!*Tabla13[[#This Row],[Costo Unitario]])</f>
        <v>#REF!</v>
      </c>
      <c r="Q75" s="188" t="e">
        <f>(#REF!*Tabla13[[#This Row],[Costo Unitario]])</f>
        <v>#REF!</v>
      </c>
      <c r="R75" s="190" t="s">
        <v>484</v>
      </c>
    </row>
    <row r="76" spans="1:18" s="1" customFormat="1" ht="18" customHeight="1" x14ac:dyDescent="0.25">
      <c r="B76" s="184">
        <v>45016</v>
      </c>
      <c r="C76" s="185" t="s">
        <v>503</v>
      </c>
      <c r="D76" s="186" t="s">
        <v>614</v>
      </c>
      <c r="E76" s="105" t="s">
        <v>522</v>
      </c>
      <c r="F76" s="187">
        <v>29</v>
      </c>
      <c r="G76" s="187">
        <v>0</v>
      </c>
      <c r="H76" s="187"/>
      <c r="I76" s="187"/>
      <c r="J76" s="187">
        <v>0</v>
      </c>
      <c r="K76" s="187">
        <f t="shared" si="2"/>
        <v>29</v>
      </c>
      <c r="L76" s="187">
        <v>11</v>
      </c>
      <c r="M76" s="187" t="e">
        <f>#REF!-Tabla13[[#This Row],[Inventario al 31/03/2024]]</f>
        <v>#REF!</v>
      </c>
      <c r="N76" s="188">
        <v>56</v>
      </c>
      <c r="O76" s="189">
        <f t="shared" si="3"/>
        <v>616</v>
      </c>
      <c r="P76" s="188" t="e">
        <f>(#REF!*Tabla13[[#This Row],[Costo Unitario]])</f>
        <v>#REF!</v>
      </c>
      <c r="Q76" s="188" t="e">
        <f>(#REF!*Tabla13[[#This Row],[Costo Unitario]])</f>
        <v>#REF!</v>
      </c>
      <c r="R76" s="190" t="s">
        <v>484</v>
      </c>
    </row>
    <row r="77" spans="1:18" s="1" customFormat="1" ht="18" customHeight="1" x14ac:dyDescent="0.25">
      <c r="B77" s="184">
        <v>45016</v>
      </c>
      <c r="C77" s="185" t="s">
        <v>503</v>
      </c>
      <c r="D77" s="186" t="s">
        <v>613</v>
      </c>
      <c r="E77" s="105" t="s">
        <v>521</v>
      </c>
      <c r="F77" s="187">
        <v>32</v>
      </c>
      <c r="G77" s="187">
        <v>0</v>
      </c>
      <c r="H77" s="187"/>
      <c r="I77" s="187"/>
      <c r="J77" s="187">
        <v>0</v>
      </c>
      <c r="K77" s="187">
        <f t="shared" si="2"/>
        <v>32</v>
      </c>
      <c r="L77" s="187">
        <v>14</v>
      </c>
      <c r="M77" s="187" t="e">
        <f>#REF!-Tabla13[[#This Row],[Inventario al 31/03/2024]]</f>
        <v>#REF!</v>
      </c>
      <c r="N77" s="188">
        <v>66.67</v>
      </c>
      <c r="O77" s="189">
        <f t="shared" si="3"/>
        <v>933.38</v>
      </c>
      <c r="P77" s="188" t="e">
        <f>(#REF!*Tabla13[[#This Row],[Costo Unitario]])</f>
        <v>#REF!</v>
      </c>
      <c r="Q77" s="188" t="e">
        <f>(#REF!*Tabla13[[#This Row],[Costo Unitario]])</f>
        <v>#REF!</v>
      </c>
      <c r="R77" s="190" t="s">
        <v>484</v>
      </c>
    </row>
    <row r="78" spans="1:18" s="1" customFormat="1" ht="18" customHeight="1" x14ac:dyDescent="0.25">
      <c r="B78" s="184">
        <v>42250</v>
      </c>
      <c r="C78" s="185" t="s">
        <v>489</v>
      </c>
      <c r="D78" s="186" t="s">
        <v>397</v>
      </c>
      <c r="E78" s="195" t="s">
        <v>398</v>
      </c>
      <c r="F78" s="187">
        <v>100</v>
      </c>
      <c r="G78" s="187">
        <v>0</v>
      </c>
      <c r="H78" s="187"/>
      <c r="I78" s="187"/>
      <c r="J78" s="187">
        <v>0</v>
      </c>
      <c r="K78" s="187">
        <f t="shared" si="2"/>
        <v>100</v>
      </c>
      <c r="L78" s="187">
        <v>100</v>
      </c>
      <c r="M78" s="187" t="e">
        <f>#REF!-Tabla13[[#This Row],[Inventario al 31/03/2024]]</f>
        <v>#REF!</v>
      </c>
      <c r="N78" s="188">
        <v>20.059999999999999</v>
      </c>
      <c r="O78" s="189">
        <f t="shared" si="3"/>
        <v>2005.9999999999998</v>
      </c>
      <c r="P78" s="188" t="e">
        <f>(#REF!*Tabla13[[#This Row],[Costo Unitario]])</f>
        <v>#REF!</v>
      </c>
      <c r="Q78" s="188" t="e">
        <f>(#REF!*Tabla13[[#This Row],[Costo Unitario]])</f>
        <v>#REF!</v>
      </c>
      <c r="R78" s="190" t="s">
        <v>484</v>
      </c>
    </row>
    <row r="79" spans="1:18" s="1" customFormat="1" ht="18" customHeight="1" x14ac:dyDescent="0.25">
      <c r="B79" s="184">
        <v>42263</v>
      </c>
      <c r="C79" s="185" t="s">
        <v>491</v>
      </c>
      <c r="D79" s="186" t="s">
        <v>301</v>
      </c>
      <c r="E79" s="105" t="s">
        <v>313</v>
      </c>
      <c r="F79" s="187">
        <v>0</v>
      </c>
      <c r="G79" s="187">
        <v>0</v>
      </c>
      <c r="H79" s="187"/>
      <c r="I79" s="187"/>
      <c r="J79" s="187">
        <v>0</v>
      </c>
      <c r="K79" s="187">
        <f t="shared" si="2"/>
        <v>0</v>
      </c>
      <c r="L79" s="187">
        <v>2</v>
      </c>
      <c r="M79" s="187" t="e">
        <f>#REF!-Tabla13[[#This Row],[Inventario al 31/03/2024]]</f>
        <v>#REF!</v>
      </c>
      <c r="N79" s="188">
        <v>1261.42</v>
      </c>
      <c r="O79" s="189">
        <f t="shared" si="3"/>
        <v>2522.84</v>
      </c>
      <c r="P79" s="188" t="e">
        <f>(#REF!*Tabla13[[#This Row],[Costo Unitario]])</f>
        <v>#REF!</v>
      </c>
      <c r="Q79" s="188" t="e">
        <f>(#REF!*Tabla13[[#This Row],[Costo Unitario]])</f>
        <v>#REF!</v>
      </c>
      <c r="R79" s="190" t="s">
        <v>484</v>
      </c>
    </row>
    <row r="80" spans="1:18" s="1" customFormat="1" ht="18" customHeight="1" x14ac:dyDescent="0.25">
      <c r="B80" s="192">
        <v>45063</v>
      </c>
      <c r="C80" s="193" t="s">
        <v>495</v>
      </c>
      <c r="D80" s="194" t="s">
        <v>402</v>
      </c>
      <c r="E80" s="105" t="s">
        <v>403</v>
      </c>
      <c r="F80" s="187">
        <v>3968</v>
      </c>
      <c r="G80" s="187">
        <v>0</v>
      </c>
      <c r="H80" s="187"/>
      <c r="I80" s="187"/>
      <c r="J80" s="187">
        <v>0</v>
      </c>
      <c r="K80" s="187">
        <f t="shared" si="2"/>
        <v>3968</v>
      </c>
      <c r="L80" s="187">
        <v>2850</v>
      </c>
      <c r="M80" s="187" t="e">
        <f>#REF!-Tabla13[[#This Row],[Inventario al 31/03/2024]]</f>
        <v>#REF!</v>
      </c>
      <c r="N80" s="188">
        <v>466.1</v>
      </c>
      <c r="O80" s="189">
        <f t="shared" si="3"/>
        <v>1328385</v>
      </c>
      <c r="P80" s="188" t="e">
        <f>(#REF!*Tabla13[[#This Row],[Costo Unitario]])</f>
        <v>#REF!</v>
      </c>
      <c r="Q80" s="188" t="e">
        <f>(#REF!*Tabla13[[#This Row],[Costo Unitario]])</f>
        <v>#REF!</v>
      </c>
      <c r="R80" s="190" t="s">
        <v>484</v>
      </c>
    </row>
    <row r="81" spans="2:18" s="1" customFormat="1" ht="18" customHeight="1" x14ac:dyDescent="0.25">
      <c r="B81" s="184">
        <v>44967</v>
      </c>
      <c r="C81" s="185" t="s">
        <v>495</v>
      </c>
      <c r="D81" s="186" t="s">
        <v>363</v>
      </c>
      <c r="E81" s="195" t="s">
        <v>480</v>
      </c>
      <c r="F81" s="187">
        <v>0</v>
      </c>
      <c r="G81" s="187">
        <v>0</v>
      </c>
      <c r="H81" s="187"/>
      <c r="I81" s="187"/>
      <c r="J81" s="187">
        <v>0</v>
      </c>
      <c r="K81" s="187">
        <f t="shared" si="2"/>
        <v>0</v>
      </c>
      <c r="L81" s="187">
        <v>1050</v>
      </c>
      <c r="M81" s="187" t="e">
        <f>#REF!-Tabla13[[#This Row],[Inventario al 31/03/2024]]</f>
        <v>#REF!</v>
      </c>
      <c r="N81" s="188">
        <v>157</v>
      </c>
      <c r="O81" s="189">
        <f t="shared" si="3"/>
        <v>164850</v>
      </c>
      <c r="P81" s="188" t="e">
        <f>(#REF!*Tabla13[[#This Row],[Costo Unitario]])</f>
        <v>#REF!</v>
      </c>
      <c r="Q81" s="188" t="e">
        <f>(#REF!*Tabla13[[#This Row],[Costo Unitario]])</f>
        <v>#REF!</v>
      </c>
      <c r="R81" s="190" t="s">
        <v>484</v>
      </c>
    </row>
    <row r="82" spans="2:18" s="1" customFormat="1" ht="18" customHeight="1" x14ac:dyDescent="0.25">
      <c r="B82" s="184">
        <v>43957</v>
      </c>
      <c r="C82" s="185" t="s">
        <v>491</v>
      </c>
      <c r="D82" s="186" t="s">
        <v>466</v>
      </c>
      <c r="E82" s="105" t="s">
        <v>461</v>
      </c>
      <c r="F82" s="187">
        <v>3</v>
      </c>
      <c r="G82" s="187">
        <v>0</v>
      </c>
      <c r="H82" s="187"/>
      <c r="I82" s="187"/>
      <c r="J82" s="187">
        <v>0</v>
      </c>
      <c r="K82" s="187">
        <f t="shared" si="2"/>
        <v>3</v>
      </c>
      <c r="L82" s="187">
        <v>4</v>
      </c>
      <c r="M82" s="187" t="e">
        <f>#REF!-Tabla13[[#This Row],[Inventario al 31/03/2024]]</f>
        <v>#REF!</v>
      </c>
      <c r="N82" s="188">
        <v>27627.05</v>
      </c>
      <c r="O82" s="189">
        <f t="shared" si="3"/>
        <v>110508.2</v>
      </c>
      <c r="P82" s="188" t="e">
        <f>(#REF!*Tabla13[[#This Row],[Costo Unitario]])</f>
        <v>#REF!</v>
      </c>
      <c r="Q82" s="188" t="e">
        <f>(#REF!*Tabla13[[#This Row],[Costo Unitario]])</f>
        <v>#REF!</v>
      </c>
      <c r="R82" s="190" t="s">
        <v>484</v>
      </c>
    </row>
    <row r="83" spans="2:18" s="1" customFormat="1" ht="18" customHeight="1" x14ac:dyDescent="0.25">
      <c r="B83" s="184"/>
      <c r="C83" s="185" t="s">
        <v>491</v>
      </c>
      <c r="D83" s="186" t="s">
        <v>687</v>
      </c>
      <c r="E83" s="191" t="s">
        <v>668</v>
      </c>
      <c r="F83" s="187">
        <v>0</v>
      </c>
      <c r="G83" s="187">
        <v>0</v>
      </c>
      <c r="H83" s="187"/>
      <c r="I83" s="187"/>
      <c r="J83" s="187">
        <v>0</v>
      </c>
      <c r="K83" s="187">
        <f t="shared" si="2"/>
        <v>0</v>
      </c>
      <c r="L83" s="187">
        <v>0</v>
      </c>
      <c r="M83" s="187" t="e">
        <f>#REF!-Tabla13[[#This Row],[Inventario al 31/03/2024]]</f>
        <v>#REF!</v>
      </c>
      <c r="N83" s="188">
        <v>7525</v>
      </c>
      <c r="O83" s="189">
        <f t="shared" si="3"/>
        <v>0</v>
      </c>
      <c r="P83" s="188" t="e">
        <f>(#REF!*Tabla13[[#This Row],[Costo Unitario]])</f>
        <v>#REF!</v>
      </c>
      <c r="Q83" s="188" t="e">
        <f>(#REF!*Tabla13[[#This Row],[Costo Unitario]])</f>
        <v>#REF!</v>
      </c>
      <c r="R83" s="190" t="s">
        <v>484</v>
      </c>
    </row>
    <row r="84" spans="2:18" s="1" customFormat="1" ht="18" customHeight="1" x14ac:dyDescent="0.25">
      <c r="B84" s="184">
        <v>42425</v>
      </c>
      <c r="C84" s="185" t="s">
        <v>491</v>
      </c>
      <c r="D84" s="186" t="s">
        <v>116</v>
      </c>
      <c r="E84" s="195" t="s">
        <v>122</v>
      </c>
      <c r="F84" s="187">
        <v>31</v>
      </c>
      <c r="G84" s="187">
        <v>0</v>
      </c>
      <c r="H84" s="187"/>
      <c r="I84" s="187"/>
      <c r="J84" s="187">
        <v>0</v>
      </c>
      <c r="K84" s="187">
        <f t="shared" si="2"/>
        <v>31</v>
      </c>
      <c r="L84" s="187">
        <v>31</v>
      </c>
      <c r="M84" s="187" t="e">
        <f>#REF!-Tabla13[[#This Row],[Inventario al 31/03/2024]]</f>
        <v>#REF!</v>
      </c>
      <c r="N84" s="188">
        <v>1121</v>
      </c>
      <c r="O84" s="189">
        <f t="shared" si="3"/>
        <v>34751</v>
      </c>
      <c r="P84" s="188" t="e">
        <f>(#REF!*Tabla13[[#This Row],[Costo Unitario]])</f>
        <v>#REF!</v>
      </c>
      <c r="Q84" s="188" t="e">
        <f>(#REF!*Tabla13[[#This Row],[Costo Unitario]])</f>
        <v>#REF!</v>
      </c>
      <c r="R84" s="190" t="s">
        <v>484</v>
      </c>
    </row>
    <row r="85" spans="2:18" s="1" customFormat="1" ht="18" customHeight="1" x14ac:dyDescent="0.25">
      <c r="B85" s="184">
        <v>43412</v>
      </c>
      <c r="C85" s="185" t="s">
        <v>491</v>
      </c>
      <c r="D85" s="186" t="s">
        <v>112</v>
      </c>
      <c r="E85" s="195" t="s">
        <v>120</v>
      </c>
      <c r="F85" s="187">
        <v>12</v>
      </c>
      <c r="G85" s="187">
        <v>0</v>
      </c>
      <c r="H85" s="187"/>
      <c r="I85" s="187"/>
      <c r="J85" s="187">
        <v>0</v>
      </c>
      <c r="K85" s="187">
        <f t="shared" si="2"/>
        <v>12</v>
      </c>
      <c r="L85" s="187">
        <v>12</v>
      </c>
      <c r="M85" s="187" t="e">
        <f>#REF!-Tabla13[[#This Row],[Inventario al 31/03/2024]]</f>
        <v>#REF!</v>
      </c>
      <c r="N85" s="188">
        <v>236</v>
      </c>
      <c r="O85" s="189">
        <f t="shared" si="3"/>
        <v>2832</v>
      </c>
      <c r="P85" s="188" t="e">
        <f>(#REF!*Tabla13[[#This Row],[Costo Unitario]])</f>
        <v>#REF!</v>
      </c>
      <c r="Q85" s="188" t="e">
        <f>(#REF!*Tabla13[[#This Row],[Costo Unitario]])</f>
        <v>#REF!</v>
      </c>
      <c r="R85" s="190" t="s">
        <v>484</v>
      </c>
    </row>
    <row r="86" spans="2:18" s="1" customFormat="1" ht="18" customHeight="1" x14ac:dyDescent="0.25">
      <c r="B86" s="184">
        <v>42250</v>
      </c>
      <c r="C86" s="185" t="s">
        <v>492</v>
      </c>
      <c r="D86" s="186" t="s">
        <v>117</v>
      </c>
      <c r="E86" s="195" t="s">
        <v>427</v>
      </c>
      <c r="F86" s="187">
        <v>13</v>
      </c>
      <c r="G86" s="187">
        <v>0</v>
      </c>
      <c r="H86" s="187"/>
      <c r="I86" s="187"/>
      <c r="J86" s="187">
        <v>0</v>
      </c>
      <c r="K86" s="187">
        <f t="shared" si="2"/>
        <v>13</v>
      </c>
      <c r="L86" s="187">
        <v>13</v>
      </c>
      <c r="M86" s="187" t="e">
        <f>#REF!-Tabla13[[#This Row],[Inventario al 31/03/2024]]</f>
        <v>#REF!</v>
      </c>
      <c r="N86" s="199">
        <v>236.31</v>
      </c>
      <c r="O86" s="189">
        <f t="shared" si="3"/>
        <v>3072.03</v>
      </c>
      <c r="P86" s="188" t="e">
        <f>(#REF!*Tabla13[[#This Row],[Costo Unitario]])</f>
        <v>#REF!</v>
      </c>
      <c r="Q86" s="188" t="e">
        <f>(#REF!*Tabla13[[#This Row],[Costo Unitario]])</f>
        <v>#REF!</v>
      </c>
      <c r="R86" s="190" t="s">
        <v>484</v>
      </c>
    </row>
    <row r="87" spans="2:18" s="1" customFormat="1" ht="18" customHeight="1" x14ac:dyDescent="0.25">
      <c r="B87" s="184">
        <v>42520</v>
      </c>
      <c r="C87" s="185" t="s">
        <v>492</v>
      </c>
      <c r="D87" s="186" t="s">
        <v>228</v>
      </c>
      <c r="E87" s="201" t="s">
        <v>266</v>
      </c>
      <c r="F87" s="187">
        <v>0</v>
      </c>
      <c r="G87" s="187">
        <v>0</v>
      </c>
      <c r="H87" s="187"/>
      <c r="I87" s="187"/>
      <c r="J87" s="187">
        <v>0</v>
      </c>
      <c r="K87" s="187">
        <f t="shared" si="2"/>
        <v>0</v>
      </c>
      <c r="L87" s="187">
        <v>0</v>
      </c>
      <c r="M87" s="187" t="e">
        <f>#REF!-Tabla13[[#This Row],[Inventario al 31/03/2024]]</f>
        <v>#REF!</v>
      </c>
      <c r="N87" s="188">
        <v>497.96</v>
      </c>
      <c r="O87" s="189">
        <f t="shared" si="3"/>
        <v>0</v>
      </c>
      <c r="P87" s="188" t="e">
        <f>(#REF!*Tabla13[[#This Row],[Costo Unitario]])</f>
        <v>#REF!</v>
      </c>
      <c r="Q87" s="188" t="e">
        <f>(#REF!*Tabla13[[#This Row],[Costo Unitario]])</f>
        <v>#REF!</v>
      </c>
      <c r="R87" s="190" t="s">
        <v>484</v>
      </c>
    </row>
    <row r="88" spans="2:18" s="1" customFormat="1" ht="18" customHeight="1" x14ac:dyDescent="0.25">
      <c r="B88" s="192">
        <v>41915</v>
      </c>
      <c r="C88" s="193" t="s">
        <v>493</v>
      </c>
      <c r="D88" s="194" t="s">
        <v>179</v>
      </c>
      <c r="E88" s="105" t="s">
        <v>180</v>
      </c>
      <c r="F88" s="187">
        <v>75</v>
      </c>
      <c r="G88" s="187">
        <v>0</v>
      </c>
      <c r="H88" s="187"/>
      <c r="I88" s="187"/>
      <c r="J88" s="187">
        <v>0</v>
      </c>
      <c r="K88" s="187">
        <f t="shared" si="2"/>
        <v>75</v>
      </c>
      <c r="L88" s="187">
        <v>75</v>
      </c>
      <c r="M88" s="187" t="e">
        <f>#REF!-Tabla13[[#This Row],[Inventario al 31/03/2024]]</f>
        <v>#REF!</v>
      </c>
      <c r="N88" s="188">
        <v>27.44</v>
      </c>
      <c r="O88" s="189">
        <f t="shared" si="3"/>
        <v>2058</v>
      </c>
      <c r="P88" s="188" t="e">
        <f>(#REF!*Tabla13[[#This Row],[Costo Unitario]])</f>
        <v>#REF!</v>
      </c>
      <c r="Q88" s="188" t="e">
        <f>(#REF!*Tabla13[[#This Row],[Costo Unitario]])</f>
        <v>#REF!</v>
      </c>
      <c r="R88" s="190" t="s">
        <v>484</v>
      </c>
    </row>
    <row r="89" spans="2:18" s="1" customFormat="1" ht="18" customHeight="1" x14ac:dyDescent="0.25">
      <c r="B89" s="184">
        <v>44145</v>
      </c>
      <c r="C89" s="185" t="s">
        <v>491</v>
      </c>
      <c r="D89" s="186" t="s">
        <v>158</v>
      </c>
      <c r="E89" s="89" t="s">
        <v>159</v>
      </c>
      <c r="F89" s="187">
        <v>6</v>
      </c>
      <c r="G89" s="187">
        <v>0</v>
      </c>
      <c r="H89" s="187"/>
      <c r="I89" s="187"/>
      <c r="J89" s="187">
        <v>0</v>
      </c>
      <c r="K89" s="187">
        <f t="shared" si="2"/>
        <v>6</v>
      </c>
      <c r="L89" s="187">
        <v>6</v>
      </c>
      <c r="M89" s="187" t="e">
        <f>#REF!-Tabla13[[#This Row],[Inventario al 31/03/2024]]</f>
        <v>#REF!</v>
      </c>
      <c r="N89" s="188">
        <v>207.68</v>
      </c>
      <c r="O89" s="189">
        <f t="shared" si="3"/>
        <v>1246.08</v>
      </c>
      <c r="P89" s="188" t="e">
        <f>(#REF!*Tabla13[[#This Row],[Costo Unitario]])</f>
        <v>#REF!</v>
      </c>
      <c r="Q89" s="188" t="e">
        <f>(#REF!*Tabla13[[#This Row],[Costo Unitario]])</f>
        <v>#REF!</v>
      </c>
      <c r="R89" s="190" t="s">
        <v>484</v>
      </c>
    </row>
    <row r="90" spans="2:18" s="1" customFormat="1" ht="18" customHeight="1" x14ac:dyDescent="0.25">
      <c r="B90" s="184">
        <v>43034</v>
      </c>
      <c r="C90" s="185" t="s">
        <v>491</v>
      </c>
      <c r="D90" s="186" t="s">
        <v>160</v>
      </c>
      <c r="E90" s="105" t="s">
        <v>161</v>
      </c>
      <c r="F90" s="187">
        <v>3</v>
      </c>
      <c r="G90" s="187">
        <v>0</v>
      </c>
      <c r="H90" s="187"/>
      <c r="I90" s="187"/>
      <c r="J90" s="187">
        <v>0</v>
      </c>
      <c r="K90" s="187">
        <f t="shared" si="2"/>
        <v>3</v>
      </c>
      <c r="L90" s="187">
        <v>3</v>
      </c>
      <c r="M90" s="187" t="e">
        <f>#REF!-Tabla13[[#This Row],[Inventario al 31/03/2024]]</f>
        <v>#REF!</v>
      </c>
      <c r="N90" s="188">
        <v>247.8</v>
      </c>
      <c r="O90" s="189">
        <f t="shared" si="3"/>
        <v>743.40000000000009</v>
      </c>
      <c r="P90" s="188" t="e">
        <f>(#REF!*Tabla13[[#This Row],[Costo Unitario]])</f>
        <v>#REF!</v>
      </c>
      <c r="Q90" s="188" t="e">
        <f>(#REF!*Tabla13[[#This Row],[Costo Unitario]])</f>
        <v>#REF!</v>
      </c>
      <c r="R90" s="190" t="s">
        <v>484</v>
      </c>
    </row>
    <row r="91" spans="2:18" s="1" customFormat="1" ht="18" customHeight="1" x14ac:dyDescent="0.25">
      <c r="B91" s="192">
        <v>43029</v>
      </c>
      <c r="C91" s="193" t="s">
        <v>488</v>
      </c>
      <c r="D91" s="194" t="s">
        <v>200</v>
      </c>
      <c r="E91" s="105" t="s">
        <v>201</v>
      </c>
      <c r="F91" s="187">
        <v>1</v>
      </c>
      <c r="G91" s="187">
        <v>0</v>
      </c>
      <c r="H91" s="187"/>
      <c r="I91" s="187"/>
      <c r="J91" s="187">
        <v>0</v>
      </c>
      <c r="K91" s="187">
        <f t="shared" si="2"/>
        <v>1</v>
      </c>
      <c r="L91" s="187">
        <v>1</v>
      </c>
      <c r="M91" s="187" t="e">
        <f>#REF!-Tabla13[[#This Row],[Inventario al 31/03/2024]]</f>
        <v>#REF!</v>
      </c>
      <c r="N91" s="188">
        <v>9750</v>
      </c>
      <c r="O91" s="189">
        <f t="shared" si="3"/>
        <v>9750</v>
      </c>
      <c r="P91" s="188" t="e">
        <f>(#REF!*Tabla13[[#This Row],[Costo Unitario]])</f>
        <v>#REF!</v>
      </c>
      <c r="Q91" s="188" t="e">
        <f>(#REF!*Tabla13[[#This Row],[Costo Unitario]])</f>
        <v>#REF!</v>
      </c>
      <c r="R91" s="190" t="s">
        <v>484</v>
      </c>
    </row>
    <row r="92" spans="2:18" s="1" customFormat="1" ht="18" customHeight="1" x14ac:dyDescent="0.25">
      <c r="B92" s="184">
        <v>44145</v>
      </c>
      <c r="C92" s="185" t="s">
        <v>491</v>
      </c>
      <c r="D92" s="186" t="s">
        <v>156</v>
      </c>
      <c r="E92" s="89" t="s">
        <v>157</v>
      </c>
      <c r="F92" s="187">
        <v>3</v>
      </c>
      <c r="G92" s="187">
        <v>0</v>
      </c>
      <c r="H92" s="187"/>
      <c r="I92" s="187"/>
      <c r="J92" s="187">
        <v>0</v>
      </c>
      <c r="K92" s="187">
        <f t="shared" si="2"/>
        <v>3</v>
      </c>
      <c r="L92" s="187">
        <v>3</v>
      </c>
      <c r="M92" s="187" t="e">
        <f>#REF!-Tabla13[[#This Row],[Inventario al 31/03/2024]]</f>
        <v>#REF!</v>
      </c>
      <c r="N92" s="188">
        <v>273.76</v>
      </c>
      <c r="O92" s="189">
        <f t="shared" si="3"/>
        <v>821.28</v>
      </c>
      <c r="P92" s="188" t="e">
        <f>(#REF!*Tabla13[[#This Row],[Costo Unitario]])</f>
        <v>#REF!</v>
      </c>
      <c r="Q92" s="188" t="e">
        <f>(#REF!*Tabla13[[#This Row],[Costo Unitario]])</f>
        <v>#REF!</v>
      </c>
      <c r="R92" s="190" t="s">
        <v>484</v>
      </c>
    </row>
    <row r="93" spans="2:18" s="1" customFormat="1" ht="18" customHeight="1" x14ac:dyDescent="0.25">
      <c r="B93" s="184"/>
      <c r="C93" s="185" t="s">
        <v>506</v>
      </c>
      <c r="D93" s="186" t="s">
        <v>655</v>
      </c>
      <c r="E93" s="191" t="s">
        <v>565</v>
      </c>
      <c r="F93" s="187">
        <v>24</v>
      </c>
      <c r="G93" s="187">
        <v>0</v>
      </c>
      <c r="H93" s="187"/>
      <c r="I93" s="187"/>
      <c r="J93" s="187">
        <v>0</v>
      </c>
      <c r="K93" s="187">
        <f t="shared" si="2"/>
        <v>24</v>
      </c>
      <c r="L93" s="187">
        <v>9</v>
      </c>
      <c r="M93" s="187" t="e">
        <f>#REF!-Tabla13[[#This Row],[Inventario al 31/03/2024]]</f>
        <v>#REF!</v>
      </c>
      <c r="N93" s="188">
        <v>0</v>
      </c>
      <c r="O93" s="189">
        <f t="shared" si="3"/>
        <v>0</v>
      </c>
      <c r="P93" s="188" t="e">
        <f>(#REF!*Tabla13[[#This Row],[Costo Unitario]])</f>
        <v>#REF!</v>
      </c>
      <c r="Q93" s="188" t="e">
        <f>(#REF!*Tabla13[[#This Row],[Costo Unitario]])</f>
        <v>#REF!</v>
      </c>
      <c r="R93" s="190" t="s">
        <v>484</v>
      </c>
    </row>
    <row r="94" spans="2:18" s="1" customFormat="1" ht="18" customHeight="1" x14ac:dyDescent="0.25">
      <c r="B94" s="184">
        <v>44879</v>
      </c>
      <c r="C94" s="185" t="s">
        <v>493</v>
      </c>
      <c r="D94" s="186" t="s">
        <v>655</v>
      </c>
      <c r="E94" s="191" t="s">
        <v>669</v>
      </c>
      <c r="F94" s="187">
        <v>11</v>
      </c>
      <c r="G94" s="187">
        <v>0</v>
      </c>
      <c r="H94" s="187"/>
      <c r="I94" s="187"/>
      <c r="J94" s="187">
        <v>0</v>
      </c>
      <c r="K94" s="187">
        <f t="shared" si="2"/>
        <v>11</v>
      </c>
      <c r="L94" s="187">
        <v>11</v>
      </c>
      <c r="M94" s="187" t="e">
        <f>#REF!-Tabla13[[#This Row],[Inventario al 31/03/2024]]</f>
        <v>#REF!</v>
      </c>
      <c r="N94" s="188"/>
      <c r="O94" s="189">
        <f t="shared" si="3"/>
        <v>0</v>
      </c>
      <c r="P94" s="188" t="e">
        <f>(#REF!*Tabla13[[#This Row],[Costo Unitario]])</f>
        <v>#REF!</v>
      </c>
      <c r="Q94" s="188" t="e">
        <f>(#REF!*Tabla13[[#This Row],[Costo Unitario]])</f>
        <v>#REF!</v>
      </c>
      <c r="R94" s="190" t="s">
        <v>484</v>
      </c>
    </row>
    <row r="95" spans="2:18" s="1" customFormat="1" ht="18" customHeight="1" x14ac:dyDescent="0.25">
      <c r="B95" s="184"/>
      <c r="C95" s="185" t="s">
        <v>490</v>
      </c>
      <c r="D95" s="186" t="s">
        <v>628</v>
      </c>
      <c r="E95" s="191" t="s">
        <v>533</v>
      </c>
      <c r="F95" s="187">
        <v>1</v>
      </c>
      <c r="G95" s="187">
        <v>0</v>
      </c>
      <c r="H95" s="187"/>
      <c r="I95" s="187"/>
      <c r="J95" s="187">
        <v>0</v>
      </c>
      <c r="K95" s="187">
        <f t="shared" si="2"/>
        <v>1</v>
      </c>
      <c r="L95" s="187">
        <v>1</v>
      </c>
      <c r="M95" s="187" t="e">
        <f>#REF!-Tabla13[[#This Row],[Inventario al 31/03/2024]]</f>
        <v>#REF!</v>
      </c>
      <c r="N95" s="188">
        <v>331.58</v>
      </c>
      <c r="O95" s="189">
        <f t="shared" si="3"/>
        <v>331.58</v>
      </c>
      <c r="P95" s="188" t="e">
        <f>(#REF!*Tabla13[[#This Row],[Costo Unitario]])</f>
        <v>#REF!</v>
      </c>
      <c r="Q95" s="188" t="e">
        <f>(#REF!*Tabla13[[#This Row],[Costo Unitario]])</f>
        <v>#REF!</v>
      </c>
      <c r="R95" s="190" t="s">
        <v>484</v>
      </c>
    </row>
    <row r="96" spans="2:18" s="1" customFormat="1" ht="18" customHeight="1" x14ac:dyDescent="0.25">
      <c r="B96" s="192">
        <v>42520</v>
      </c>
      <c r="C96" s="193" t="s">
        <v>496</v>
      </c>
      <c r="D96" s="194" t="s">
        <v>29</v>
      </c>
      <c r="E96" s="191" t="s">
        <v>30</v>
      </c>
      <c r="F96" s="187">
        <v>26</v>
      </c>
      <c r="G96" s="187">
        <v>0</v>
      </c>
      <c r="H96" s="187"/>
      <c r="I96" s="187"/>
      <c r="J96" s="187">
        <v>0</v>
      </c>
      <c r="K96" s="187">
        <f t="shared" si="2"/>
        <v>26</v>
      </c>
      <c r="L96" s="187">
        <v>26</v>
      </c>
      <c r="M96" s="187" t="e">
        <f>#REF!-Tabla13[[#This Row],[Inventario al 31/03/2024]]</f>
        <v>#REF!</v>
      </c>
      <c r="N96" s="188">
        <v>943.55</v>
      </c>
      <c r="O96" s="189">
        <f t="shared" si="3"/>
        <v>24532.3</v>
      </c>
      <c r="P96" s="188" t="e">
        <f>(#REF!*Tabla13[[#This Row],[Costo Unitario]])</f>
        <v>#REF!</v>
      </c>
      <c r="Q96" s="188" t="e">
        <f>(#REF!*Tabla13[[#This Row],[Costo Unitario]])</f>
        <v>#REF!</v>
      </c>
      <c r="R96" s="190" t="s">
        <v>484</v>
      </c>
    </row>
    <row r="97" spans="2:18" s="1" customFormat="1" ht="18" customHeight="1" x14ac:dyDescent="0.25">
      <c r="B97" s="184"/>
      <c r="C97" s="185" t="s">
        <v>490</v>
      </c>
      <c r="D97" s="186" t="s">
        <v>627</v>
      </c>
      <c r="E97" s="191" t="s">
        <v>690</v>
      </c>
      <c r="F97" s="187">
        <v>8</v>
      </c>
      <c r="G97" s="187">
        <v>0</v>
      </c>
      <c r="H97" s="187"/>
      <c r="I97" s="187"/>
      <c r="J97" s="187">
        <v>0</v>
      </c>
      <c r="K97" s="187">
        <f t="shared" si="2"/>
        <v>8</v>
      </c>
      <c r="L97" s="187">
        <v>8</v>
      </c>
      <c r="M97" s="187" t="e">
        <f>#REF!-Tabla13[[#This Row],[Inventario al 31/03/2024]]</f>
        <v>#REF!</v>
      </c>
      <c r="N97" s="188">
        <v>331.58</v>
      </c>
      <c r="O97" s="189">
        <f t="shared" si="3"/>
        <v>2652.64</v>
      </c>
      <c r="P97" s="188" t="e">
        <f>(#REF!*Tabla13[[#This Row],[Costo Unitario]])</f>
        <v>#REF!</v>
      </c>
      <c r="Q97" s="188" t="e">
        <f>(#REF!*Tabla13[[#This Row],[Costo Unitario]])</f>
        <v>#REF!</v>
      </c>
      <c r="R97" s="190" t="s">
        <v>484</v>
      </c>
    </row>
    <row r="98" spans="2:18" s="1" customFormat="1" ht="18" customHeight="1" x14ac:dyDescent="0.25">
      <c r="B98" s="192">
        <v>43034</v>
      </c>
      <c r="C98" s="193" t="s">
        <v>496</v>
      </c>
      <c r="D98" s="194" t="s">
        <v>71</v>
      </c>
      <c r="E98" s="191" t="s">
        <v>93</v>
      </c>
      <c r="F98" s="187">
        <v>29</v>
      </c>
      <c r="G98" s="187">
        <v>0</v>
      </c>
      <c r="H98" s="187"/>
      <c r="I98" s="187"/>
      <c r="J98" s="187">
        <v>0</v>
      </c>
      <c r="K98" s="187">
        <f t="shared" si="2"/>
        <v>29</v>
      </c>
      <c r="L98" s="187">
        <v>28</v>
      </c>
      <c r="M98" s="187" t="e">
        <f>#REF!-Tabla13[[#This Row],[Inventario al 31/03/2024]]</f>
        <v>#REF!</v>
      </c>
      <c r="N98" s="188">
        <v>390.58</v>
      </c>
      <c r="O98" s="189">
        <f t="shared" si="3"/>
        <v>10936.24</v>
      </c>
      <c r="P98" s="188" t="e">
        <f>(#REF!*Tabla13[[#This Row],[Costo Unitario]])</f>
        <v>#REF!</v>
      </c>
      <c r="Q98" s="188" t="e">
        <f>(#REF!*Tabla13[[#This Row],[Costo Unitario]])</f>
        <v>#REF!</v>
      </c>
      <c r="R98" s="190" t="s">
        <v>484</v>
      </c>
    </row>
    <row r="99" spans="2:18" s="1" customFormat="1" ht="18" customHeight="1" x14ac:dyDescent="0.25">
      <c r="B99" s="192" t="s">
        <v>497</v>
      </c>
      <c r="C99" s="193" t="s">
        <v>498</v>
      </c>
      <c r="D99" s="194" t="s">
        <v>27</v>
      </c>
      <c r="E99" s="191" t="s">
        <v>28</v>
      </c>
      <c r="F99" s="187">
        <v>7</v>
      </c>
      <c r="G99" s="187">
        <v>0</v>
      </c>
      <c r="H99" s="187"/>
      <c r="I99" s="187"/>
      <c r="J99" s="187">
        <v>0</v>
      </c>
      <c r="K99" s="187">
        <f t="shared" si="2"/>
        <v>7</v>
      </c>
      <c r="L99" s="187">
        <v>7</v>
      </c>
      <c r="M99" s="187" t="e">
        <f>#REF!-Tabla13[[#This Row],[Inventario al 31/03/2024]]</f>
        <v>#REF!</v>
      </c>
      <c r="N99" s="188">
        <v>522</v>
      </c>
      <c r="O99" s="189">
        <f t="shared" si="3"/>
        <v>3654</v>
      </c>
      <c r="P99" s="188" t="e">
        <f>(#REF!*Tabla13[[#This Row],[Costo Unitario]])</f>
        <v>#REF!</v>
      </c>
      <c r="Q99" s="188" t="e">
        <f>(#REF!*Tabla13[[#This Row],[Costo Unitario]])</f>
        <v>#REF!</v>
      </c>
      <c r="R99" s="190" t="s">
        <v>484</v>
      </c>
    </row>
    <row r="100" spans="2:18" s="1" customFormat="1" ht="18" customHeight="1" x14ac:dyDescent="0.25">
      <c r="B100" s="184">
        <v>41432</v>
      </c>
      <c r="C100" s="185" t="s">
        <v>494</v>
      </c>
      <c r="D100" s="186" t="s">
        <v>235</v>
      </c>
      <c r="E100" s="105" t="s">
        <v>269</v>
      </c>
      <c r="F100" s="187">
        <v>1</v>
      </c>
      <c r="G100" s="187">
        <v>0</v>
      </c>
      <c r="H100" s="187"/>
      <c r="I100" s="187"/>
      <c r="J100" s="187">
        <v>0</v>
      </c>
      <c r="K100" s="187">
        <f t="shared" si="2"/>
        <v>1</v>
      </c>
      <c r="L100" s="187">
        <v>1</v>
      </c>
      <c r="M100" s="187" t="e">
        <f>#REF!-Tabla13[[#This Row],[Inventario al 31/03/2024]]</f>
        <v>#REF!</v>
      </c>
      <c r="N100" s="188">
        <v>187.49</v>
      </c>
      <c r="O100" s="189">
        <f t="shared" si="3"/>
        <v>187.49</v>
      </c>
      <c r="P100" s="188" t="e">
        <f>(#REF!*Tabla13[[#This Row],[Costo Unitario]])</f>
        <v>#REF!</v>
      </c>
      <c r="Q100" s="188" t="e">
        <f>(#REF!*Tabla13[[#This Row],[Costo Unitario]])</f>
        <v>#REF!</v>
      </c>
      <c r="R100" s="190" t="s">
        <v>484</v>
      </c>
    </row>
    <row r="101" spans="2:18" s="1" customFormat="1" ht="18" customHeight="1" x14ac:dyDescent="0.25">
      <c r="B101" s="184">
        <v>39877</v>
      </c>
      <c r="C101" s="185" t="s">
        <v>494</v>
      </c>
      <c r="D101" s="186" t="s">
        <v>234</v>
      </c>
      <c r="E101" s="195" t="s">
        <v>252</v>
      </c>
      <c r="F101" s="187">
        <v>67</v>
      </c>
      <c r="G101" s="187">
        <v>0</v>
      </c>
      <c r="H101" s="187"/>
      <c r="I101" s="187"/>
      <c r="J101" s="187">
        <v>0</v>
      </c>
      <c r="K101" s="187">
        <f t="shared" si="2"/>
        <v>67</v>
      </c>
      <c r="L101" s="187">
        <v>67</v>
      </c>
      <c r="M101" s="187" t="e">
        <f>#REF!-Tabla13[[#This Row],[Inventario al 31/03/2024]]</f>
        <v>#REF!</v>
      </c>
      <c r="N101" s="188">
        <v>283.81</v>
      </c>
      <c r="O101" s="189">
        <f t="shared" si="3"/>
        <v>19015.27</v>
      </c>
      <c r="P101" s="188" t="e">
        <f>(#REF!*Tabla13[[#This Row],[Costo Unitario]])</f>
        <v>#REF!</v>
      </c>
      <c r="Q101" s="188" t="e">
        <f>(#REF!*Tabla13[[#This Row],[Costo Unitario]])</f>
        <v>#REF!</v>
      </c>
      <c r="R101" s="190" t="s">
        <v>484</v>
      </c>
    </row>
    <row r="102" spans="2:18" s="1" customFormat="1" ht="18" customHeight="1" x14ac:dyDescent="0.25">
      <c r="B102" s="184">
        <v>40816</v>
      </c>
      <c r="C102" s="185" t="s">
        <v>494</v>
      </c>
      <c r="D102" s="186" t="s">
        <v>341</v>
      </c>
      <c r="E102" s="105" t="s">
        <v>352</v>
      </c>
      <c r="F102" s="187">
        <v>27</v>
      </c>
      <c r="G102" s="187">
        <v>0</v>
      </c>
      <c r="H102" s="187"/>
      <c r="I102" s="187"/>
      <c r="J102" s="187">
        <v>0</v>
      </c>
      <c r="K102" s="187">
        <f t="shared" si="2"/>
        <v>27</v>
      </c>
      <c r="L102" s="187">
        <v>26</v>
      </c>
      <c r="M102" s="187" t="e">
        <f>#REF!-Tabla13[[#This Row],[Inventario al 31/03/2024]]</f>
        <v>#REF!</v>
      </c>
      <c r="N102" s="188">
        <v>187.49</v>
      </c>
      <c r="O102" s="189">
        <f t="shared" si="3"/>
        <v>4874.74</v>
      </c>
      <c r="P102" s="188" t="e">
        <f>(#REF!*Tabla13[[#This Row],[Costo Unitario]])</f>
        <v>#REF!</v>
      </c>
      <c r="Q102" s="188" t="e">
        <f>(#REF!*Tabla13[[#This Row],[Costo Unitario]])</f>
        <v>#REF!</v>
      </c>
      <c r="R102" s="190" t="s">
        <v>484</v>
      </c>
    </row>
    <row r="103" spans="2:18" s="1" customFormat="1" ht="18" customHeight="1" x14ac:dyDescent="0.25">
      <c r="B103" s="184">
        <v>43412</v>
      </c>
      <c r="C103" s="185" t="s">
        <v>489</v>
      </c>
      <c r="D103" s="186" t="s">
        <v>72</v>
      </c>
      <c r="E103" s="195" t="s">
        <v>97</v>
      </c>
      <c r="F103" s="187">
        <v>43</v>
      </c>
      <c r="G103" s="187">
        <v>0</v>
      </c>
      <c r="H103" s="187"/>
      <c r="I103" s="187"/>
      <c r="J103" s="187">
        <v>0</v>
      </c>
      <c r="K103" s="187">
        <f t="shared" si="2"/>
        <v>43</v>
      </c>
      <c r="L103" s="187">
        <v>41</v>
      </c>
      <c r="M103" s="187" t="e">
        <f>#REF!-Tabla13[[#This Row],[Inventario al 31/03/2024]]</f>
        <v>#REF!</v>
      </c>
      <c r="N103" s="188">
        <v>294.44</v>
      </c>
      <c r="O103" s="189">
        <f t="shared" si="3"/>
        <v>12072.039999999999</v>
      </c>
      <c r="P103" s="188" t="e">
        <f>(#REF!*Tabla13[[#This Row],[Costo Unitario]])</f>
        <v>#REF!</v>
      </c>
      <c r="Q103" s="188" t="e">
        <f>(#REF!*Tabla13[[#This Row],[Costo Unitario]])</f>
        <v>#REF!</v>
      </c>
      <c r="R103" s="190" t="s">
        <v>484</v>
      </c>
    </row>
    <row r="104" spans="2:18" s="1" customFormat="1" ht="18" customHeight="1" x14ac:dyDescent="0.25">
      <c r="B104" s="184">
        <v>41603</v>
      </c>
      <c r="C104" s="185" t="s">
        <v>489</v>
      </c>
      <c r="D104" s="186" t="s">
        <v>49</v>
      </c>
      <c r="E104" s="195" t="s">
        <v>50</v>
      </c>
      <c r="F104" s="187">
        <v>6</v>
      </c>
      <c r="G104" s="187">
        <v>0</v>
      </c>
      <c r="H104" s="187"/>
      <c r="I104" s="187"/>
      <c r="J104" s="187">
        <v>0</v>
      </c>
      <c r="K104" s="187">
        <f t="shared" si="2"/>
        <v>6</v>
      </c>
      <c r="L104" s="187">
        <v>6</v>
      </c>
      <c r="M104" s="187" t="e">
        <f>#REF!-Tabla13[[#This Row],[Inventario al 31/03/2024]]</f>
        <v>#REF!</v>
      </c>
      <c r="N104" s="188">
        <v>494.16</v>
      </c>
      <c r="O104" s="189">
        <f t="shared" si="3"/>
        <v>2964.96</v>
      </c>
      <c r="P104" s="188" t="e">
        <f>(#REF!*Tabla13[[#This Row],[Costo Unitario]])</f>
        <v>#REF!</v>
      </c>
      <c r="Q104" s="188" t="e">
        <f>(#REF!*Tabla13[[#This Row],[Costo Unitario]])</f>
        <v>#REF!</v>
      </c>
      <c r="R104" s="190" t="s">
        <v>484</v>
      </c>
    </row>
    <row r="105" spans="2:18" s="1" customFormat="1" ht="18" customHeight="1" x14ac:dyDescent="0.25">
      <c r="B105" s="184">
        <v>44145</v>
      </c>
      <c r="C105" s="185" t="s">
        <v>488</v>
      </c>
      <c r="D105" s="186" t="s">
        <v>664</v>
      </c>
      <c r="E105" s="183" t="s">
        <v>449</v>
      </c>
      <c r="F105" s="187">
        <v>1</v>
      </c>
      <c r="G105" s="187">
        <v>0</v>
      </c>
      <c r="H105" s="172"/>
      <c r="I105" s="172"/>
      <c r="J105" s="187">
        <v>0</v>
      </c>
      <c r="K105" s="187">
        <f t="shared" si="2"/>
        <v>1</v>
      </c>
      <c r="L105" s="187">
        <v>1</v>
      </c>
      <c r="M105" s="187" t="e">
        <f>#REF!-Tabla13[[#This Row],[Inventario al 31/03/2024]]</f>
        <v>#REF!</v>
      </c>
      <c r="N105" s="188">
        <v>2124</v>
      </c>
      <c r="O105" s="189">
        <f t="shared" si="3"/>
        <v>2124</v>
      </c>
      <c r="P105" s="188" t="e">
        <f>(#REF!*Tabla13[[#This Row],[Costo Unitario]])</f>
        <v>#REF!</v>
      </c>
      <c r="Q105" s="188" t="e">
        <f>(#REF!*Tabla13[[#This Row],[Costo Unitario]])</f>
        <v>#REF!</v>
      </c>
      <c r="R105" s="190" t="s">
        <v>484</v>
      </c>
    </row>
    <row r="106" spans="2:18" s="1" customFormat="1" ht="18" customHeight="1" x14ac:dyDescent="0.25">
      <c r="B106" s="184">
        <v>43752</v>
      </c>
      <c r="C106" s="185" t="s">
        <v>499</v>
      </c>
      <c r="D106" s="186" t="s">
        <v>448</v>
      </c>
      <c r="E106" s="191" t="s">
        <v>470</v>
      </c>
      <c r="F106" s="187">
        <v>53</v>
      </c>
      <c r="G106" s="187">
        <v>0</v>
      </c>
      <c r="H106" s="187"/>
      <c r="I106" s="187"/>
      <c r="J106" s="187">
        <v>0</v>
      </c>
      <c r="K106" s="187">
        <f t="shared" si="2"/>
        <v>53</v>
      </c>
      <c r="L106" s="187">
        <v>53</v>
      </c>
      <c r="M106" s="187" t="e">
        <f>#REF!-Tabla13[[#This Row],[Inventario al 31/03/2024]]</f>
        <v>#REF!</v>
      </c>
      <c r="N106" s="188">
        <v>826</v>
      </c>
      <c r="O106" s="189">
        <f t="shared" si="3"/>
        <v>43778</v>
      </c>
      <c r="P106" s="188" t="e">
        <f>(#REF!*Tabla13[[#This Row],[Costo Unitario]])</f>
        <v>#REF!</v>
      </c>
      <c r="Q106" s="188" t="e">
        <f>(#REF!*Tabla13[[#This Row],[Costo Unitario]])</f>
        <v>#REF!</v>
      </c>
      <c r="R106" s="190" t="s">
        <v>484</v>
      </c>
    </row>
    <row r="107" spans="2:18" s="1" customFormat="1" ht="18" customHeight="1" x14ac:dyDescent="0.25">
      <c r="B107" s="184">
        <v>45069</v>
      </c>
      <c r="C107" s="185" t="s">
        <v>490</v>
      </c>
      <c r="D107" s="186" t="s">
        <v>465</v>
      </c>
      <c r="E107" s="191" t="s">
        <v>695</v>
      </c>
      <c r="F107" s="187">
        <v>8199</v>
      </c>
      <c r="G107" s="187">
        <v>0</v>
      </c>
      <c r="H107" s="187"/>
      <c r="I107" s="187"/>
      <c r="J107" s="187">
        <v>0</v>
      </c>
      <c r="K107" s="187">
        <f t="shared" si="2"/>
        <v>8199</v>
      </c>
      <c r="L107" s="187">
        <v>14549</v>
      </c>
      <c r="M107" s="187" t="e">
        <f>#REF!-Tabla13[[#This Row],[Inventario al 31/03/2024]]</f>
        <v>#REF!</v>
      </c>
      <c r="N107" s="188">
        <v>71.92</v>
      </c>
      <c r="O107" s="189">
        <f t="shared" si="3"/>
        <v>1046364.0800000001</v>
      </c>
      <c r="P107" s="188" t="e">
        <f>(#REF!*Tabla13[[#This Row],[Costo Unitario]])</f>
        <v>#REF!</v>
      </c>
      <c r="Q107" s="188" t="e">
        <f>(#REF!*Tabla13[[#This Row],[Costo Unitario]])</f>
        <v>#REF!</v>
      </c>
      <c r="R107" s="190" t="s">
        <v>484</v>
      </c>
    </row>
    <row r="108" spans="2:18" s="1" customFormat="1" ht="18" customHeight="1" x14ac:dyDescent="0.25">
      <c r="B108" s="184">
        <v>43402</v>
      </c>
      <c r="C108" s="185" t="s">
        <v>490</v>
      </c>
      <c r="D108" s="186" t="s">
        <v>198</v>
      </c>
      <c r="E108" s="201" t="s">
        <v>199</v>
      </c>
      <c r="F108" s="187">
        <v>1430</v>
      </c>
      <c r="G108" s="187">
        <v>0</v>
      </c>
      <c r="H108" s="187"/>
      <c r="I108" s="187"/>
      <c r="J108" s="187">
        <v>0</v>
      </c>
      <c r="K108" s="187">
        <f t="shared" si="2"/>
        <v>1430</v>
      </c>
      <c r="L108" s="187">
        <v>1345</v>
      </c>
      <c r="M108" s="187" t="e">
        <f>#REF!-Tabla13[[#This Row],[Inventario al 31/03/2024]]</f>
        <v>#REF!</v>
      </c>
      <c r="N108" s="188">
        <v>236.61</v>
      </c>
      <c r="O108" s="189">
        <f t="shared" si="3"/>
        <v>318240.45</v>
      </c>
      <c r="P108" s="188" t="e">
        <f>(#REF!*Tabla13[[#This Row],[Costo Unitario]])</f>
        <v>#REF!</v>
      </c>
      <c r="Q108" s="188" t="e">
        <f>(#REF!*Tabla13[[#This Row],[Costo Unitario]])</f>
        <v>#REF!</v>
      </c>
      <c r="R108" s="190" t="s">
        <v>484</v>
      </c>
    </row>
    <row r="109" spans="2:18" s="1" customFormat="1" ht="18" customHeight="1" x14ac:dyDescent="0.25">
      <c r="B109" s="184">
        <v>41848</v>
      </c>
      <c r="C109" s="185" t="s">
        <v>490</v>
      </c>
      <c r="D109" s="186" t="s">
        <v>196</v>
      </c>
      <c r="E109" s="201" t="s">
        <v>197</v>
      </c>
      <c r="F109" s="187">
        <v>555</v>
      </c>
      <c r="G109" s="187">
        <v>0</v>
      </c>
      <c r="H109" s="187"/>
      <c r="I109" s="187"/>
      <c r="J109" s="187">
        <v>0</v>
      </c>
      <c r="K109" s="187">
        <f t="shared" si="2"/>
        <v>555</v>
      </c>
      <c r="L109" s="187">
        <v>526</v>
      </c>
      <c r="M109" s="187" t="e">
        <f>#REF!-Tabla13[[#This Row],[Inventario al 31/03/2024]]</f>
        <v>#REF!</v>
      </c>
      <c r="N109" s="188">
        <v>447.59</v>
      </c>
      <c r="O109" s="189">
        <f t="shared" si="3"/>
        <v>235432.34</v>
      </c>
      <c r="P109" s="188" t="e">
        <f>(#REF!*Tabla13[[#This Row],[Costo Unitario]])</f>
        <v>#REF!</v>
      </c>
      <c r="Q109" s="188" t="e">
        <f>(#REF!*Tabla13[[#This Row],[Costo Unitario]])</f>
        <v>#REF!</v>
      </c>
      <c r="R109" s="190" t="s">
        <v>484</v>
      </c>
    </row>
    <row r="110" spans="2:18" s="1" customFormat="1" ht="18" customHeight="1" x14ac:dyDescent="0.25">
      <c r="B110" s="184">
        <v>43752</v>
      </c>
      <c r="C110" s="185" t="s">
        <v>490</v>
      </c>
      <c r="D110" s="186" t="s">
        <v>229</v>
      </c>
      <c r="E110" s="105" t="s">
        <v>255</v>
      </c>
      <c r="F110" s="187">
        <v>53</v>
      </c>
      <c r="G110" s="187">
        <v>0</v>
      </c>
      <c r="H110" s="187"/>
      <c r="I110" s="187"/>
      <c r="J110" s="187">
        <v>0</v>
      </c>
      <c r="K110" s="187">
        <f t="shared" si="2"/>
        <v>53</v>
      </c>
      <c r="L110" s="187">
        <v>53</v>
      </c>
      <c r="M110" s="187" t="e">
        <f>#REF!-Tabla13[[#This Row],[Inventario al 31/03/2024]]</f>
        <v>#REF!</v>
      </c>
      <c r="N110" s="188">
        <v>330.4</v>
      </c>
      <c r="O110" s="189">
        <f t="shared" si="3"/>
        <v>17511.199999999997</v>
      </c>
      <c r="P110" s="188" t="e">
        <f>(#REF!*Tabla13[[#This Row],[Costo Unitario]])</f>
        <v>#REF!</v>
      </c>
      <c r="Q110" s="188" t="e">
        <f>(#REF!*Tabla13[[#This Row],[Costo Unitario]])</f>
        <v>#REF!</v>
      </c>
      <c r="R110" s="190" t="s">
        <v>484</v>
      </c>
    </row>
    <row r="111" spans="2:18" s="1" customFormat="1" ht="18" customHeight="1" x14ac:dyDescent="0.25">
      <c r="B111" s="192">
        <v>41443</v>
      </c>
      <c r="C111" s="193" t="s">
        <v>493</v>
      </c>
      <c r="D111" s="194" t="s">
        <v>381</v>
      </c>
      <c r="E111" s="191" t="s">
        <v>428</v>
      </c>
      <c r="F111" s="187">
        <v>50</v>
      </c>
      <c r="G111" s="187">
        <v>0</v>
      </c>
      <c r="H111" s="187"/>
      <c r="I111" s="187"/>
      <c r="J111" s="187">
        <v>0</v>
      </c>
      <c r="K111" s="187">
        <f t="shared" si="2"/>
        <v>50</v>
      </c>
      <c r="L111" s="187">
        <v>50</v>
      </c>
      <c r="M111" s="187" t="e">
        <f>#REF!-Tabla13[[#This Row],[Inventario al 31/03/2024]]</f>
        <v>#REF!</v>
      </c>
      <c r="N111" s="188">
        <v>61.36</v>
      </c>
      <c r="O111" s="189">
        <f t="shared" si="3"/>
        <v>3068</v>
      </c>
      <c r="P111" s="188" t="e">
        <f>(#REF!*Tabla13[[#This Row],[Costo Unitario]])</f>
        <v>#REF!</v>
      </c>
      <c r="Q111" s="188" t="e">
        <f>(#REF!*Tabla13[[#This Row],[Costo Unitario]])</f>
        <v>#REF!</v>
      </c>
      <c r="R111" s="190" t="s">
        <v>484</v>
      </c>
    </row>
    <row r="112" spans="2:18" s="1" customFormat="1" ht="18" customHeight="1" x14ac:dyDescent="0.25">
      <c r="B112" s="184">
        <v>42641</v>
      </c>
      <c r="C112" s="185" t="s">
        <v>493</v>
      </c>
      <c r="D112" s="186" t="s">
        <v>382</v>
      </c>
      <c r="E112" s="89" t="s">
        <v>429</v>
      </c>
      <c r="F112" s="187">
        <v>50</v>
      </c>
      <c r="G112" s="187">
        <v>0</v>
      </c>
      <c r="H112" s="187"/>
      <c r="I112" s="187"/>
      <c r="J112" s="187">
        <v>0</v>
      </c>
      <c r="K112" s="187">
        <f t="shared" si="2"/>
        <v>50</v>
      </c>
      <c r="L112" s="187">
        <v>50</v>
      </c>
      <c r="M112" s="187" t="e">
        <f>#REF!-Tabla13[[#This Row],[Inventario al 31/03/2024]]</f>
        <v>#REF!</v>
      </c>
      <c r="N112" s="188">
        <v>59</v>
      </c>
      <c r="O112" s="189">
        <f t="shared" si="3"/>
        <v>2950</v>
      </c>
      <c r="P112" s="188" t="e">
        <f>(#REF!*Tabla13[[#This Row],[Costo Unitario]])</f>
        <v>#REF!</v>
      </c>
      <c r="Q112" s="188" t="e">
        <f>(#REF!*Tabla13[[#This Row],[Costo Unitario]])</f>
        <v>#REF!</v>
      </c>
      <c r="R112" s="190" t="s">
        <v>484</v>
      </c>
    </row>
    <row r="113" spans="2:18" s="1" customFormat="1" ht="18" customHeight="1" x14ac:dyDescent="0.25">
      <c r="B113" s="184"/>
      <c r="C113" s="185" t="s">
        <v>493</v>
      </c>
      <c r="D113" s="186" t="s">
        <v>648</v>
      </c>
      <c r="E113" s="191" t="s">
        <v>556</v>
      </c>
      <c r="F113" s="187">
        <v>3</v>
      </c>
      <c r="G113" s="187">
        <v>0</v>
      </c>
      <c r="H113" s="187"/>
      <c r="I113" s="187"/>
      <c r="J113" s="187">
        <v>0</v>
      </c>
      <c r="K113" s="187">
        <f t="shared" si="2"/>
        <v>3</v>
      </c>
      <c r="L113" s="187">
        <v>3</v>
      </c>
      <c r="M113" s="187" t="e">
        <f>#REF!-Tabla13[[#This Row],[Inventario al 31/03/2024]]</f>
        <v>#REF!</v>
      </c>
      <c r="N113" s="188">
        <v>0</v>
      </c>
      <c r="O113" s="189">
        <f t="shared" si="3"/>
        <v>0</v>
      </c>
      <c r="P113" s="188" t="e">
        <f>(#REF!*Tabla13[[#This Row],[Costo Unitario]])</f>
        <v>#REF!</v>
      </c>
      <c r="Q113" s="188" t="e">
        <f>(#REF!*Tabla13[[#This Row],[Costo Unitario]])</f>
        <v>#REF!</v>
      </c>
      <c r="R113" s="190" t="s">
        <v>484</v>
      </c>
    </row>
    <row r="114" spans="2:18" s="1" customFormat="1" ht="18" customHeight="1" x14ac:dyDescent="0.25">
      <c r="B114" s="184">
        <v>40878</v>
      </c>
      <c r="C114" s="185" t="s">
        <v>492</v>
      </c>
      <c r="D114" s="186" t="s">
        <v>51</v>
      </c>
      <c r="E114" s="195" t="s">
        <v>52</v>
      </c>
      <c r="F114" s="187">
        <v>11</v>
      </c>
      <c r="G114" s="187">
        <v>0</v>
      </c>
      <c r="H114" s="187"/>
      <c r="I114" s="187"/>
      <c r="J114" s="187">
        <v>0</v>
      </c>
      <c r="K114" s="187">
        <f t="shared" si="2"/>
        <v>11</v>
      </c>
      <c r="L114" s="187">
        <v>11</v>
      </c>
      <c r="M114" s="187" t="e">
        <f>#REF!-Tabla13[[#This Row],[Inventario al 31/03/2024]]</f>
        <v>#REF!</v>
      </c>
      <c r="N114" s="188">
        <v>67.28</v>
      </c>
      <c r="O114" s="189">
        <f t="shared" si="3"/>
        <v>740.08</v>
      </c>
      <c r="P114" s="188" t="e">
        <f>(#REF!*Tabla13[[#This Row],[Costo Unitario]])</f>
        <v>#REF!</v>
      </c>
      <c r="Q114" s="188" t="e">
        <f>(#REF!*Tabla13[[#This Row],[Costo Unitario]])</f>
        <v>#REF!</v>
      </c>
      <c r="R114" s="190" t="s">
        <v>484</v>
      </c>
    </row>
    <row r="115" spans="2:18" s="1" customFormat="1" ht="18" customHeight="1" x14ac:dyDescent="0.25">
      <c r="B115" s="192"/>
      <c r="C115" s="193" t="s">
        <v>523</v>
      </c>
      <c r="D115" s="194" t="s">
        <v>231</v>
      </c>
      <c r="E115" s="195" t="s">
        <v>251</v>
      </c>
      <c r="F115" s="187">
        <v>76</v>
      </c>
      <c r="G115" s="187">
        <v>0</v>
      </c>
      <c r="H115" s="187"/>
      <c r="I115" s="187"/>
      <c r="J115" s="187">
        <v>0</v>
      </c>
      <c r="K115" s="187">
        <f t="shared" si="2"/>
        <v>76</v>
      </c>
      <c r="L115" s="187">
        <v>74</v>
      </c>
      <c r="M115" s="187" t="e">
        <f>#REF!-Tabla13[[#This Row],[Inventario al 31/03/2024]]</f>
        <v>#REF!</v>
      </c>
      <c r="N115" s="188">
        <v>6.96</v>
      </c>
      <c r="O115" s="189">
        <f t="shared" si="3"/>
        <v>515.04</v>
      </c>
      <c r="P115" s="188" t="e">
        <f>(#REF!*Tabla13[[#This Row],[Costo Unitario]])</f>
        <v>#REF!</v>
      </c>
      <c r="Q115" s="188" t="e">
        <f>(#REF!*Tabla13[[#This Row],[Costo Unitario]])</f>
        <v>#REF!</v>
      </c>
      <c r="R115" s="190" t="s">
        <v>484</v>
      </c>
    </row>
    <row r="116" spans="2:18" s="1" customFormat="1" ht="18" customHeight="1" x14ac:dyDescent="0.25">
      <c r="B116" s="192">
        <v>41907</v>
      </c>
      <c r="C116" s="193" t="s">
        <v>492</v>
      </c>
      <c r="D116" s="194" t="s">
        <v>73</v>
      </c>
      <c r="E116" s="195" t="s">
        <v>95</v>
      </c>
      <c r="F116" s="187">
        <v>3</v>
      </c>
      <c r="G116" s="187">
        <v>0</v>
      </c>
      <c r="H116" s="187"/>
      <c r="I116" s="187"/>
      <c r="J116" s="187">
        <v>0</v>
      </c>
      <c r="K116" s="187">
        <f t="shared" si="2"/>
        <v>3</v>
      </c>
      <c r="L116" s="187">
        <v>3</v>
      </c>
      <c r="M116" s="187" t="e">
        <f>#REF!-Tabla13[[#This Row],[Inventario al 31/03/2024]]</f>
        <v>#REF!</v>
      </c>
      <c r="N116" s="188">
        <v>7080</v>
      </c>
      <c r="O116" s="189">
        <f t="shared" si="3"/>
        <v>21240</v>
      </c>
      <c r="P116" s="188" t="e">
        <f>(#REF!*Tabla13[[#This Row],[Costo Unitario]])</f>
        <v>#REF!</v>
      </c>
      <c r="Q116" s="188" t="e">
        <f>(#REF!*Tabla13[[#This Row],[Costo Unitario]])</f>
        <v>#REF!</v>
      </c>
      <c r="R116" s="190" t="s">
        <v>484</v>
      </c>
    </row>
    <row r="117" spans="2:18" s="1" customFormat="1" ht="18" customHeight="1" x14ac:dyDescent="0.25">
      <c r="B117" s="192"/>
      <c r="C117" s="193" t="s">
        <v>524</v>
      </c>
      <c r="D117" s="194" t="s">
        <v>615</v>
      </c>
      <c r="E117" s="195" t="s">
        <v>515</v>
      </c>
      <c r="F117" s="187">
        <v>4</v>
      </c>
      <c r="G117" s="187">
        <v>0</v>
      </c>
      <c r="H117" s="187"/>
      <c r="I117" s="187"/>
      <c r="J117" s="187">
        <v>0</v>
      </c>
      <c r="K117" s="187">
        <f t="shared" si="2"/>
        <v>4</v>
      </c>
      <c r="L117" s="187">
        <v>4</v>
      </c>
      <c r="M117" s="187" t="e">
        <f>#REF!-Tabla13[[#This Row],[Inventario al 31/03/2024]]</f>
        <v>#REF!</v>
      </c>
      <c r="N117" s="188">
        <v>122</v>
      </c>
      <c r="O117" s="189">
        <f t="shared" si="3"/>
        <v>488</v>
      </c>
      <c r="P117" s="188" t="e">
        <f>(#REF!*Tabla13[[#This Row],[Costo Unitario]])</f>
        <v>#REF!</v>
      </c>
      <c r="Q117" s="188" t="e">
        <f>(#REF!*Tabla13[[#This Row],[Costo Unitario]])</f>
        <v>#REF!</v>
      </c>
      <c r="R117" s="190" t="s">
        <v>484</v>
      </c>
    </row>
    <row r="118" spans="2:18" s="1" customFormat="1" ht="18" customHeight="1" x14ac:dyDescent="0.25">
      <c r="B118" s="192">
        <v>42520</v>
      </c>
      <c r="C118" s="193" t="s">
        <v>496</v>
      </c>
      <c r="D118" s="194" t="s">
        <v>371</v>
      </c>
      <c r="E118" s="195" t="s">
        <v>375</v>
      </c>
      <c r="F118" s="187">
        <v>13</v>
      </c>
      <c r="G118" s="187">
        <v>0</v>
      </c>
      <c r="H118" s="187"/>
      <c r="I118" s="187"/>
      <c r="J118" s="187">
        <v>0</v>
      </c>
      <c r="K118" s="187">
        <f t="shared" si="2"/>
        <v>13</v>
      </c>
      <c r="L118" s="187">
        <v>11</v>
      </c>
      <c r="M118" s="187" t="e">
        <f>#REF!-Tabla13[[#This Row],[Inventario al 31/03/2024]]</f>
        <v>#REF!</v>
      </c>
      <c r="N118" s="188">
        <v>611.24</v>
      </c>
      <c r="O118" s="189">
        <f t="shared" si="3"/>
        <v>6723.64</v>
      </c>
      <c r="P118" s="188" t="e">
        <f>(#REF!*Tabla13[[#This Row],[Costo Unitario]])</f>
        <v>#REF!</v>
      </c>
      <c r="Q118" s="188" t="e">
        <f>(#REF!*Tabla13[[#This Row],[Costo Unitario]])</f>
        <v>#REF!</v>
      </c>
      <c r="R118" s="190" t="s">
        <v>484</v>
      </c>
    </row>
    <row r="119" spans="2:18" s="1" customFormat="1" ht="18" customHeight="1" x14ac:dyDescent="0.25">
      <c r="B119" s="192"/>
      <c r="C119" s="193" t="s">
        <v>491</v>
      </c>
      <c r="D119" s="194" t="s">
        <v>616</v>
      </c>
      <c r="E119" s="195" t="s">
        <v>514</v>
      </c>
      <c r="F119" s="187">
        <v>2</v>
      </c>
      <c r="G119" s="187">
        <v>0</v>
      </c>
      <c r="H119" s="187"/>
      <c r="I119" s="187"/>
      <c r="J119" s="187">
        <v>0</v>
      </c>
      <c r="K119" s="187">
        <f t="shared" si="2"/>
        <v>2</v>
      </c>
      <c r="L119" s="187">
        <v>2</v>
      </c>
      <c r="M119" s="187" t="e">
        <f>#REF!-Tabla13[[#This Row],[Inventario al 31/03/2024]]</f>
        <v>#REF!</v>
      </c>
      <c r="N119" s="188">
        <v>16500</v>
      </c>
      <c r="O119" s="189">
        <f t="shared" si="3"/>
        <v>33000</v>
      </c>
      <c r="P119" s="188" t="e">
        <f>(#REF!*Tabla13[[#This Row],[Costo Unitario]])</f>
        <v>#REF!</v>
      </c>
      <c r="Q119" s="188" t="e">
        <f>(#REF!*Tabla13[[#This Row],[Costo Unitario]])</f>
        <v>#REF!</v>
      </c>
      <c r="R119" s="190" t="s">
        <v>484</v>
      </c>
    </row>
    <row r="120" spans="2:18" s="1" customFormat="1" ht="18" customHeight="1" x14ac:dyDescent="0.25">
      <c r="B120" s="184">
        <v>41990</v>
      </c>
      <c r="C120" s="193" t="s">
        <v>491</v>
      </c>
      <c r="D120" s="186" t="s">
        <v>213</v>
      </c>
      <c r="E120" s="195" t="s">
        <v>214</v>
      </c>
      <c r="F120" s="187">
        <v>2</v>
      </c>
      <c r="G120" s="187">
        <v>0</v>
      </c>
      <c r="H120" s="187"/>
      <c r="I120" s="187"/>
      <c r="J120" s="187">
        <v>0</v>
      </c>
      <c r="K120" s="187">
        <f t="shared" si="2"/>
        <v>2</v>
      </c>
      <c r="L120" s="187">
        <v>2</v>
      </c>
      <c r="M120" s="187" t="e">
        <f>#REF!-Tabla13[[#This Row],[Inventario al 31/03/2024]]</f>
        <v>#REF!</v>
      </c>
      <c r="N120" s="188">
        <v>2360</v>
      </c>
      <c r="O120" s="189">
        <f t="shared" si="3"/>
        <v>4720</v>
      </c>
      <c r="P120" s="188" t="e">
        <f>(#REF!*Tabla13[[#This Row],[Costo Unitario]])</f>
        <v>#REF!</v>
      </c>
      <c r="Q120" s="188" t="e">
        <f>(#REF!*Tabla13[[#This Row],[Costo Unitario]])</f>
        <v>#REF!</v>
      </c>
      <c r="R120" s="190" t="s">
        <v>484</v>
      </c>
    </row>
    <row r="121" spans="2:18" s="1" customFormat="1" ht="18" customHeight="1" x14ac:dyDescent="0.25">
      <c r="B121" s="184">
        <v>43412</v>
      </c>
      <c r="C121" s="193" t="s">
        <v>525</v>
      </c>
      <c r="D121" s="186" t="s">
        <v>274</v>
      </c>
      <c r="E121" s="195" t="s">
        <v>430</v>
      </c>
      <c r="F121" s="187">
        <v>37</v>
      </c>
      <c r="G121" s="187">
        <v>0</v>
      </c>
      <c r="H121" s="187"/>
      <c r="I121" s="187"/>
      <c r="J121" s="187">
        <v>0</v>
      </c>
      <c r="K121" s="187">
        <f t="shared" si="2"/>
        <v>37</v>
      </c>
      <c r="L121" s="187">
        <v>41</v>
      </c>
      <c r="M121" s="187" t="e">
        <f>#REF!-Tabla13[[#This Row],[Inventario al 31/03/2024]]</f>
        <v>#REF!</v>
      </c>
      <c r="N121" s="188">
        <v>79.53</v>
      </c>
      <c r="O121" s="189">
        <f t="shared" si="3"/>
        <v>3260.73</v>
      </c>
      <c r="P121" s="188" t="e">
        <f>(#REF!*Tabla13[[#This Row],[Costo Unitario]])</f>
        <v>#REF!</v>
      </c>
      <c r="Q121" s="188" t="e">
        <f>(#REF!*Tabla13[[#This Row],[Costo Unitario]])</f>
        <v>#REF!</v>
      </c>
      <c r="R121" s="190" t="s">
        <v>484</v>
      </c>
    </row>
    <row r="122" spans="2:18" s="1" customFormat="1" ht="18" customHeight="1" x14ac:dyDescent="0.25">
      <c r="B122" s="184">
        <v>42234</v>
      </c>
      <c r="C122" s="193" t="s">
        <v>526</v>
      </c>
      <c r="D122" s="186" t="s">
        <v>106</v>
      </c>
      <c r="E122" s="105" t="s">
        <v>107</v>
      </c>
      <c r="F122" s="187">
        <v>269</v>
      </c>
      <c r="G122" s="187">
        <v>0</v>
      </c>
      <c r="H122" s="187"/>
      <c r="I122" s="187"/>
      <c r="J122" s="187">
        <v>0</v>
      </c>
      <c r="K122" s="187">
        <f t="shared" si="2"/>
        <v>269</v>
      </c>
      <c r="L122" s="187">
        <v>169</v>
      </c>
      <c r="M122" s="187" t="e">
        <f>#REF!-Tabla13[[#This Row],[Inventario al 31/03/2024]]</f>
        <v>#REF!</v>
      </c>
      <c r="N122" s="188">
        <v>37.72</v>
      </c>
      <c r="O122" s="189">
        <f t="shared" si="3"/>
        <v>6374.6799999999994</v>
      </c>
      <c r="P122" s="188" t="e">
        <f>(#REF!*Tabla13[[#This Row],[Costo Unitario]])</f>
        <v>#REF!</v>
      </c>
      <c r="Q122" s="188" t="e">
        <f>(#REF!*Tabla13[[#This Row],[Costo Unitario]])</f>
        <v>#REF!</v>
      </c>
      <c r="R122" s="190" t="s">
        <v>484</v>
      </c>
    </row>
    <row r="123" spans="2:18" s="1" customFormat="1" ht="18" customHeight="1" x14ac:dyDescent="0.25">
      <c r="B123" s="192">
        <v>42496</v>
      </c>
      <c r="C123" s="193" t="s">
        <v>500</v>
      </c>
      <c r="D123" s="194" t="s">
        <v>188</v>
      </c>
      <c r="E123" s="105" t="s">
        <v>189</v>
      </c>
      <c r="F123" s="187">
        <v>61</v>
      </c>
      <c r="G123" s="187">
        <v>0</v>
      </c>
      <c r="H123" s="187"/>
      <c r="I123" s="187"/>
      <c r="J123" s="187">
        <v>0</v>
      </c>
      <c r="K123" s="187">
        <f t="shared" si="2"/>
        <v>61</v>
      </c>
      <c r="L123" s="187">
        <v>57</v>
      </c>
      <c r="M123" s="187" t="e">
        <f>#REF!-Tabla13[[#This Row],[Inventario al 31/03/2024]]</f>
        <v>#REF!</v>
      </c>
      <c r="N123" s="188">
        <v>355.1</v>
      </c>
      <c r="O123" s="189">
        <f t="shared" si="3"/>
        <v>20240.7</v>
      </c>
      <c r="P123" s="188" t="e">
        <f>(#REF!*Tabla13[[#This Row],[Costo Unitario]])</f>
        <v>#REF!</v>
      </c>
      <c r="Q123" s="188" t="e">
        <f>(#REF!*Tabla13[[#This Row],[Costo Unitario]])</f>
        <v>#REF!</v>
      </c>
      <c r="R123" s="190" t="s">
        <v>484</v>
      </c>
    </row>
    <row r="124" spans="2:18" s="1" customFormat="1" ht="18" customHeight="1" x14ac:dyDescent="0.25">
      <c r="B124" s="184">
        <v>45048</v>
      </c>
      <c r="C124" s="185" t="s">
        <v>496</v>
      </c>
      <c r="D124" s="186" t="s">
        <v>732</v>
      </c>
      <c r="E124" s="191" t="s">
        <v>734</v>
      </c>
      <c r="F124" s="187">
        <v>0</v>
      </c>
      <c r="G124" s="187">
        <v>0</v>
      </c>
      <c r="H124" s="187"/>
      <c r="I124" s="187"/>
      <c r="J124" s="187">
        <v>0</v>
      </c>
      <c r="K124" s="187">
        <f t="shared" si="2"/>
        <v>0</v>
      </c>
      <c r="L124" s="187">
        <v>10</v>
      </c>
      <c r="M124" s="187" t="e">
        <f>#REF!-Tabla13[[#This Row],[Inventario al 31/03/2024]]</f>
        <v>#REF!</v>
      </c>
      <c r="N124" s="188">
        <v>413</v>
      </c>
      <c r="O124" s="189">
        <f t="shared" si="3"/>
        <v>4130</v>
      </c>
      <c r="P124" s="188" t="e">
        <f>(#REF!*Tabla13[[#This Row],[Costo Unitario]])</f>
        <v>#REF!</v>
      </c>
      <c r="Q124" s="188" t="e">
        <f>(#REF!*Tabla13[[#This Row],[Costo Unitario]])</f>
        <v>#REF!</v>
      </c>
      <c r="R124" s="190" t="s">
        <v>484</v>
      </c>
    </row>
    <row r="125" spans="2:18" s="1" customFormat="1" ht="18" customHeight="1" x14ac:dyDescent="0.25">
      <c r="B125" s="184">
        <v>43412</v>
      </c>
      <c r="C125" s="185" t="s">
        <v>489</v>
      </c>
      <c r="D125" s="186" t="s">
        <v>237</v>
      </c>
      <c r="E125" s="195" t="s">
        <v>431</v>
      </c>
      <c r="F125" s="187">
        <v>2</v>
      </c>
      <c r="G125" s="187">
        <v>0</v>
      </c>
      <c r="H125" s="187"/>
      <c r="I125" s="187"/>
      <c r="J125" s="187">
        <v>0</v>
      </c>
      <c r="K125" s="187">
        <f t="shared" si="2"/>
        <v>2</v>
      </c>
      <c r="L125" s="187">
        <v>2</v>
      </c>
      <c r="M125" s="187" t="e">
        <f>#REF!-Tabla13[[#This Row],[Inventario al 31/03/2024]]</f>
        <v>#REF!</v>
      </c>
      <c r="N125" s="188">
        <v>22.59</v>
      </c>
      <c r="O125" s="189">
        <f t="shared" si="3"/>
        <v>45.18</v>
      </c>
      <c r="P125" s="188" t="e">
        <f>(#REF!*Tabla13[[#This Row],[Costo Unitario]])</f>
        <v>#REF!</v>
      </c>
      <c r="Q125" s="188" t="e">
        <f>(#REF!*Tabla13[[#This Row],[Costo Unitario]])</f>
        <v>#REF!</v>
      </c>
      <c r="R125" s="190" t="s">
        <v>484</v>
      </c>
    </row>
    <row r="126" spans="2:18" s="1" customFormat="1" ht="18" customHeight="1" x14ac:dyDescent="0.25">
      <c r="B126" s="184">
        <v>43412</v>
      </c>
      <c r="C126" s="185" t="s">
        <v>489</v>
      </c>
      <c r="D126" s="186" t="s">
        <v>355</v>
      </c>
      <c r="E126" s="195" t="s">
        <v>432</v>
      </c>
      <c r="F126" s="187">
        <v>65</v>
      </c>
      <c r="G126" s="187">
        <v>0</v>
      </c>
      <c r="H126" s="187"/>
      <c r="I126" s="187"/>
      <c r="J126" s="187">
        <v>0</v>
      </c>
      <c r="K126" s="187">
        <f t="shared" si="2"/>
        <v>65</v>
      </c>
      <c r="L126" s="187">
        <v>65</v>
      </c>
      <c r="M126" s="187" t="e">
        <f>#REF!-Tabla13[[#This Row],[Inventario al 31/03/2024]]</f>
        <v>#REF!</v>
      </c>
      <c r="N126" s="188">
        <v>9.51</v>
      </c>
      <c r="O126" s="189">
        <f t="shared" si="3"/>
        <v>618.15</v>
      </c>
      <c r="P126" s="188" t="e">
        <f>(#REF!*Tabla13[[#This Row],[Costo Unitario]])</f>
        <v>#REF!</v>
      </c>
      <c r="Q126" s="188" t="e">
        <f>(#REF!*Tabla13[[#This Row],[Costo Unitario]])</f>
        <v>#REF!</v>
      </c>
      <c r="R126" s="190" t="s">
        <v>484</v>
      </c>
    </row>
    <row r="127" spans="2:18" s="1" customFormat="1" ht="18" customHeight="1" x14ac:dyDescent="0.25">
      <c r="B127" s="184">
        <v>42520</v>
      </c>
      <c r="C127" s="185" t="s">
        <v>489</v>
      </c>
      <c r="D127" s="186" t="s">
        <v>273</v>
      </c>
      <c r="E127" s="195" t="s">
        <v>433</v>
      </c>
      <c r="F127" s="187">
        <v>26</v>
      </c>
      <c r="G127" s="187">
        <v>0</v>
      </c>
      <c r="H127" s="187"/>
      <c r="I127" s="187"/>
      <c r="J127" s="187">
        <v>0</v>
      </c>
      <c r="K127" s="187">
        <f t="shared" si="2"/>
        <v>26</v>
      </c>
      <c r="L127" s="187">
        <v>26</v>
      </c>
      <c r="M127" s="187" t="e">
        <f>#REF!-Tabla13[[#This Row],[Inventario al 31/03/2024]]</f>
        <v>#REF!</v>
      </c>
      <c r="N127" s="188">
        <v>90.86</v>
      </c>
      <c r="O127" s="189">
        <f t="shared" si="3"/>
        <v>2362.36</v>
      </c>
      <c r="P127" s="188" t="e">
        <f>(#REF!*Tabla13[[#This Row],[Costo Unitario]])</f>
        <v>#REF!</v>
      </c>
      <c r="Q127" s="188" t="e">
        <f>(#REF!*Tabla13[[#This Row],[Costo Unitario]])</f>
        <v>#REF!</v>
      </c>
      <c r="R127" s="190" t="s">
        <v>484</v>
      </c>
    </row>
    <row r="128" spans="2:18" s="1" customFormat="1" ht="18" customHeight="1" x14ac:dyDescent="0.25">
      <c r="B128" s="184">
        <v>42551</v>
      </c>
      <c r="C128" s="185" t="s">
        <v>491</v>
      </c>
      <c r="D128" s="186" t="s">
        <v>270</v>
      </c>
      <c r="E128" s="195" t="s">
        <v>275</v>
      </c>
      <c r="F128" s="187">
        <v>47</v>
      </c>
      <c r="G128" s="187">
        <v>0</v>
      </c>
      <c r="H128" s="187"/>
      <c r="I128" s="187"/>
      <c r="J128" s="187">
        <v>0</v>
      </c>
      <c r="K128" s="187">
        <f t="shared" si="2"/>
        <v>47</v>
      </c>
      <c r="L128" s="187">
        <v>55</v>
      </c>
      <c r="M128" s="187" t="e">
        <f>#REF!-Tabla13[[#This Row],[Inventario al 31/03/2024]]</f>
        <v>#REF!</v>
      </c>
      <c r="N128" s="188">
        <v>45.87</v>
      </c>
      <c r="O128" s="189">
        <f t="shared" si="3"/>
        <v>2522.85</v>
      </c>
      <c r="P128" s="188" t="e">
        <f>(#REF!*Tabla13[[#This Row],[Costo Unitario]])</f>
        <v>#REF!</v>
      </c>
      <c r="Q128" s="188" t="e">
        <f>(#REF!*Tabla13[[#This Row],[Costo Unitario]])</f>
        <v>#REF!</v>
      </c>
      <c r="R128" s="190" t="s">
        <v>484</v>
      </c>
    </row>
    <row r="129" spans="1:18" s="1" customFormat="1" ht="18" customHeight="1" x14ac:dyDescent="0.25">
      <c r="B129" s="184"/>
      <c r="C129" s="185" t="s">
        <v>488</v>
      </c>
      <c r="D129" s="186" t="s">
        <v>660</v>
      </c>
      <c r="E129" s="191" t="s">
        <v>571</v>
      </c>
      <c r="F129" s="187">
        <v>0</v>
      </c>
      <c r="G129" s="187">
        <v>0</v>
      </c>
      <c r="H129" s="187"/>
      <c r="I129" s="187"/>
      <c r="J129" s="187">
        <v>0</v>
      </c>
      <c r="K129" s="187">
        <f t="shared" si="2"/>
        <v>0</v>
      </c>
      <c r="L129" s="187">
        <v>0</v>
      </c>
      <c r="M129" s="187" t="e">
        <f>#REF!-Tabla13[[#This Row],[Inventario al 31/03/2024]]</f>
        <v>#REF!</v>
      </c>
      <c r="N129" s="188">
        <v>0</v>
      </c>
      <c r="O129" s="189">
        <f t="shared" si="3"/>
        <v>0</v>
      </c>
      <c r="P129" s="188" t="e">
        <f>(#REF!*Tabla13[[#This Row],[Costo Unitario]])</f>
        <v>#REF!</v>
      </c>
      <c r="Q129" s="188" t="e">
        <f>(#REF!*Tabla13[[#This Row],[Costo Unitario]])</f>
        <v>#REF!</v>
      </c>
      <c r="R129" s="190" t="s">
        <v>484</v>
      </c>
    </row>
    <row r="130" spans="1:18" s="1" customFormat="1" ht="18" customHeight="1" x14ac:dyDescent="0.25">
      <c r="B130" s="192">
        <v>42520</v>
      </c>
      <c r="C130" s="193" t="s">
        <v>490</v>
      </c>
      <c r="D130" s="194" t="s">
        <v>1</v>
      </c>
      <c r="E130" s="191" t="s">
        <v>2</v>
      </c>
      <c r="F130" s="187">
        <v>540</v>
      </c>
      <c r="G130" s="187">
        <v>0</v>
      </c>
      <c r="H130" s="187"/>
      <c r="I130" s="187"/>
      <c r="J130" s="187">
        <v>0</v>
      </c>
      <c r="K130" s="187">
        <f t="shared" si="2"/>
        <v>540</v>
      </c>
      <c r="L130" s="187">
        <v>540</v>
      </c>
      <c r="M130" s="187" t="e">
        <f>#REF!-Tabla13[[#This Row],[Inventario al 31/03/2024]]</f>
        <v>#REF!</v>
      </c>
      <c r="N130" s="188">
        <v>94</v>
      </c>
      <c r="O130" s="189">
        <f t="shared" si="3"/>
        <v>50760</v>
      </c>
      <c r="P130" s="188" t="e">
        <f>(#REF!*Tabla13[[#This Row],[Costo Unitario]])</f>
        <v>#REF!</v>
      </c>
      <c r="Q130" s="188" t="e">
        <f>(#REF!*Tabla13[[#This Row],[Costo Unitario]])</f>
        <v>#REF!</v>
      </c>
      <c r="R130" s="190" t="s">
        <v>484</v>
      </c>
    </row>
    <row r="131" spans="1:18" s="1" customFormat="1" ht="18" customHeight="1" x14ac:dyDescent="0.25">
      <c r="B131" s="184">
        <v>42972</v>
      </c>
      <c r="C131" s="185" t="s">
        <v>489</v>
      </c>
      <c r="D131" s="186" t="s">
        <v>347</v>
      </c>
      <c r="E131" s="105" t="s">
        <v>353</v>
      </c>
      <c r="F131" s="187">
        <v>75</v>
      </c>
      <c r="G131" s="187">
        <v>0</v>
      </c>
      <c r="H131" s="187"/>
      <c r="I131" s="187"/>
      <c r="J131" s="187">
        <v>0</v>
      </c>
      <c r="K131" s="187">
        <f t="shared" si="2"/>
        <v>75</v>
      </c>
      <c r="L131" s="187">
        <v>75</v>
      </c>
      <c r="M131" s="187" t="e">
        <f>#REF!-Tabla13[[#This Row],[Inventario al 31/03/2024]]</f>
        <v>#REF!</v>
      </c>
      <c r="N131" s="188">
        <v>23.49</v>
      </c>
      <c r="O131" s="189">
        <f t="shared" si="3"/>
        <v>1761.7499999999998</v>
      </c>
      <c r="P131" s="188" t="e">
        <f>(#REF!*Tabla13[[#This Row],[Costo Unitario]])</f>
        <v>#REF!</v>
      </c>
      <c r="Q131" s="188" t="e">
        <f>(#REF!*Tabla13[[#This Row],[Costo Unitario]])</f>
        <v>#REF!</v>
      </c>
      <c r="R131" s="190" t="s">
        <v>484</v>
      </c>
    </row>
    <row r="132" spans="1:18" s="1" customFormat="1" ht="18" customHeight="1" x14ac:dyDescent="0.25">
      <c r="B132" s="184">
        <v>38968</v>
      </c>
      <c r="C132" s="185" t="s">
        <v>489</v>
      </c>
      <c r="D132" s="186" t="s">
        <v>271</v>
      </c>
      <c r="E132" s="105" t="s">
        <v>315</v>
      </c>
      <c r="F132" s="187">
        <v>55</v>
      </c>
      <c r="G132" s="187">
        <v>0</v>
      </c>
      <c r="H132" s="187"/>
      <c r="I132" s="187"/>
      <c r="J132" s="187">
        <v>0</v>
      </c>
      <c r="K132" s="187">
        <f t="shared" si="2"/>
        <v>55</v>
      </c>
      <c r="L132" s="187">
        <v>55</v>
      </c>
      <c r="M132" s="187" t="e">
        <f>#REF!-Tabla13[[#This Row],[Inventario al 31/03/2024]]</f>
        <v>#REF!</v>
      </c>
      <c r="N132" s="188">
        <v>67.930000000000007</v>
      </c>
      <c r="O132" s="189">
        <f t="shared" si="3"/>
        <v>3736.1500000000005</v>
      </c>
      <c r="P132" s="188" t="e">
        <f>(#REF!*Tabla13[[#This Row],[Costo Unitario]])</f>
        <v>#REF!</v>
      </c>
      <c r="Q132" s="188" t="e">
        <f>(#REF!*Tabla13[[#This Row],[Costo Unitario]])</f>
        <v>#REF!</v>
      </c>
      <c r="R132" s="190" t="s">
        <v>484</v>
      </c>
    </row>
    <row r="133" spans="1:18" s="1" customFormat="1" ht="18" customHeight="1" x14ac:dyDescent="0.25">
      <c r="B133" s="184">
        <v>42944</v>
      </c>
      <c r="C133" s="202" t="s">
        <v>489</v>
      </c>
      <c r="D133" s="186" t="s">
        <v>302</v>
      </c>
      <c r="E133" s="105" t="s">
        <v>314</v>
      </c>
      <c r="F133" s="187">
        <v>40</v>
      </c>
      <c r="G133" s="187">
        <v>0</v>
      </c>
      <c r="H133" s="187"/>
      <c r="I133" s="187"/>
      <c r="J133" s="187">
        <v>0</v>
      </c>
      <c r="K133" s="187">
        <f t="shared" si="2"/>
        <v>40</v>
      </c>
      <c r="L133" s="187">
        <v>40</v>
      </c>
      <c r="M133" s="187" t="e">
        <f>#REF!-Tabla13[[#This Row],[Inventario al 31/03/2024]]</f>
        <v>#REF!</v>
      </c>
      <c r="N133" s="188">
        <v>140.19</v>
      </c>
      <c r="O133" s="189">
        <f t="shared" si="3"/>
        <v>5607.6</v>
      </c>
      <c r="P133" s="188" t="e">
        <f>(#REF!*Tabla13[[#This Row],[Costo Unitario]])</f>
        <v>#REF!</v>
      </c>
      <c r="Q133" s="188" t="e">
        <f>(#REF!*Tabla13[[#This Row],[Costo Unitario]])</f>
        <v>#REF!</v>
      </c>
      <c r="R133" s="190" t="s">
        <v>484</v>
      </c>
    </row>
    <row r="134" spans="1:18" s="1" customFormat="1" ht="18" customHeight="1" x14ac:dyDescent="0.25">
      <c r="B134" s="184"/>
      <c r="C134" s="185" t="s">
        <v>506</v>
      </c>
      <c r="D134" s="186" t="s">
        <v>688</v>
      </c>
      <c r="E134" s="191" t="s">
        <v>673</v>
      </c>
      <c r="F134" s="187">
        <v>12</v>
      </c>
      <c r="G134" s="187">
        <v>0</v>
      </c>
      <c r="H134" s="187"/>
      <c r="I134" s="187"/>
      <c r="J134" s="187">
        <v>0</v>
      </c>
      <c r="K134" s="187">
        <f t="shared" si="2"/>
        <v>12</v>
      </c>
      <c r="L134" s="187">
        <v>12</v>
      </c>
      <c r="M134" s="187" t="e">
        <f>#REF!-Tabla13[[#This Row],[Inventario al 31/03/2024]]</f>
        <v>#REF!</v>
      </c>
      <c r="N134" s="188"/>
      <c r="O134" s="189">
        <f t="shared" si="3"/>
        <v>0</v>
      </c>
      <c r="P134" s="188" t="e">
        <f>(#REF!*Tabla13[[#This Row],[Costo Unitario]])</f>
        <v>#REF!</v>
      </c>
      <c r="Q134" s="188" t="e">
        <f>(#REF!*Tabla13[[#This Row],[Costo Unitario]])</f>
        <v>#REF!</v>
      </c>
      <c r="R134" s="190" t="s">
        <v>484</v>
      </c>
    </row>
    <row r="135" spans="1:18" ht="18" customHeight="1" x14ac:dyDescent="0.25">
      <c r="A135" s="1"/>
      <c r="B135" s="184"/>
      <c r="C135" s="185" t="s">
        <v>493</v>
      </c>
      <c r="D135" s="186" t="s">
        <v>646</v>
      </c>
      <c r="E135" s="191" t="s">
        <v>554</v>
      </c>
      <c r="F135" s="187">
        <v>36</v>
      </c>
      <c r="G135" s="187">
        <v>0</v>
      </c>
      <c r="H135" s="187"/>
      <c r="I135" s="187"/>
      <c r="J135" s="187">
        <v>0</v>
      </c>
      <c r="K135" s="187">
        <f t="shared" ref="K135:K198" si="4">F135+G135+H135+I135-J135</f>
        <v>36</v>
      </c>
      <c r="L135" s="187">
        <v>36</v>
      </c>
      <c r="M135" s="187" t="e">
        <f>#REF!-Tabla13[[#This Row],[Inventario al 31/03/2024]]</f>
        <v>#REF!</v>
      </c>
      <c r="N135" s="188">
        <v>0</v>
      </c>
      <c r="O135" s="189">
        <f t="shared" ref="O135:O198" si="5">L135*N135</f>
        <v>0</v>
      </c>
      <c r="P135" s="188" t="e">
        <f>(#REF!*Tabla13[[#This Row],[Costo Unitario]])</f>
        <v>#REF!</v>
      </c>
      <c r="Q135" s="188" t="e">
        <f>(#REF!*Tabla13[[#This Row],[Costo Unitario]])</f>
        <v>#REF!</v>
      </c>
      <c r="R135" s="190" t="s">
        <v>484</v>
      </c>
    </row>
    <row r="136" spans="1:18" ht="18" customHeight="1" x14ac:dyDescent="0.25">
      <c r="A136" s="1"/>
      <c r="B136" s="184">
        <v>43388</v>
      </c>
      <c r="C136" s="185" t="s">
        <v>493</v>
      </c>
      <c r="D136" s="186" t="s">
        <v>232</v>
      </c>
      <c r="E136" s="89" t="s">
        <v>257</v>
      </c>
      <c r="F136" s="187">
        <v>3</v>
      </c>
      <c r="G136" s="187">
        <v>0</v>
      </c>
      <c r="H136" s="187"/>
      <c r="I136" s="187"/>
      <c r="J136" s="187">
        <v>0</v>
      </c>
      <c r="K136" s="187">
        <f t="shared" si="4"/>
        <v>3</v>
      </c>
      <c r="L136" s="187">
        <v>1</v>
      </c>
      <c r="M136" s="187" t="e">
        <f>#REF!-Tabla13[[#This Row],[Inventario al 31/03/2024]]</f>
        <v>#REF!</v>
      </c>
      <c r="N136" s="188">
        <v>262.85000000000002</v>
      </c>
      <c r="O136" s="189">
        <f t="shared" si="5"/>
        <v>262.85000000000002</v>
      </c>
      <c r="P136" s="188" t="e">
        <f>(#REF!*Tabla13[[#This Row],[Costo Unitario]])</f>
        <v>#REF!</v>
      </c>
      <c r="Q136" s="188" t="e">
        <f>(#REF!*Tabla13[[#This Row],[Costo Unitario]])</f>
        <v>#REF!</v>
      </c>
      <c r="R136" s="190" t="s">
        <v>484</v>
      </c>
    </row>
    <row r="137" spans="1:18" ht="18" customHeight="1" x14ac:dyDescent="0.25">
      <c r="A137" s="1"/>
      <c r="B137" s="184">
        <v>44364</v>
      </c>
      <c r="C137" s="185" t="s">
        <v>493</v>
      </c>
      <c r="D137" s="186" t="s">
        <v>617</v>
      </c>
      <c r="E137" s="89" t="s">
        <v>518</v>
      </c>
      <c r="F137" s="187">
        <v>136</v>
      </c>
      <c r="G137" s="187">
        <v>0</v>
      </c>
      <c r="H137" s="187"/>
      <c r="I137" s="187"/>
      <c r="J137" s="187">
        <v>0</v>
      </c>
      <c r="K137" s="187">
        <f t="shared" si="4"/>
        <v>136</v>
      </c>
      <c r="L137" s="187">
        <v>126</v>
      </c>
      <c r="M137" s="187" t="e">
        <f>#REF!-Tabla13[[#This Row],[Inventario al 31/03/2024]]</f>
        <v>#REF!</v>
      </c>
      <c r="N137" s="188">
        <v>80.099999999999994</v>
      </c>
      <c r="O137" s="189">
        <f t="shared" si="5"/>
        <v>10092.599999999999</v>
      </c>
      <c r="P137" s="188" t="e">
        <f>(#REF!*Tabla13[[#This Row],[Costo Unitario]])</f>
        <v>#REF!</v>
      </c>
      <c r="Q137" s="188" t="e">
        <f>(#REF!*Tabla13[[#This Row],[Costo Unitario]])</f>
        <v>#REF!</v>
      </c>
      <c r="R137" s="190" t="s">
        <v>484</v>
      </c>
    </row>
    <row r="138" spans="1:18" ht="18" customHeight="1" x14ac:dyDescent="0.25">
      <c r="A138" s="1"/>
      <c r="B138" s="184">
        <v>42474</v>
      </c>
      <c r="C138" s="185" t="s">
        <v>493</v>
      </c>
      <c r="D138" s="186" t="s">
        <v>137</v>
      </c>
      <c r="E138" s="105" t="s">
        <v>138</v>
      </c>
      <c r="F138" s="187">
        <v>1</v>
      </c>
      <c r="G138" s="187">
        <v>0</v>
      </c>
      <c r="H138" s="187"/>
      <c r="I138" s="187"/>
      <c r="J138" s="187">
        <v>0</v>
      </c>
      <c r="K138" s="187">
        <f t="shared" si="4"/>
        <v>1</v>
      </c>
      <c r="L138" s="187">
        <v>1</v>
      </c>
      <c r="M138" s="187" t="e">
        <f>#REF!-Tabla13[[#This Row],[Inventario al 31/03/2024]]</f>
        <v>#REF!</v>
      </c>
      <c r="N138" s="188">
        <v>1596.64</v>
      </c>
      <c r="O138" s="189">
        <f t="shared" si="5"/>
        <v>1596.64</v>
      </c>
      <c r="P138" s="188" t="e">
        <f>(#REF!*Tabla13[[#This Row],[Costo Unitario]])</f>
        <v>#REF!</v>
      </c>
      <c r="Q138" s="188" t="e">
        <f>(#REF!*Tabla13[[#This Row],[Costo Unitario]])</f>
        <v>#REF!</v>
      </c>
      <c r="R138" s="190" t="s">
        <v>484</v>
      </c>
    </row>
    <row r="139" spans="1:18" ht="18" customHeight="1" x14ac:dyDescent="0.25">
      <c r="A139" s="1"/>
      <c r="B139" s="184">
        <v>45026</v>
      </c>
      <c r="C139" s="185" t="s">
        <v>496</v>
      </c>
      <c r="D139" s="186" t="s">
        <v>718</v>
      </c>
      <c r="E139" s="105" t="s">
        <v>383</v>
      </c>
      <c r="F139" s="187">
        <v>7</v>
      </c>
      <c r="G139" s="187">
        <v>0</v>
      </c>
      <c r="H139" s="187"/>
      <c r="I139" s="187"/>
      <c r="J139" s="187">
        <v>0</v>
      </c>
      <c r="K139" s="187">
        <f t="shared" si="4"/>
        <v>7</v>
      </c>
      <c r="L139" s="187">
        <v>16</v>
      </c>
      <c r="M139" s="187" t="e">
        <f>#REF!-Tabla13[[#This Row],[Inventario al 31/03/2024]]</f>
        <v>#REF!</v>
      </c>
      <c r="N139" s="188">
        <v>1193.74</v>
      </c>
      <c r="O139" s="189">
        <f t="shared" si="5"/>
        <v>19099.84</v>
      </c>
      <c r="P139" s="188" t="e">
        <f>(#REF!*Tabla13[[#This Row],[Costo Unitario]])</f>
        <v>#REF!</v>
      </c>
      <c r="Q139" s="188" t="e">
        <f>(#REF!*Tabla13[[#This Row],[Costo Unitario]])</f>
        <v>#REF!</v>
      </c>
      <c r="R139" s="190" t="s">
        <v>484</v>
      </c>
    </row>
    <row r="140" spans="1:18" ht="18" customHeight="1" x14ac:dyDescent="0.25">
      <c r="A140" s="1"/>
      <c r="B140" s="184"/>
      <c r="C140" s="185" t="s">
        <v>502</v>
      </c>
      <c r="D140" s="186" t="s">
        <v>654</v>
      </c>
      <c r="E140" s="191" t="s">
        <v>563</v>
      </c>
      <c r="F140" s="187">
        <v>79</v>
      </c>
      <c r="G140" s="187">
        <v>0</v>
      </c>
      <c r="H140" s="187"/>
      <c r="I140" s="187"/>
      <c r="J140" s="187">
        <v>0</v>
      </c>
      <c r="K140" s="187">
        <f t="shared" si="4"/>
        <v>79</v>
      </c>
      <c r="L140" s="187">
        <v>74</v>
      </c>
      <c r="M140" s="187" t="e">
        <f>#REF!-Tabla13[[#This Row],[Inventario al 31/03/2024]]</f>
        <v>#REF!</v>
      </c>
      <c r="N140" s="188">
        <v>3950</v>
      </c>
      <c r="O140" s="189">
        <f t="shared" si="5"/>
        <v>292300</v>
      </c>
      <c r="P140" s="188" t="e">
        <f>(#REF!*Tabla13[[#This Row],[Costo Unitario]])</f>
        <v>#REF!</v>
      </c>
      <c r="Q140" s="188" t="e">
        <f>(#REF!*Tabla13[[#This Row],[Costo Unitario]])</f>
        <v>#REF!</v>
      </c>
      <c r="R140" s="190" t="s">
        <v>484</v>
      </c>
    </row>
    <row r="141" spans="1:18" ht="18" customHeight="1" x14ac:dyDescent="0.25">
      <c r="A141" s="1"/>
      <c r="B141" s="184"/>
      <c r="C141" s="185" t="s">
        <v>493</v>
      </c>
      <c r="D141" s="186" t="s">
        <v>657</v>
      </c>
      <c r="E141" s="191" t="s">
        <v>568</v>
      </c>
      <c r="F141" s="187">
        <v>63</v>
      </c>
      <c r="G141" s="187">
        <v>0</v>
      </c>
      <c r="H141" s="187"/>
      <c r="I141" s="187"/>
      <c r="J141" s="187">
        <v>0</v>
      </c>
      <c r="K141" s="187">
        <f t="shared" si="4"/>
        <v>63</v>
      </c>
      <c r="L141" s="187">
        <v>55</v>
      </c>
      <c r="M141" s="187" t="e">
        <f>#REF!-Tabla13[[#This Row],[Inventario al 31/03/2024]]</f>
        <v>#REF!</v>
      </c>
      <c r="N141" s="188">
        <v>4012</v>
      </c>
      <c r="O141" s="189">
        <f t="shared" si="5"/>
        <v>220660</v>
      </c>
      <c r="P141" s="188" t="e">
        <f>(#REF!*Tabla13[[#This Row],[Costo Unitario]])</f>
        <v>#REF!</v>
      </c>
      <c r="Q141" s="188" t="e">
        <f>(#REF!*Tabla13[[#This Row],[Costo Unitario]])</f>
        <v>#REF!</v>
      </c>
      <c r="R141" s="190" t="s">
        <v>484</v>
      </c>
    </row>
    <row r="142" spans="1:18" ht="18" customHeight="1" x14ac:dyDescent="0.25">
      <c r="A142" s="1"/>
      <c r="B142" s="184"/>
      <c r="C142" s="185" t="s">
        <v>493</v>
      </c>
      <c r="D142" s="186" t="s">
        <v>656</v>
      </c>
      <c r="E142" s="191" t="s">
        <v>567</v>
      </c>
      <c r="F142" s="187">
        <v>73</v>
      </c>
      <c r="G142" s="187">
        <v>0</v>
      </c>
      <c r="H142" s="187"/>
      <c r="I142" s="187"/>
      <c r="J142" s="187">
        <v>0</v>
      </c>
      <c r="K142" s="187">
        <f t="shared" si="4"/>
        <v>73</v>
      </c>
      <c r="L142" s="187">
        <v>68</v>
      </c>
      <c r="M142" s="187" t="e">
        <f>#REF!-Tabla13[[#This Row],[Inventario al 31/03/2024]]</f>
        <v>#REF!</v>
      </c>
      <c r="N142" s="188">
        <v>0</v>
      </c>
      <c r="O142" s="189">
        <f t="shared" si="5"/>
        <v>0</v>
      </c>
      <c r="P142" s="188" t="e">
        <f>(#REF!*Tabla13[[#This Row],[Costo Unitario]])</f>
        <v>#REF!</v>
      </c>
      <c r="Q142" s="188" t="e">
        <f>(#REF!*Tabla13[[#This Row],[Costo Unitario]])</f>
        <v>#REF!</v>
      </c>
      <c r="R142" s="190" t="s">
        <v>484</v>
      </c>
    </row>
    <row r="143" spans="1:18" ht="18" customHeight="1" x14ac:dyDescent="0.25">
      <c r="A143" s="1"/>
      <c r="B143" s="184">
        <v>43059</v>
      </c>
      <c r="C143" s="185" t="s">
        <v>503</v>
      </c>
      <c r="D143" s="186" t="s">
        <v>354</v>
      </c>
      <c r="E143" s="105" t="s">
        <v>369</v>
      </c>
      <c r="F143" s="187">
        <v>2</v>
      </c>
      <c r="G143" s="187">
        <v>0</v>
      </c>
      <c r="H143" s="187"/>
      <c r="I143" s="187"/>
      <c r="J143" s="187">
        <v>0</v>
      </c>
      <c r="K143" s="187">
        <f t="shared" si="4"/>
        <v>2</v>
      </c>
      <c r="L143" s="187">
        <v>2</v>
      </c>
      <c r="M143" s="187" t="e">
        <f>#REF!-Tabla13[[#This Row],[Inventario al 31/03/2024]]</f>
        <v>#REF!</v>
      </c>
      <c r="N143" s="188">
        <v>1991.48</v>
      </c>
      <c r="O143" s="189">
        <f t="shared" si="5"/>
        <v>3982.96</v>
      </c>
      <c r="P143" s="188" t="e">
        <f>(#REF!*Tabla13[[#This Row],[Costo Unitario]])</f>
        <v>#REF!</v>
      </c>
      <c r="Q143" s="188" t="e">
        <f>(#REF!*Tabla13[[#This Row],[Costo Unitario]])</f>
        <v>#REF!</v>
      </c>
      <c r="R143" s="190" t="s">
        <v>484</v>
      </c>
    </row>
    <row r="144" spans="1:18" ht="18" customHeight="1" x14ac:dyDescent="0.25">
      <c r="A144" s="1"/>
      <c r="B144" s="192">
        <v>42520</v>
      </c>
      <c r="C144" s="193" t="s">
        <v>496</v>
      </c>
      <c r="D144" s="194" t="s">
        <v>3</v>
      </c>
      <c r="E144" s="191" t="s">
        <v>4</v>
      </c>
      <c r="F144" s="187">
        <v>31</v>
      </c>
      <c r="G144" s="187">
        <v>0</v>
      </c>
      <c r="H144" s="187"/>
      <c r="I144" s="187"/>
      <c r="J144" s="187">
        <v>0</v>
      </c>
      <c r="K144" s="187">
        <f t="shared" si="4"/>
        <v>31</v>
      </c>
      <c r="L144" s="187">
        <v>31</v>
      </c>
      <c r="M144" s="187" t="e">
        <f>#REF!-Tabla13[[#This Row],[Inventario al 31/03/2024]]</f>
        <v>#REF!</v>
      </c>
      <c r="N144" s="188">
        <v>60.34</v>
      </c>
      <c r="O144" s="189">
        <f t="shared" si="5"/>
        <v>1870.5400000000002</v>
      </c>
      <c r="P144" s="188" t="e">
        <f>(#REF!*Tabla13[[#This Row],[Costo Unitario]])</f>
        <v>#REF!</v>
      </c>
      <c r="Q144" s="188" t="e">
        <f>(#REF!*Tabla13[[#This Row],[Costo Unitario]])</f>
        <v>#REF!</v>
      </c>
      <c r="R144" s="190" t="s">
        <v>484</v>
      </c>
    </row>
    <row r="145" spans="1:18" ht="18" customHeight="1" x14ac:dyDescent="0.25">
      <c r="A145" s="1"/>
      <c r="B145" s="184">
        <v>44336</v>
      </c>
      <c r="C145" s="185" t="s">
        <v>509</v>
      </c>
      <c r="D145" s="186" t="s">
        <v>618</v>
      </c>
      <c r="E145" s="195" t="s">
        <v>530</v>
      </c>
      <c r="F145" s="187">
        <v>50</v>
      </c>
      <c r="G145" s="187">
        <v>0</v>
      </c>
      <c r="H145" s="187"/>
      <c r="I145" s="187"/>
      <c r="J145" s="187">
        <v>0</v>
      </c>
      <c r="K145" s="187">
        <f t="shared" si="4"/>
        <v>50</v>
      </c>
      <c r="L145" s="187">
        <v>50</v>
      </c>
      <c r="M145" s="187" t="e">
        <f>#REF!-Tabla13[[#This Row],[Inventario al 31/03/2024]]</f>
        <v>#REF!</v>
      </c>
      <c r="N145" s="188">
        <v>117.99</v>
      </c>
      <c r="O145" s="189">
        <f t="shared" si="5"/>
        <v>5899.5</v>
      </c>
      <c r="P145" s="188" t="e">
        <f>(#REF!*Tabla13[[#This Row],[Costo Unitario]])</f>
        <v>#REF!</v>
      </c>
      <c r="Q145" s="188" t="e">
        <f>(#REF!*Tabla13[[#This Row],[Costo Unitario]])</f>
        <v>#REF!</v>
      </c>
      <c r="R145" s="190" t="s">
        <v>484</v>
      </c>
    </row>
    <row r="146" spans="1:18" ht="18" customHeight="1" x14ac:dyDescent="0.25">
      <c r="A146" s="1"/>
      <c r="B146" s="184">
        <v>42450</v>
      </c>
      <c r="C146" s="185" t="s">
        <v>491</v>
      </c>
      <c r="D146" s="186" t="s">
        <v>185</v>
      </c>
      <c r="E146" s="195" t="s">
        <v>336</v>
      </c>
      <c r="F146" s="187">
        <v>20</v>
      </c>
      <c r="G146" s="187">
        <v>0</v>
      </c>
      <c r="H146" s="187"/>
      <c r="I146" s="187"/>
      <c r="J146" s="187">
        <v>0</v>
      </c>
      <c r="K146" s="187">
        <f t="shared" si="4"/>
        <v>20</v>
      </c>
      <c r="L146" s="187">
        <v>19</v>
      </c>
      <c r="M146" s="187" t="e">
        <f>#REF!-Tabla13[[#This Row],[Inventario al 31/03/2024]]</f>
        <v>#REF!</v>
      </c>
      <c r="N146" s="188">
        <v>50.6</v>
      </c>
      <c r="O146" s="189">
        <f t="shared" si="5"/>
        <v>961.4</v>
      </c>
      <c r="P146" s="188" t="e">
        <f>(#REF!*Tabla13[[#This Row],[Costo Unitario]])</f>
        <v>#REF!</v>
      </c>
      <c r="Q146" s="188" t="e">
        <f>(#REF!*Tabla13[[#This Row],[Costo Unitario]])</f>
        <v>#REF!</v>
      </c>
      <c r="R146" s="190" t="s">
        <v>484</v>
      </c>
    </row>
    <row r="147" spans="1:18" ht="18" customHeight="1" x14ac:dyDescent="0.25">
      <c r="A147" s="1"/>
      <c r="B147" s="184">
        <v>42496</v>
      </c>
      <c r="C147" s="185" t="s">
        <v>494</v>
      </c>
      <c r="D147" s="186" t="s">
        <v>414</v>
      </c>
      <c r="E147" s="195" t="s">
        <v>434</v>
      </c>
      <c r="F147" s="187">
        <v>5</v>
      </c>
      <c r="G147" s="187">
        <v>0</v>
      </c>
      <c r="H147" s="187"/>
      <c r="I147" s="187"/>
      <c r="J147" s="187">
        <v>0</v>
      </c>
      <c r="K147" s="187">
        <f t="shared" si="4"/>
        <v>5</v>
      </c>
      <c r="L147" s="187">
        <v>0</v>
      </c>
      <c r="M147" s="187" t="e">
        <f>#REF!-Tabla13[[#This Row],[Inventario al 31/03/2024]]</f>
        <v>#REF!</v>
      </c>
      <c r="N147" s="199">
        <v>4484</v>
      </c>
      <c r="O147" s="189">
        <f t="shared" si="5"/>
        <v>0</v>
      </c>
      <c r="P147" s="188" t="e">
        <f>(#REF!*Tabla13[[#This Row],[Costo Unitario]])</f>
        <v>#REF!</v>
      </c>
      <c r="Q147" s="188" t="e">
        <f>(#REF!*Tabla13[[#This Row],[Costo Unitario]])</f>
        <v>#REF!</v>
      </c>
      <c r="R147" s="190" t="s">
        <v>484</v>
      </c>
    </row>
    <row r="148" spans="1:18" ht="18" customHeight="1" x14ac:dyDescent="0.25">
      <c r="A148" s="1"/>
      <c r="B148" s="184">
        <v>42496</v>
      </c>
      <c r="C148" s="185" t="s">
        <v>494</v>
      </c>
      <c r="D148" s="186" t="s">
        <v>413</v>
      </c>
      <c r="E148" s="195" t="s">
        <v>412</v>
      </c>
      <c r="F148" s="187">
        <v>10</v>
      </c>
      <c r="G148" s="187">
        <v>0</v>
      </c>
      <c r="H148" s="187"/>
      <c r="I148" s="187"/>
      <c r="J148" s="187">
        <v>0</v>
      </c>
      <c r="K148" s="187">
        <f t="shared" si="4"/>
        <v>10</v>
      </c>
      <c r="L148" s="187">
        <v>9</v>
      </c>
      <c r="M148" s="187" t="e">
        <f>#REF!-Tabla13[[#This Row],[Inventario al 31/03/2024]]</f>
        <v>#REF!</v>
      </c>
      <c r="N148" s="199">
        <v>4284</v>
      </c>
      <c r="O148" s="189">
        <f t="shared" si="5"/>
        <v>38556</v>
      </c>
      <c r="P148" s="188" t="e">
        <f>(#REF!*Tabla13[[#This Row],[Costo Unitario]])</f>
        <v>#REF!</v>
      </c>
      <c r="Q148" s="188" t="e">
        <f>(#REF!*Tabla13[[#This Row],[Costo Unitario]])</f>
        <v>#REF!</v>
      </c>
      <c r="R148" s="190" t="s">
        <v>484</v>
      </c>
    </row>
    <row r="149" spans="1:18" ht="18" customHeight="1" x14ac:dyDescent="0.25">
      <c r="A149" s="1"/>
      <c r="B149" s="184"/>
      <c r="C149" s="185" t="s">
        <v>488</v>
      </c>
      <c r="D149" s="186" t="s">
        <v>659</v>
      </c>
      <c r="E149" s="191" t="s">
        <v>570</v>
      </c>
      <c r="F149" s="187">
        <v>1</v>
      </c>
      <c r="G149" s="187">
        <v>0</v>
      </c>
      <c r="H149" s="187"/>
      <c r="I149" s="187"/>
      <c r="J149" s="187">
        <v>0</v>
      </c>
      <c r="K149" s="187">
        <f t="shared" si="4"/>
        <v>1</v>
      </c>
      <c r="L149" s="187">
        <v>1</v>
      </c>
      <c r="M149" s="187" t="e">
        <f>#REF!-Tabla13[[#This Row],[Inventario al 31/03/2024]]</f>
        <v>#REF!</v>
      </c>
      <c r="N149" s="188">
        <v>0</v>
      </c>
      <c r="O149" s="189">
        <f t="shared" si="5"/>
        <v>0</v>
      </c>
      <c r="P149" s="188" t="e">
        <f>(#REF!*Tabla13[[#This Row],[Costo Unitario]])</f>
        <v>#REF!</v>
      </c>
      <c r="Q149" s="188" t="e">
        <f>(#REF!*Tabla13[[#This Row],[Costo Unitario]])</f>
        <v>#REF!</v>
      </c>
      <c r="R149" s="190" t="s">
        <v>484</v>
      </c>
    </row>
    <row r="150" spans="1:18" ht="18" customHeight="1" x14ac:dyDescent="0.25">
      <c r="A150" s="1"/>
      <c r="B150" s="184">
        <v>44861</v>
      </c>
      <c r="C150" s="185" t="s">
        <v>488</v>
      </c>
      <c r="D150" s="186" t="s">
        <v>699</v>
      </c>
      <c r="E150" s="191" t="s">
        <v>572</v>
      </c>
      <c r="F150" s="187">
        <v>7</v>
      </c>
      <c r="G150" s="187">
        <v>0</v>
      </c>
      <c r="H150" s="187"/>
      <c r="I150" s="187"/>
      <c r="J150" s="187">
        <v>0</v>
      </c>
      <c r="K150" s="187">
        <f t="shared" si="4"/>
        <v>7</v>
      </c>
      <c r="L150" s="187">
        <v>6</v>
      </c>
      <c r="M150" s="187" t="e">
        <f>#REF!-Tabla13[[#This Row],[Inventario al 31/03/2024]]</f>
        <v>#REF!</v>
      </c>
      <c r="N150" s="188">
        <v>10037.08</v>
      </c>
      <c r="O150" s="189">
        <f t="shared" si="5"/>
        <v>60222.479999999996</v>
      </c>
      <c r="P150" s="188" t="e">
        <f>(#REF!*Tabla13[[#This Row],[Costo Unitario]])</f>
        <v>#REF!</v>
      </c>
      <c r="Q150" s="188" t="e">
        <f>(#REF!*Tabla13[[#This Row],[Costo Unitario]])</f>
        <v>#REF!</v>
      </c>
      <c r="R150" s="190" t="s">
        <v>484</v>
      </c>
    </row>
    <row r="151" spans="1:18" ht="18" customHeight="1" x14ac:dyDescent="0.25">
      <c r="A151" s="1"/>
      <c r="B151" s="184">
        <v>44145</v>
      </c>
      <c r="C151" s="185" t="s">
        <v>489</v>
      </c>
      <c r="D151" s="186" t="s">
        <v>208</v>
      </c>
      <c r="E151" s="105" t="s">
        <v>209</v>
      </c>
      <c r="F151" s="187">
        <v>54</v>
      </c>
      <c r="G151" s="187">
        <v>0</v>
      </c>
      <c r="H151" s="187"/>
      <c r="I151" s="187"/>
      <c r="J151" s="187">
        <v>0</v>
      </c>
      <c r="K151" s="187">
        <f t="shared" si="4"/>
        <v>54</v>
      </c>
      <c r="L151" s="187">
        <v>45</v>
      </c>
      <c r="M151" s="187" t="e">
        <f>#REF!-Tabla13[[#This Row],[Inventario al 31/03/2024]]</f>
        <v>#REF!</v>
      </c>
      <c r="N151" s="188">
        <v>7286.5</v>
      </c>
      <c r="O151" s="189">
        <f t="shared" si="5"/>
        <v>327892.5</v>
      </c>
      <c r="P151" s="188" t="e">
        <f>(#REF!*Tabla13[[#This Row],[Costo Unitario]])</f>
        <v>#REF!</v>
      </c>
      <c r="Q151" s="188" t="e">
        <f>(#REF!*Tabla13[[#This Row],[Costo Unitario]])</f>
        <v>#REF!</v>
      </c>
      <c r="R151" s="190" t="s">
        <v>484</v>
      </c>
    </row>
    <row r="152" spans="1:18" ht="18" customHeight="1" x14ac:dyDescent="0.25">
      <c r="A152" s="1"/>
      <c r="B152" s="184">
        <v>41990</v>
      </c>
      <c r="C152" s="185" t="s">
        <v>504</v>
      </c>
      <c r="D152" s="186" t="s">
        <v>211</v>
      </c>
      <c r="E152" s="195" t="s">
        <v>212</v>
      </c>
      <c r="F152" s="187">
        <v>34</v>
      </c>
      <c r="G152" s="187">
        <v>0</v>
      </c>
      <c r="H152" s="187"/>
      <c r="I152" s="187"/>
      <c r="J152" s="187">
        <v>0</v>
      </c>
      <c r="K152" s="187">
        <f t="shared" si="4"/>
        <v>34</v>
      </c>
      <c r="L152" s="187">
        <v>34</v>
      </c>
      <c r="M152" s="187" t="e">
        <f>#REF!-Tabla13[[#This Row],[Inventario al 31/03/2024]]</f>
        <v>#REF!</v>
      </c>
      <c r="N152" s="188">
        <v>2402.48</v>
      </c>
      <c r="O152" s="189">
        <f t="shared" si="5"/>
        <v>81684.320000000007</v>
      </c>
      <c r="P152" s="188" t="e">
        <f>(#REF!*Tabla13[[#This Row],[Costo Unitario]])</f>
        <v>#REF!</v>
      </c>
      <c r="Q152" s="188" t="e">
        <f>(#REF!*Tabla13[[#This Row],[Costo Unitario]])</f>
        <v>#REF!</v>
      </c>
      <c r="R152" s="190" t="s">
        <v>484</v>
      </c>
    </row>
    <row r="153" spans="1:18" ht="18" customHeight="1" x14ac:dyDescent="0.25">
      <c r="A153" s="1"/>
      <c r="B153" s="184">
        <v>43255</v>
      </c>
      <c r="C153" s="185" t="s">
        <v>489</v>
      </c>
      <c r="D153" s="186" t="s">
        <v>142</v>
      </c>
      <c r="E153" s="195" t="s">
        <v>170</v>
      </c>
      <c r="F153" s="187">
        <v>3</v>
      </c>
      <c r="G153" s="187">
        <v>0</v>
      </c>
      <c r="H153" s="187"/>
      <c r="I153" s="187"/>
      <c r="J153" s="187">
        <v>0</v>
      </c>
      <c r="K153" s="187">
        <f t="shared" si="4"/>
        <v>3</v>
      </c>
      <c r="L153" s="187">
        <v>3</v>
      </c>
      <c r="M153" s="187" t="e">
        <f>#REF!-Tabla13[[#This Row],[Inventario al 31/03/2024]]</f>
        <v>#REF!</v>
      </c>
      <c r="N153" s="188">
        <v>1471.46</v>
      </c>
      <c r="O153" s="189">
        <f t="shared" si="5"/>
        <v>4414.38</v>
      </c>
      <c r="P153" s="188" t="e">
        <f>(#REF!*Tabla13[[#This Row],[Costo Unitario]])</f>
        <v>#REF!</v>
      </c>
      <c r="Q153" s="188" t="e">
        <f>(#REF!*Tabla13[[#This Row],[Costo Unitario]])</f>
        <v>#REF!</v>
      </c>
      <c r="R153" s="190" t="s">
        <v>484</v>
      </c>
    </row>
    <row r="154" spans="1:18" ht="18" customHeight="1" x14ac:dyDescent="0.25">
      <c r="A154" s="1"/>
      <c r="B154" s="192">
        <v>45016</v>
      </c>
      <c r="C154" s="193" t="s">
        <v>502</v>
      </c>
      <c r="D154" s="194" t="s">
        <v>719</v>
      </c>
      <c r="E154" s="191" t="s">
        <v>240</v>
      </c>
      <c r="F154" s="187">
        <v>20</v>
      </c>
      <c r="G154" s="187">
        <v>0</v>
      </c>
      <c r="H154" s="187"/>
      <c r="I154" s="187"/>
      <c r="J154" s="187">
        <v>0</v>
      </c>
      <c r="K154" s="187">
        <f t="shared" si="4"/>
        <v>20</v>
      </c>
      <c r="L154" s="187">
        <v>19</v>
      </c>
      <c r="M154" s="187" t="e">
        <f>#REF!-Tabla13[[#This Row],[Inventario al 31/03/2024]]</f>
        <v>#REF!</v>
      </c>
      <c r="N154" s="188">
        <v>70.8</v>
      </c>
      <c r="O154" s="189">
        <f t="shared" si="5"/>
        <v>1345.2</v>
      </c>
      <c r="P154" s="188" t="e">
        <f>(#REF!*Tabla13[[#This Row],[Costo Unitario]])</f>
        <v>#REF!</v>
      </c>
      <c r="Q154" s="188" t="e">
        <f>(#REF!*Tabla13[[#This Row],[Costo Unitario]])</f>
        <v>#REF!</v>
      </c>
      <c r="R154" s="190" t="s">
        <v>484</v>
      </c>
    </row>
    <row r="155" spans="1:18" ht="18" customHeight="1" x14ac:dyDescent="0.25">
      <c r="A155" s="1"/>
      <c r="B155" s="184">
        <v>43038</v>
      </c>
      <c r="C155" s="185" t="s">
        <v>491</v>
      </c>
      <c r="D155" s="186" t="s">
        <v>236</v>
      </c>
      <c r="E155" s="201" t="s">
        <v>316</v>
      </c>
      <c r="F155" s="187">
        <v>15</v>
      </c>
      <c r="G155" s="187">
        <v>0</v>
      </c>
      <c r="H155" s="187"/>
      <c r="I155" s="187"/>
      <c r="J155" s="187">
        <v>0</v>
      </c>
      <c r="K155" s="187">
        <f t="shared" si="4"/>
        <v>15</v>
      </c>
      <c r="L155" s="187">
        <v>15</v>
      </c>
      <c r="M155" s="187" t="e">
        <f>#REF!-Tabla13[[#This Row],[Inventario al 31/03/2024]]</f>
        <v>#REF!</v>
      </c>
      <c r="N155" s="188">
        <v>46.14</v>
      </c>
      <c r="O155" s="189">
        <f t="shared" si="5"/>
        <v>692.1</v>
      </c>
      <c r="P155" s="188" t="e">
        <f>(#REF!*Tabla13[[#This Row],[Costo Unitario]])</f>
        <v>#REF!</v>
      </c>
      <c r="Q155" s="188" t="e">
        <f>(#REF!*Tabla13[[#This Row],[Costo Unitario]])</f>
        <v>#REF!</v>
      </c>
      <c r="R155" s="190" t="s">
        <v>484</v>
      </c>
    </row>
    <row r="156" spans="1:18" ht="18" customHeight="1" x14ac:dyDescent="0.25">
      <c r="A156" s="1"/>
      <c r="B156" s="184">
        <v>43350</v>
      </c>
      <c r="C156" s="185" t="s">
        <v>490</v>
      </c>
      <c r="D156" s="186" t="s">
        <v>63</v>
      </c>
      <c r="E156" s="89" t="s">
        <v>132</v>
      </c>
      <c r="F156" s="187">
        <v>14</v>
      </c>
      <c r="G156" s="187">
        <v>0</v>
      </c>
      <c r="H156" s="187"/>
      <c r="I156" s="187"/>
      <c r="J156" s="187">
        <v>0</v>
      </c>
      <c r="K156" s="187">
        <f t="shared" si="4"/>
        <v>14</v>
      </c>
      <c r="L156" s="187">
        <v>5</v>
      </c>
      <c r="M156" s="187" t="e">
        <f>#REF!-Tabla13[[#This Row],[Inventario al 31/03/2024]]</f>
        <v>#REF!</v>
      </c>
      <c r="N156" s="188">
        <v>750</v>
      </c>
      <c r="O156" s="189">
        <f t="shared" si="5"/>
        <v>3750</v>
      </c>
      <c r="P156" s="188" t="e">
        <f>(#REF!*Tabla13[[#This Row],[Costo Unitario]])</f>
        <v>#REF!</v>
      </c>
      <c r="Q156" s="188" t="e">
        <f>(#REF!*Tabla13[[#This Row],[Costo Unitario]])</f>
        <v>#REF!</v>
      </c>
      <c r="R156" s="190" t="s">
        <v>484</v>
      </c>
    </row>
    <row r="157" spans="1:18" ht="18" customHeight="1" x14ac:dyDescent="0.25">
      <c r="A157" s="2"/>
      <c r="B157" s="184"/>
      <c r="C157" s="185" t="s">
        <v>494</v>
      </c>
      <c r="D157" s="186" t="s">
        <v>634</v>
      </c>
      <c r="E157" s="191" t="s">
        <v>539</v>
      </c>
      <c r="F157" s="187">
        <v>58</v>
      </c>
      <c r="G157" s="187">
        <v>0</v>
      </c>
      <c r="H157" s="187"/>
      <c r="I157" s="187"/>
      <c r="J157" s="187">
        <v>0</v>
      </c>
      <c r="K157" s="187">
        <f t="shared" si="4"/>
        <v>58</v>
      </c>
      <c r="L157" s="187">
        <v>60</v>
      </c>
      <c r="M157" s="187" t="e">
        <f>#REF!-Tabla13[[#This Row],[Inventario al 31/03/2024]]</f>
        <v>#REF!</v>
      </c>
      <c r="N157" s="188">
        <v>1080</v>
      </c>
      <c r="O157" s="189">
        <f t="shared" si="5"/>
        <v>64800</v>
      </c>
      <c r="P157" s="188" t="e">
        <f>(#REF!*Tabla13[[#This Row],[Costo Unitario]])</f>
        <v>#REF!</v>
      </c>
      <c r="Q157" s="188" t="e">
        <f>(#REF!*Tabla13[[#This Row],[Costo Unitario]])</f>
        <v>#REF!</v>
      </c>
      <c r="R157" s="190" t="s">
        <v>484</v>
      </c>
    </row>
    <row r="158" spans="1:18" ht="18" customHeight="1" x14ac:dyDescent="0.25">
      <c r="A158" s="2"/>
      <c r="B158" s="184">
        <v>42496</v>
      </c>
      <c r="C158" s="185" t="s">
        <v>491</v>
      </c>
      <c r="D158" s="186" t="s">
        <v>225</v>
      </c>
      <c r="E158" s="201" t="s">
        <v>249</v>
      </c>
      <c r="F158" s="187">
        <v>6</v>
      </c>
      <c r="G158" s="187">
        <v>0</v>
      </c>
      <c r="H158" s="187"/>
      <c r="I158" s="187"/>
      <c r="J158" s="187">
        <v>0</v>
      </c>
      <c r="K158" s="187">
        <f t="shared" si="4"/>
        <v>6</v>
      </c>
      <c r="L158" s="187">
        <v>6</v>
      </c>
      <c r="M158" s="187" t="e">
        <f>#REF!-Tabla13[[#This Row],[Inventario al 31/03/2024]]</f>
        <v>#REF!</v>
      </c>
      <c r="N158" s="188">
        <v>220.89</v>
      </c>
      <c r="O158" s="189">
        <f t="shared" si="5"/>
        <v>1325.34</v>
      </c>
      <c r="P158" s="188" t="e">
        <f>(#REF!*Tabla13[[#This Row],[Costo Unitario]])</f>
        <v>#REF!</v>
      </c>
      <c r="Q158" s="188" t="e">
        <f>(#REF!*Tabla13[[#This Row],[Costo Unitario]])</f>
        <v>#REF!</v>
      </c>
      <c r="R158" s="190" t="s">
        <v>484</v>
      </c>
    </row>
    <row r="159" spans="1:18" ht="18" customHeight="1" x14ac:dyDescent="0.25">
      <c r="A159" s="2"/>
      <c r="B159" s="184">
        <v>40816</v>
      </c>
      <c r="C159" s="185" t="s">
        <v>505</v>
      </c>
      <c r="D159" s="186" t="s">
        <v>216</v>
      </c>
      <c r="E159" s="89" t="s">
        <v>268</v>
      </c>
      <c r="F159" s="187">
        <v>2</v>
      </c>
      <c r="G159" s="187">
        <v>0</v>
      </c>
      <c r="H159" s="187"/>
      <c r="I159" s="187"/>
      <c r="J159" s="187">
        <v>0</v>
      </c>
      <c r="K159" s="187">
        <f t="shared" si="4"/>
        <v>2</v>
      </c>
      <c r="L159" s="187">
        <v>2</v>
      </c>
      <c r="M159" s="187" t="e">
        <f>#REF!-Tabla13[[#This Row],[Inventario al 31/03/2024]]</f>
        <v>#REF!</v>
      </c>
      <c r="N159" s="188">
        <v>4161.2700000000004</v>
      </c>
      <c r="O159" s="189">
        <f t="shared" si="5"/>
        <v>8322.5400000000009</v>
      </c>
      <c r="P159" s="188" t="e">
        <f>(#REF!*Tabla13[[#This Row],[Costo Unitario]])</f>
        <v>#REF!</v>
      </c>
      <c r="Q159" s="188" t="e">
        <f>(#REF!*Tabla13[[#This Row],[Costo Unitario]])</f>
        <v>#REF!</v>
      </c>
      <c r="R159" s="190" t="s">
        <v>484</v>
      </c>
    </row>
    <row r="160" spans="1:18" ht="18" customHeight="1" x14ac:dyDescent="0.25">
      <c r="A160" s="2"/>
      <c r="B160" s="184">
        <v>41488</v>
      </c>
      <c r="C160" s="185" t="s">
        <v>505</v>
      </c>
      <c r="D160" s="186" t="s">
        <v>143</v>
      </c>
      <c r="E160" s="105" t="s">
        <v>144</v>
      </c>
      <c r="F160" s="187">
        <v>0</v>
      </c>
      <c r="G160" s="187">
        <v>0</v>
      </c>
      <c r="H160" s="187"/>
      <c r="I160" s="187"/>
      <c r="J160" s="187">
        <v>0</v>
      </c>
      <c r="K160" s="187">
        <f t="shared" si="4"/>
        <v>0</v>
      </c>
      <c r="L160" s="187">
        <v>0</v>
      </c>
      <c r="M160" s="187" t="e">
        <f>#REF!-Tabla13[[#This Row],[Inventario al 31/03/2024]]</f>
        <v>#REF!</v>
      </c>
      <c r="N160" s="188">
        <v>335.24</v>
      </c>
      <c r="O160" s="189">
        <f t="shared" si="5"/>
        <v>0</v>
      </c>
      <c r="P160" s="188" t="e">
        <f>(#REF!*Tabla13[[#This Row],[Costo Unitario]])</f>
        <v>#REF!</v>
      </c>
      <c r="Q160" s="188" t="e">
        <f>(#REF!*Tabla13[[#This Row],[Costo Unitario]])</f>
        <v>#REF!</v>
      </c>
      <c r="R160" s="190" t="s">
        <v>484</v>
      </c>
    </row>
    <row r="161" spans="1:18" ht="18" customHeight="1" x14ac:dyDescent="0.25">
      <c r="A161" s="2"/>
      <c r="B161" s="184">
        <v>42236</v>
      </c>
      <c r="C161" s="185" t="s">
        <v>505</v>
      </c>
      <c r="D161" s="186" t="s">
        <v>307</v>
      </c>
      <c r="E161" s="195" t="s">
        <v>308</v>
      </c>
      <c r="F161" s="187">
        <v>2</v>
      </c>
      <c r="G161" s="187">
        <v>0</v>
      </c>
      <c r="H161" s="187"/>
      <c r="I161" s="187"/>
      <c r="J161" s="187">
        <v>0</v>
      </c>
      <c r="K161" s="187">
        <f t="shared" si="4"/>
        <v>2</v>
      </c>
      <c r="L161" s="187">
        <v>2</v>
      </c>
      <c r="M161" s="187" t="e">
        <f>#REF!-Tabla13[[#This Row],[Inventario al 31/03/2024]]</f>
        <v>#REF!</v>
      </c>
      <c r="N161" s="188">
        <v>3103.4</v>
      </c>
      <c r="O161" s="189">
        <f t="shared" si="5"/>
        <v>6206.8</v>
      </c>
      <c r="P161" s="188" t="e">
        <f>(#REF!*Tabla13[[#This Row],[Costo Unitario]])</f>
        <v>#REF!</v>
      </c>
      <c r="Q161" s="188" t="e">
        <f>(#REF!*Tabla13[[#This Row],[Costo Unitario]])</f>
        <v>#REF!</v>
      </c>
      <c r="R161" s="190" t="s">
        <v>484</v>
      </c>
    </row>
    <row r="162" spans="1:18" ht="18" customHeight="1" x14ac:dyDescent="0.25">
      <c r="A162" s="2"/>
      <c r="B162" s="184">
        <v>41429</v>
      </c>
      <c r="C162" s="185" t="s">
        <v>495</v>
      </c>
      <c r="D162" s="186" t="s">
        <v>145</v>
      </c>
      <c r="E162" s="195" t="s">
        <v>146</v>
      </c>
      <c r="F162" s="187">
        <v>1</v>
      </c>
      <c r="G162" s="187">
        <v>0</v>
      </c>
      <c r="H162" s="187"/>
      <c r="I162" s="187"/>
      <c r="J162" s="187">
        <v>0</v>
      </c>
      <c r="K162" s="187">
        <f t="shared" si="4"/>
        <v>1</v>
      </c>
      <c r="L162" s="187">
        <v>1</v>
      </c>
      <c r="M162" s="187" t="e">
        <f>#REF!-Tabla13[[#This Row],[Inventario al 31/03/2024]]</f>
        <v>#REF!</v>
      </c>
      <c r="N162" s="188">
        <v>1557.6</v>
      </c>
      <c r="O162" s="189">
        <f t="shared" si="5"/>
        <v>1557.6</v>
      </c>
      <c r="P162" s="188" t="e">
        <f>(#REF!*Tabla13[[#This Row],[Costo Unitario]])</f>
        <v>#REF!</v>
      </c>
      <c r="Q162" s="188" t="e">
        <f>(#REF!*Tabla13[[#This Row],[Costo Unitario]])</f>
        <v>#REF!</v>
      </c>
      <c r="R162" s="190" t="s">
        <v>484</v>
      </c>
    </row>
    <row r="163" spans="1:18" ht="18" customHeight="1" x14ac:dyDescent="0.25">
      <c r="A163" s="2"/>
      <c r="B163" s="184">
        <v>42520</v>
      </c>
      <c r="C163" s="185" t="s">
        <v>505</v>
      </c>
      <c r="D163" s="186" t="s">
        <v>147</v>
      </c>
      <c r="E163" s="195" t="s">
        <v>148</v>
      </c>
      <c r="F163" s="187">
        <v>4</v>
      </c>
      <c r="G163" s="187">
        <v>0</v>
      </c>
      <c r="H163" s="187"/>
      <c r="I163" s="187"/>
      <c r="J163" s="187">
        <v>0</v>
      </c>
      <c r="K163" s="187">
        <f t="shared" si="4"/>
        <v>4</v>
      </c>
      <c r="L163" s="187">
        <v>4</v>
      </c>
      <c r="M163" s="187" t="e">
        <f>#REF!-Tabla13[[#This Row],[Inventario al 31/03/2024]]</f>
        <v>#REF!</v>
      </c>
      <c r="N163" s="188">
        <v>719.8</v>
      </c>
      <c r="O163" s="189">
        <f t="shared" si="5"/>
        <v>2879.2</v>
      </c>
      <c r="P163" s="188" t="e">
        <f>(#REF!*Tabla13[[#This Row],[Costo Unitario]])</f>
        <v>#REF!</v>
      </c>
      <c r="Q163" s="188" t="e">
        <f>(#REF!*Tabla13[[#This Row],[Costo Unitario]])</f>
        <v>#REF!</v>
      </c>
      <c r="R163" s="190" t="s">
        <v>484</v>
      </c>
    </row>
    <row r="164" spans="1:18" ht="18" customHeight="1" x14ac:dyDescent="0.25">
      <c r="A164" s="2"/>
      <c r="B164" s="184">
        <v>43411</v>
      </c>
      <c r="C164" s="185" t="s">
        <v>505</v>
      </c>
      <c r="D164" s="186" t="s">
        <v>149</v>
      </c>
      <c r="E164" s="195" t="s">
        <v>150</v>
      </c>
      <c r="F164" s="187">
        <v>0</v>
      </c>
      <c r="G164" s="187">
        <v>0</v>
      </c>
      <c r="H164" s="187"/>
      <c r="I164" s="187"/>
      <c r="J164" s="187">
        <v>0</v>
      </c>
      <c r="K164" s="187">
        <f t="shared" si="4"/>
        <v>0</v>
      </c>
      <c r="L164" s="187">
        <v>0</v>
      </c>
      <c r="M164" s="187" t="e">
        <f>#REF!-Tabla13[[#This Row],[Inventario al 31/03/2024]]</f>
        <v>#REF!</v>
      </c>
      <c r="N164" s="188">
        <v>411.03</v>
      </c>
      <c r="O164" s="189">
        <f t="shared" si="5"/>
        <v>0</v>
      </c>
      <c r="P164" s="188" t="e">
        <f>(#REF!*Tabla13[[#This Row],[Costo Unitario]])</f>
        <v>#REF!</v>
      </c>
      <c r="Q164" s="188" t="e">
        <f>(#REF!*Tabla13[[#This Row],[Costo Unitario]])</f>
        <v>#REF!</v>
      </c>
      <c r="R164" s="190" t="s">
        <v>484</v>
      </c>
    </row>
    <row r="165" spans="1:18" ht="18" customHeight="1" x14ac:dyDescent="0.25">
      <c r="A165" s="2"/>
      <c r="B165" s="184">
        <v>41438</v>
      </c>
      <c r="C165" s="185" t="s">
        <v>505</v>
      </c>
      <c r="D165" s="186" t="s">
        <v>152</v>
      </c>
      <c r="E165" s="105" t="s">
        <v>153</v>
      </c>
      <c r="F165" s="187">
        <v>6</v>
      </c>
      <c r="G165" s="187">
        <v>0</v>
      </c>
      <c r="H165" s="187"/>
      <c r="I165" s="187"/>
      <c r="J165" s="187">
        <v>0</v>
      </c>
      <c r="K165" s="187">
        <f t="shared" si="4"/>
        <v>6</v>
      </c>
      <c r="L165" s="187">
        <v>6</v>
      </c>
      <c r="M165" s="187" t="e">
        <f>#REF!-Tabla13[[#This Row],[Inventario al 31/03/2024]]</f>
        <v>#REF!</v>
      </c>
      <c r="N165" s="188">
        <v>1964.7</v>
      </c>
      <c r="O165" s="189">
        <f t="shared" si="5"/>
        <v>11788.2</v>
      </c>
      <c r="P165" s="188" t="e">
        <f>(#REF!*Tabla13[[#This Row],[Costo Unitario]])</f>
        <v>#REF!</v>
      </c>
      <c r="Q165" s="188" t="e">
        <f>(#REF!*Tabla13[[#This Row],[Costo Unitario]])</f>
        <v>#REF!</v>
      </c>
      <c r="R165" s="190" t="s">
        <v>484</v>
      </c>
    </row>
    <row r="166" spans="1:18" ht="18" customHeight="1" x14ac:dyDescent="0.25">
      <c r="A166" s="2"/>
      <c r="B166" s="184">
        <v>43411</v>
      </c>
      <c r="C166" s="185" t="s">
        <v>505</v>
      </c>
      <c r="D166" s="186" t="s">
        <v>303</v>
      </c>
      <c r="E166" s="195" t="s">
        <v>311</v>
      </c>
      <c r="F166" s="187">
        <v>0</v>
      </c>
      <c r="G166" s="187">
        <v>0</v>
      </c>
      <c r="H166" s="187"/>
      <c r="I166" s="187"/>
      <c r="J166" s="187">
        <v>0</v>
      </c>
      <c r="K166" s="187">
        <f t="shared" si="4"/>
        <v>0</v>
      </c>
      <c r="L166" s="187">
        <v>0</v>
      </c>
      <c r="M166" s="187" t="e">
        <f>#REF!-Tabla13[[#This Row],[Inventario al 31/03/2024]]</f>
        <v>#REF!</v>
      </c>
      <c r="N166" s="188">
        <v>587.64</v>
      </c>
      <c r="O166" s="189">
        <f t="shared" si="5"/>
        <v>0</v>
      </c>
      <c r="P166" s="188" t="e">
        <f>(#REF!*Tabla13[[#This Row],[Costo Unitario]])</f>
        <v>#REF!</v>
      </c>
      <c r="Q166" s="188" t="e">
        <f>(#REF!*Tabla13[[#This Row],[Costo Unitario]])</f>
        <v>#REF!</v>
      </c>
      <c r="R166" s="190" t="s">
        <v>484</v>
      </c>
    </row>
    <row r="167" spans="1:18" ht="18" customHeight="1" x14ac:dyDescent="0.25">
      <c r="A167" s="2"/>
      <c r="B167" s="184">
        <v>43411</v>
      </c>
      <c r="C167" s="185" t="s">
        <v>505</v>
      </c>
      <c r="D167" s="186" t="s">
        <v>151</v>
      </c>
      <c r="E167" s="195" t="s">
        <v>166</v>
      </c>
      <c r="F167" s="187">
        <v>0</v>
      </c>
      <c r="G167" s="187">
        <v>0</v>
      </c>
      <c r="H167" s="187"/>
      <c r="I167" s="187"/>
      <c r="J167" s="187">
        <v>0</v>
      </c>
      <c r="K167" s="187">
        <f t="shared" si="4"/>
        <v>0</v>
      </c>
      <c r="L167" s="187">
        <v>0</v>
      </c>
      <c r="M167" s="187" t="e">
        <f>#REF!-Tabla13[[#This Row],[Inventario al 31/03/2024]]</f>
        <v>#REF!</v>
      </c>
      <c r="N167" s="188">
        <v>488.91</v>
      </c>
      <c r="O167" s="189">
        <f t="shared" si="5"/>
        <v>0</v>
      </c>
      <c r="P167" s="188" t="e">
        <f>(#REF!*Tabla13[[#This Row],[Costo Unitario]])</f>
        <v>#REF!</v>
      </c>
      <c r="Q167" s="188" t="e">
        <f>(#REF!*Tabla13[[#This Row],[Costo Unitario]])</f>
        <v>#REF!</v>
      </c>
      <c r="R167" s="190" t="s">
        <v>484</v>
      </c>
    </row>
    <row r="168" spans="1:18" ht="18" customHeight="1" x14ac:dyDescent="0.25">
      <c r="A168" s="2"/>
      <c r="B168" s="184">
        <v>42305</v>
      </c>
      <c r="C168" s="185" t="s">
        <v>505</v>
      </c>
      <c r="D168" s="186" t="s">
        <v>154</v>
      </c>
      <c r="E168" s="195" t="s">
        <v>167</v>
      </c>
      <c r="F168" s="187">
        <v>5</v>
      </c>
      <c r="G168" s="187">
        <v>0</v>
      </c>
      <c r="H168" s="187"/>
      <c r="I168" s="187"/>
      <c r="J168" s="187">
        <v>0</v>
      </c>
      <c r="K168" s="187">
        <f t="shared" si="4"/>
        <v>5</v>
      </c>
      <c r="L168" s="187">
        <v>5</v>
      </c>
      <c r="M168" s="187" t="e">
        <f>#REF!-Tabla13[[#This Row],[Inventario al 31/03/2024]]</f>
        <v>#REF!</v>
      </c>
      <c r="N168" s="188">
        <v>322.14</v>
      </c>
      <c r="O168" s="189">
        <f t="shared" si="5"/>
        <v>1610.6999999999998</v>
      </c>
      <c r="P168" s="188" t="e">
        <f>(#REF!*Tabla13[[#This Row],[Costo Unitario]])</f>
        <v>#REF!</v>
      </c>
      <c r="Q168" s="188" t="e">
        <f>(#REF!*Tabla13[[#This Row],[Costo Unitario]])</f>
        <v>#REF!</v>
      </c>
      <c r="R168" s="190" t="s">
        <v>484</v>
      </c>
    </row>
    <row r="169" spans="1:18" ht="18" customHeight="1" x14ac:dyDescent="0.25">
      <c r="A169" s="2"/>
      <c r="B169" s="184"/>
      <c r="C169" s="185" t="s">
        <v>506</v>
      </c>
      <c r="D169" s="186" t="s">
        <v>619</v>
      </c>
      <c r="E169" s="191" t="s">
        <v>566</v>
      </c>
      <c r="F169" s="187">
        <v>1</v>
      </c>
      <c r="G169" s="187">
        <v>0</v>
      </c>
      <c r="H169" s="187"/>
      <c r="I169" s="187"/>
      <c r="J169" s="187">
        <v>0</v>
      </c>
      <c r="K169" s="187">
        <f t="shared" si="4"/>
        <v>1</v>
      </c>
      <c r="L169" s="187">
        <v>0</v>
      </c>
      <c r="M169" s="187" t="e">
        <f>#REF!-Tabla13[[#This Row],[Inventario al 31/03/2024]]</f>
        <v>#REF!</v>
      </c>
      <c r="N169" s="188">
        <v>0</v>
      </c>
      <c r="O169" s="189">
        <f t="shared" si="5"/>
        <v>0</v>
      </c>
      <c r="P169" s="188" t="e">
        <f>(#REF!*Tabla13[[#This Row],[Costo Unitario]])</f>
        <v>#REF!</v>
      </c>
      <c r="Q169" s="188" t="e">
        <f>(#REF!*Tabla13[[#This Row],[Costo Unitario]])</f>
        <v>#REF!</v>
      </c>
      <c r="R169" s="190" t="s">
        <v>484</v>
      </c>
    </row>
    <row r="170" spans="1:18" ht="18" customHeight="1" x14ac:dyDescent="0.25">
      <c r="A170" s="2"/>
      <c r="B170" s="192">
        <v>41530</v>
      </c>
      <c r="C170" s="193" t="s">
        <v>490</v>
      </c>
      <c r="D170" s="194" t="s">
        <v>177</v>
      </c>
      <c r="E170" s="105" t="s">
        <v>178</v>
      </c>
      <c r="F170" s="187">
        <v>1</v>
      </c>
      <c r="G170" s="187">
        <v>0</v>
      </c>
      <c r="H170" s="187"/>
      <c r="I170" s="187"/>
      <c r="J170" s="187">
        <v>0</v>
      </c>
      <c r="K170" s="187">
        <f t="shared" si="4"/>
        <v>1</v>
      </c>
      <c r="L170" s="187">
        <v>1</v>
      </c>
      <c r="M170" s="187" t="e">
        <f>#REF!-Tabla13[[#This Row],[Inventario al 31/03/2024]]</f>
        <v>#REF!</v>
      </c>
      <c r="N170" s="188">
        <v>55.46</v>
      </c>
      <c r="O170" s="189">
        <f t="shared" si="5"/>
        <v>55.46</v>
      </c>
      <c r="P170" s="188" t="e">
        <f>(#REF!*Tabla13[[#This Row],[Costo Unitario]])</f>
        <v>#REF!</v>
      </c>
      <c r="Q170" s="188" t="e">
        <f>(#REF!*Tabla13[[#This Row],[Costo Unitario]])</f>
        <v>#REF!</v>
      </c>
      <c r="R170" s="190" t="s">
        <v>484</v>
      </c>
    </row>
    <row r="171" spans="1:18" ht="18" customHeight="1" x14ac:dyDescent="0.25">
      <c r="A171" s="2"/>
      <c r="B171" s="184">
        <v>43259</v>
      </c>
      <c r="C171" s="185" t="s">
        <v>491</v>
      </c>
      <c r="D171" s="186" t="s">
        <v>233</v>
      </c>
      <c r="E171" s="105" t="s">
        <v>258</v>
      </c>
      <c r="F171" s="187">
        <v>2</v>
      </c>
      <c r="G171" s="187">
        <v>0</v>
      </c>
      <c r="H171" s="187"/>
      <c r="I171" s="187"/>
      <c r="J171" s="187">
        <v>0</v>
      </c>
      <c r="K171" s="187">
        <f t="shared" si="4"/>
        <v>2</v>
      </c>
      <c r="L171" s="187">
        <v>2</v>
      </c>
      <c r="M171" s="187" t="e">
        <f>#REF!-Tabla13[[#This Row],[Inventario al 31/03/2024]]</f>
        <v>#REF!</v>
      </c>
      <c r="N171" s="188">
        <v>294.68</v>
      </c>
      <c r="O171" s="189">
        <f t="shared" si="5"/>
        <v>589.36</v>
      </c>
      <c r="P171" s="188" t="e">
        <f>(#REF!*Tabla13[[#This Row],[Costo Unitario]])</f>
        <v>#REF!</v>
      </c>
      <c r="Q171" s="188" t="e">
        <f>(#REF!*Tabla13[[#This Row],[Costo Unitario]])</f>
        <v>#REF!</v>
      </c>
      <c r="R171" s="190" t="s">
        <v>484</v>
      </c>
    </row>
    <row r="172" spans="1:18" ht="18" customHeight="1" x14ac:dyDescent="0.25">
      <c r="A172" s="2"/>
      <c r="B172" s="184"/>
      <c r="C172" s="185" t="s">
        <v>493</v>
      </c>
      <c r="D172" s="186"/>
      <c r="E172" s="191" t="s">
        <v>692</v>
      </c>
      <c r="F172" s="187">
        <v>9</v>
      </c>
      <c r="G172" s="187">
        <v>0</v>
      </c>
      <c r="H172" s="187"/>
      <c r="I172" s="187"/>
      <c r="J172" s="187">
        <v>0</v>
      </c>
      <c r="K172" s="187">
        <f t="shared" si="4"/>
        <v>9</v>
      </c>
      <c r="L172" s="187">
        <v>9</v>
      </c>
      <c r="M172" s="187" t="e">
        <f>#REF!-Tabla13[[#This Row],[Inventario al 31/03/2024]]</f>
        <v>#REF!</v>
      </c>
      <c r="N172" s="188">
        <v>0</v>
      </c>
      <c r="O172" s="189">
        <f t="shared" si="5"/>
        <v>0</v>
      </c>
      <c r="P172" s="188" t="e">
        <f>(#REF!*Tabla13[[#This Row],[Costo Unitario]])</f>
        <v>#REF!</v>
      </c>
      <c r="Q172" s="188" t="e">
        <f>(#REF!*Tabla13[[#This Row],[Costo Unitario]])</f>
        <v>#REF!</v>
      </c>
      <c r="R172" s="190" t="s">
        <v>484</v>
      </c>
    </row>
    <row r="173" spans="1:18" ht="18" customHeight="1" x14ac:dyDescent="0.25">
      <c r="A173" s="2"/>
      <c r="B173" s="192">
        <v>42496</v>
      </c>
      <c r="C173" s="193" t="s">
        <v>507</v>
      </c>
      <c r="D173" s="194" t="s">
        <v>5</v>
      </c>
      <c r="E173" s="191" t="s">
        <v>6</v>
      </c>
      <c r="F173" s="187">
        <v>27</v>
      </c>
      <c r="G173" s="187">
        <v>0</v>
      </c>
      <c r="H173" s="187"/>
      <c r="I173" s="187"/>
      <c r="J173" s="187">
        <v>0</v>
      </c>
      <c r="K173" s="187">
        <f t="shared" si="4"/>
        <v>27</v>
      </c>
      <c r="L173" s="187">
        <v>2</v>
      </c>
      <c r="M173" s="187" t="e">
        <f>#REF!-Tabla13[[#This Row],[Inventario al 31/03/2024]]</f>
        <v>#REF!</v>
      </c>
      <c r="N173" s="188">
        <v>1239.56</v>
      </c>
      <c r="O173" s="189">
        <f t="shared" si="5"/>
        <v>2479.12</v>
      </c>
      <c r="P173" s="188" t="e">
        <f>(#REF!*Tabla13[[#This Row],[Costo Unitario]])</f>
        <v>#REF!</v>
      </c>
      <c r="Q173" s="188" t="e">
        <f>(#REF!*Tabla13[[#This Row],[Costo Unitario]])</f>
        <v>#REF!</v>
      </c>
      <c r="R173" s="190" t="s">
        <v>484</v>
      </c>
    </row>
    <row r="174" spans="1:18" ht="18" customHeight="1" x14ac:dyDescent="0.25">
      <c r="A174" s="2"/>
      <c r="B174" s="192">
        <v>42496</v>
      </c>
      <c r="C174" s="193" t="s">
        <v>508</v>
      </c>
      <c r="D174" s="194" t="s">
        <v>407</v>
      </c>
      <c r="E174" s="105" t="s">
        <v>408</v>
      </c>
      <c r="F174" s="187">
        <v>450</v>
      </c>
      <c r="G174" s="187">
        <v>0</v>
      </c>
      <c r="H174" s="187"/>
      <c r="I174" s="187"/>
      <c r="J174" s="187">
        <v>0</v>
      </c>
      <c r="K174" s="187">
        <f t="shared" si="4"/>
        <v>450</v>
      </c>
      <c r="L174" s="187">
        <v>450</v>
      </c>
      <c r="M174" s="187" t="e">
        <f>#REF!-Tabla13[[#This Row],[Inventario al 31/03/2024]]</f>
        <v>#REF!</v>
      </c>
      <c r="N174" s="188">
        <v>261</v>
      </c>
      <c r="O174" s="189">
        <f t="shared" si="5"/>
        <v>117450</v>
      </c>
      <c r="P174" s="188" t="e">
        <f>(#REF!*Tabla13[[#This Row],[Costo Unitario]])</f>
        <v>#REF!</v>
      </c>
      <c r="Q174" s="188" t="e">
        <f>(#REF!*Tabla13[[#This Row],[Costo Unitario]])</f>
        <v>#REF!</v>
      </c>
      <c r="R174" s="190" t="s">
        <v>484</v>
      </c>
    </row>
    <row r="175" spans="1:18" ht="18" customHeight="1" x14ac:dyDescent="0.25">
      <c r="A175" s="2"/>
      <c r="B175" s="184">
        <v>40242</v>
      </c>
      <c r="C175" s="185" t="s">
        <v>508</v>
      </c>
      <c r="D175" s="186" t="s">
        <v>405</v>
      </c>
      <c r="E175" s="201" t="s">
        <v>406</v>
      </c>
      <c r="F175" s="187">
        <v>550</v>
      </c>
      <c r="G175" s="187">
        <v>0</v>
      </c>
      <c r="H175" s="187"/>
      <c r="I175" s="187"/>
      <c r="J175" s="187">
        <v>0</v>
      </c>
      <c r="K175" s="187">
        <f t="shared" si="4"/>
        <v>550</v>
      </c>
      <c r="L175" s="187">
        <v>550</v>
      </c>
      <c r="M175" s="187" t="e">
        <f>#REF!-Tabla13[[#This Row],[Inventario al 31/03/2024]]</f>
        <v>#REF!</v>
      </c>
      <c r="N175" s="199">
        <v>88.74</v>
      </c>
      <c r="O175" s="189">
        <f t="shared" si="5"/>
        <v>48807</v>
      </c>
      <c r="P175" s="188" t="e">
        <f>(#REF!*Tabla13[[#This Row],[Costo Unitario]])</f>
        <v>#REF!</v>
      </c>
      <c r="Q175" s="188" t="e">
        <f>(#REF!*Tabla13[[#This Row],[Costo Unitario]])</f>
        <v>#REF!</v>
      </c>
      <c r="R175" s="190" t="s">
        <v>484</v>
      </c>
    </row>
    <row r="176" spans="1:18" ht="18" customHeight="1" x14ac:dyDescent="0.25">
      <c r="A176" s="2"/>
      <c r="B176" s="184">
        <v>45036</v>
      </c>
      <c r="C176" s="185" t="s">
        <v>502</v>
      </c>
      <c r="D176" s="186" t="s">
        <v>591</v>
      </c>
      <c r="E176" s="191" t="s">
        <v>577</v>
      </c>
      <c r="F176" s="187">
        <v>0</v>
      </c>
      <c r="G176" s="187">
        <v>0</v>
      </c>
      <c r="H176" s="187"/>
      <c r="I176" s="187"/>
      <c r="J176" s="187">
        <v>0</v>
      </c>
      <c r="K176" s="187">
        <f t="shared" si="4"/>
        <v>0</v>
      </c>
      <c r="L176" s="187">
        <v>100</v>
      </c>
      <c r="M176" s="187" t="e">
        <f>#REF!-Tabla13[[#This Row],[Inventario al 31/03/2024]]</f>
        <v>#REF!</v>
      </c>
      <c r="N176" s="188">
        <v>1050.2</v>
      </c>
      <c r="O176" s="189">
        <f t="shared" si="5"/>
        <v>105020</v>
      </c>
      <c r="P176" s="188" t="e">
        <f>(#REF!*Tabla13[[#This Row],[Costo Unitario]])</f>
        <v>#REF!</v>
      </c>
      <c r="Q176" s="188" t="e">
        <f>(#REF!*Tabla13[[#This Row],[Costo Unitario]])</f>
        <v>#REF!</v>
      </c>
      <c r="R176" s="190" t="s">
        <v>484</v>
      </c>
    </row>
    <row r="177" spans="1:18" ht="18" customHeight="1" x14ac:dyDescent="0.25">
      <c r="A177" s="2"/>
      <c r="B177" s="184">
        <v>45036</v>
      </c>
      <c r="C177" s="185" t="s">
        <v>502</v>
      </c>
      <c r="D177" s="186" t="s">
        <v>376</v>
      </c>
      <c r="E177" s="191" t="s">
        <v>665</v>
      </c>
      <c r="F177" s="187">
        <v>0</v>
      </c>
      <c r="G177" s="187">
        <v>0</v>
      </c>
      <c r="H177" s="187"/>
      <c r="I177" s="187"/>
      <c r="J177" s="187">
        <v>0</v>
      </c>
      <c r="K177" s="187">
        <f t="shared" si="4"/>
        <v>0</v>
      </c>
      <c r="L177" s="187">
        <v>101</v>
      </c>
      <c r="M177" s="187" t="e">
        <f>#REF!-Tabla13[[#This Row],[Inventario al 31/03/2024]]</f>
        <v>#REF!</v>
      </c>
      <c r="N177" s="188">
        <v>1640.2</v>
      </c>
      <c r="O177" s="189">
        <f t="shared" si="5"/>
        <v>165660.20000000001</v>
      </c>
      <c r="P177" s="188" t="e">
        <f>(#REF!*Tabla13[[#This Row],[Costo Unitario]])</f>
        <v>#REF!</v>
      </c>
      <c r="Q177" s="188" t="e">
        <f>(#REF!*Tabla13[[#This Row],[Costo Unitario]])</f>
        <v>#REF!</v>
      </c>
      <c r="R177" s="190" t="s">
        <v>484</v>
      </c>
    </row>
    <row r="178" spans="1:18" ht="18" customHeight="1" x14ac:dyDescent="0.25">
      <c r="A178" s="2"/>
      <c r="B178" s="184">
        <v>43144</v>
      </c>
      <c r="C178" s="185" t="s">
        <v>496</v>
      </c>
      <c r="D178" s="186" t="s">
        <v>162</v>
      </c>
      <c r="E178" s="195" t="s">
        <v>169</v>
      </c>
      <c r="F178" s="187">
        <v>3</v>
      </c>
      <c r="G178" s="187">
        <v>0</v>
      </c>
      <c r="H178" s="187"/>
      <c r="I178" s="187"/>
      <c r="J178" s="187">
        <v>0</v>
      </c>
      <c r="K178" s="187">
        <f t="shared" si="4"/>
        <v>3</v>
      </c>
      <c r="L178" s="187">
        <v>3</v>
      </c>
      <c r="M178" s="187" t="e">
        <f>#REF!-Tabla13[[#This Row],[Inventario al 31/03/2024]]</f>
        <v>#REF!</v>
      </c>
      <c r="N178" s="188">
        <v>159.30000000000001</v>
      </c>
      <c r="O178" s="189">
        <f t="shared" si="5"/>
        <v>477.90000000000003</v>
      </c>
      <c r="P178" s="188" t="e">
        <f>(#REF!*Tabla13[[#This Row],[Costo Unitario]])</f>
        <v>#REF!</v>
      </c>
      <c r="Q178" s="188" t="e">
        <f>(#REF!*Tabla13[[#This Row],[Costo Unitario]])</f>
        <v>#REF!</v>
      </c>
      <c r="R178" s="190" t="s">
        <v>484</v>
      </c>
    </row>
    <row r="179" spans="1:18" ht="18" customHeight="1" x14ac:dyDescent="0.25">
      <c r="A179" s="2"/>
      <c r="B179" s="184">
        <v>38968</v>
      </c>
      <c r="C179" s="185" t="s">
        <v>491</v>
      </c>
      <c r="D179" s="186" t="s">
        <v>219</v>
      </c>
      <c r="E179" s="195" t="s">
        <v>253</v>
      </c>
      <c r="F179" s="187">
        <v>30</v>
      </c>
      <c r="G179" s="187">
        <v>0</v>
      </c>
      <c r="H179" s="187"/>
      <c r="I179" s="187"/>
      <c r="J179" s="187">
        <v>0</v>
      </c>
      <c r="K179" s="187">
        <f t="shared" si="4"/>
        <v>30</v>
      </c>
      <c r="L179" s="187">
        <v>29</v>
      </c>
      <c r="M179" s="187" t="e">
        <f>#REF!-Tabla13[[#This Row],[Inventario al 31/03/2024]]</f>
        <v>#REF!</v>
      </c>
      <c r="N179" s="188">
        <v>79.06</v>
      </c>
      <c r="O179" s="189">
        <f t="shared" si="5"/>
        <v>2292.7400000000002</v>
      </c>
      <c r="P179" s="188" t="e">
        <f>(#REF!*Tabla13[[#This Row],[Costo Unitario]])</f>
        <v>#REF!</v>
      </c>
      <c r="Q179" s="188" t="e">
        <f>(#REF!*Tabla13[[#This Row],[Costo Unitario]])</f>
        <v>#REF!</v>
      </c>
      <c r="R179" s="190" t="s">
        <v>484</v>
      </c>
    </row>
    <row r="180" spans="1:18" ht="18" customHeight="1" x14ac:dyDescent="0.25">
      <c r="A180" s="2"/>
      <c r="B180" s="184">
        <v>41429</v>
      </c>
      <c r="C180" s="185" t="s">
        <v>492</v>
      </c>
      <c r="D180" s="186" t="s">
        <v>113</v>
      </c>
      <c r="E180" s="89" t="s">
        <v>133</v>
      </c>
      <c r="F180" s="187">
        <v>4</v>
      </c>
      <c r="G180" s="187">
        <v>0</v>
      </c>
      <c r="H180" s="187"/>
      <c r="I180" s="187"/>
      <c r="J180" s="187">
        <v>0</v>
      </c>
      <c r="K180" s="187">
        <f t="shared" si="4"/>
        <v>4</v>
      </c>
      <c r="L180" s="187">
        <v>4</v>
      </c>
      <c r="M180" s="187" t="e">
        <f>#REF!-Tabla13[[#This Row],[Inventario al 31/03/2024]]</f>
        <v>#REF!</v>
      </c>
      <c r="N180" s="188">
        <v>207.53</v>
      </c>
      <c r="O180" s="189">
        <f t="shared" si="5"/>
        <v>830.12</v>
      </c>
      <c r="P180" s="188" t="e">
        <f>(#REF!*Tabla13[[#This Row],[Costo Unitario]])</f>
        <v>#REF!</v>
      </c>
      <c r="Q180" s="188" t="e">
        <f>(#REF!*Tabla13[[#This Row],[Costo Unitario]])</f>
        <v>#REF!</v>
      </c>
      <c r="R180" s="190" t="s">
        <v>484</v>
      </c>
    </row>
    <row r="181" spans="1:18" ht="18" customHeight="1" x14ac:dyDescent="0.25">
      <c r="A181" s="2"/>
      <c r="B181" s="184">
        <v>44049</v>
      </c>
      <c r="C181" s="185" t="s">
        <v>488</v>
      </c>
      <c r="D181" s="186" t="s">
        <v>447</v>
      </c>
      <c r="E181" s="195" t="s">
        <v>436</v>
      </c>
      <c r="F181" s="187">
        <v>1</v>
      </c>
      <c r="G181" s="187">
        <v>0</v>
      </c>
      <c r="H181" s="187"/>
      <c r="I181" s="187"/>
      <c r="J181" s="187">
        <v>0</v>
      </c>
      <c r="K181" s="187">
        <f t="shared" si="4"/>
        <v>1</v>
      </c>
      <c r="L181" s="187">
        <v>1</v>
      </c>
      <c r="M181" s="187" t="e">
        <f>#REF!-Tabla13[[#This Row],[Inventario al 31/03/2024]]</f>
        <v>#REF!</v>
      </c>
      <c r="N181" s="188">
        <v>10502</v>
      </c>
      <c r="O181" s="189">
        <f t="shared" si="5"/>
        <v>10502</v>
      </c>
      <c r="P181" s="188" t="e">
        <f>(#REF!*Tabla13[[#This Row],[Costo Unitario]])</f>
        <v>#REF!</v>
      </c>
      <c r="Q181" s="188" t="e">
        <f>(#REF!*Tabla13[[#This Row],[Costo Unitario]])</f>
        <v>#REF!</v>
      </c>
      <c r="R181" s="190" t="s">
        <v>484</v>
      </c>
    </row>
    <row r="182" spans="1:18" ht="18" customHeight="1" x14ac:dyDescent="0.25">
      <c r="A182" s="2"/>
      <c r="B182" s="184">
        <v>45048</v>
      </c>
      <c r="C182" s="185" t="s">
        <v>509</v>
      </c>
      <c r="D182" s="186" t="s">
        <v>722</v>
      </c>
      <c r="E182" s="191" t="s">
        <v>713</v>
      </c>
      <c r="F182" s="187">
        <v>0</v>
      </c>
      <c r="G182" s="187">
        <v>0</v>
      </c>
      <c r="H182" s="187"/>
      <c r="I182" s="187"/>
      <c r="J182" s="187">
        <v>0</v>
      </c>
      <c r="K182" s="187">
        <f t="shared" si="4"/>
        <v>0</v>
      </c>
      <c r="L182" s="187">
        <v>8</v>
      </c>
      <c r="M182" s="187" t="e">
        <f>#REF!-Tabla13[[#This Row],[Inventario al 31/03/2024]]</f>
        <v>#REF!</v>
      </c>
      <c r="N182" s="188">
        <v>23251.55</v>
      </c>
      <c r="O182" s="189">
        <f t="shared" si="5"/>
        <v>186012.4</v>
      </c>
      <c r="P182" s="188" t="e">
        <f>(#REF!*Tabla13[[#This Row],[Costo Unitario]])</f>
        <v>#REF!</v>
      </c>
      <c r="Q182" s="188" t="e">
        <f>(#REF!*Tabla13[[#This Row],[Costo Unitario]])</f>
        <v>#REF!</v>
      </c>
      <c r="R182" s="190" t="s">
        <v>484</v>
      </c>
    </row>
    <row r="183" spans="1:18" ht="18" customHeight="1" x14ac:dyDescent="0.25">
      <c r="A183" s="2"/>
      <c r="B183" s="192">
        <v>45048</v>
      </c>
      <c r="C183" s="185" t="s">
        <v>509</v>
      </c>
      <c r="D183" s="194" t="s">
        <v>724</v>
      </c>
      <c r="E183" s="201" t="s">
        <v>587</v>
      </c>
      <c r="F183" s="187">
        <v>10</v>
      </c>
      <c r="G183" s="187">
        <v>0</v>
      </c>
      <c r="H183" s="187"/>
      <c r="I183" s="187"/>
      <c r="J183" s="187">
        <v>0</v>
      </c>
      <c r="K183" s="187">
        <f t="shared" si="4"/>
        <v>10</v>
      </c>
      <c r="L183" s="187">
        <v>18</v>
      </c>
      <c r="M183" s="187" t="e">
        <f>#REF!-Tabla13[[#This Row],[Inventario al 31/03/2024]]</f>
        <v>#REF!</v>
      </c>
      <c r="N183" s="188">
        <v>19847.22</v>
      </c>
      <c r="O183" s="189">
        <f t="shared" si="5"/>
        <v>357249.96</v>
      </c>
      <c r="P183" s="188" t="e">
        <f>(#REF!*Tabla13[[#This Row],[Costo Unitario]])</f>
        <v>#REF!</v>
      </c>
      <c r="Q183" s="188" t="e">
        <f>(#REF!*Tabla13[[#This Row],[Costo Unitario]])</f>
        <v>#REF!</v>
      </c>
      <c r="R183" s="190" t="s">
        <v>484</v>
      </c>
    </row>
    <row r="184" spans="1:18" ht="18" customHeight="1" x14ac:dyDescent="0.25">
      <c r="A184" s="2"/>
      <c r="B184" s="192">
        <v>44680</v>
      </c>
      <c r="C184" s="185" t="s">
        <v>509</v>
      </c>
      <c r="D184" s="194" t="s">
        <v>384</v>
      </c>
      <c r="E184" s="191" t="s">
        <v>393</v>
      </c>
      <c r="F184" s="187">
        <v>30</v>
      </c>
      <c r="G184" s="187">
        <v>0</v>
      </c>
      <c r="H184" s="187"/>
      <c r="I184" s="187"/>
      <c r="J184" s="187">
        <v>0</v>
      </c>
      <c r="K184" s="187">
        <f t="shared" si="4"/>
        <v>30</v>
      </c>
      <c r="L184" s="187">
        <v>26</v>
      </c>
      <c r="M184" s="187" t="e">
        <f>#REF!-Tabla13[[#This Row],[Inventario al 31/03/2024]]</f>
        <v>#REF!</v>
      </c>
      <c r="N184" s="188">
        <v>5428</v>
      </c>
      <c r="O184" s="189">
        <f t="shared" si="5"/>
        <v>141128</v>
      </c>
      <c r="P184" s="188" t="e">
        <f>(#REF!*Tabla13[[#This Row],[Costo Unitario]])</f>
        <v>#REF!</v>
      </c>
      <c r="Q184" s="188" t="e">
        <f>(#REF!*Tabla13[[#This Row],[Costo Unitario]])</f>
        <v>#REF!</v>
      </c>
      <c r="R184" s="190" t="s">
        <v>484</v>
      </c>
    </row>
    <row r="185" spans="1:18" ht="18" customHeight="1" x14ac:dyDescent="0.25">
      <c r="A185" s="2"/>
      <c r="B185" s="184">
        <v>45048</v>
      </c>
      <c r="C185" s="185" t="s">
        <v>509</v>
      </c>
      <c r="D185" s="186" t="s">
        <v>725</v>
      </c>
      <c r="E185" s="191" t="s">
        <v>586</v>
      </c>
      <c r="F185" s="187">
        <v>8</v>
      </c>
      <c r="G185" s="187">
        <v>0</v>
      </c>
      <c r="H185" s="187"/>
      <c r="I185" s="187"/>
      <c r="J185" s="187">
        <v>0</v>
      </c>
      <c r="K185" s="187">
        <f t="shared" si="4"/>
        <v>8</v>
      </c>
      <c r="L185" s="187">
        <v>17</v>
      </c>
      <c r="M185" s="187" t="e">
        <f>#REF!-Tabla13[[#This Row],[Inventario al 31/03/2024]]</f>
        <v>#REF!</v>
      </c>
      <c r="N185" s="188">
        <v>8378.4699999999993</v>
      </c>
      <c r="O185" s="189">
        <f t="shared" si="5"/>
        <v>142433.99</v>
      </c>
      <c r="P185" s="188" t="e">
        <f>(#REF!*Tabla13[[#This Row],[Costo Unitario]])</f>
        <v>#REF!</v>
      </c>
      <c r="Q185" s="188" t="e">
        <f>(#REF!*Tabla13[[#This Row],[Costo Unitario]])</f>
        <v>#REF!</v>
      </c>
      <c r="R185" s="190" t="s">
        <v>484</v>
      </c>
    </row>
    <row r="186" spans="1:18" ht="18" customHeight="1" x14ac:dyDescent="0.25">
      <c r="A186" s="2"/>
      <c r="B186" s="184">
        <v>44680</v>
      </c>
      <c r="C186" s="185" t="s">
        <v>509</v>
      </c>
      <c r="D186" s="186" t="s">
        <v>385</v>
      </c>
      <c r="E186" s="195" t="s">
        <v>392</v>
      </c>
      <c r="F186" s="187">
        <v>20</v>
      </c>
      <c r="G186" s="187">
        <v>0</v>
      </c>
      <c r="H186" s="187"/>
      <c r="I186" s="187"/>
      <c r="J186" s="187">
        <v>0</v>
      </c>
      <c r="K186" s="187">
        <f t="shared" si="4"/>
        <v>20</v>
      </c>
      <c r="L186" s="187">
        <v>20</v>
      </c>
      <c r="M186" s="187" t="e">
        <f>#REF!-Tabla13[[#This Row],[Inventario al 31/03/2024]]</f>
        <v>#REF!</v>
      </c>
      <c r="N186" s="188">
        <v>8201</v>
      </c>
      <c r="O186" s="189">
        <f t="shared" si="5"/>
        <v>164020</v>
      </c>
      <c r="P186" s="188" t="e">
        <f>(#REF!*Tabla13[[#This Row],[Costo Unitario]])</f>
        <v>#REF!</v>
      </c>
      <c r="Q186" s="188" t="e">
        <f>(#REF!*Tabla13[[#This Row],[Costo Unitario]])</f>
        <v>#REF!</v>
      </c>
      <c r="R186" s="190" t="s">
        <v>484</v>
      </c>
    </row>
    <row r="187" spans="1:18" ht="18" customHeight="1" x14ac:dyDescent="0.25">
      <c r="A187" s="2"/>
      <c r="B187" s="184">
        <v>45048</v>
      </c>
      <c r="C187" s="185" t="s">
        <v>509</v>
      </c>
      <c r="D187" s="186" t="s">
        <v>726</v>
      </c>
      <c r="E187" s="195" t="s">
        <v>474</v>
      </c>
      <c r="F187" s="187">
        <v>1</v>
      </c>
      <c r="G187" s="187">
        <v>0</v>
      </c>
      <c r="H187" s="187"/>
      <c r="I187" s="187"/>
      <c r="J187" s="187">
        <v>0</v>
      </c>
      <c r="K187" s="187">
        <f t="shared" si="4"/>
        <v>1</v>
      </c>
      <c r="L187" s="187">
        <v>12</v>
      </c>
      <c r="M187" s="187" t="e">
        <f>#REF!-Tabla13[[#This Row],[Inventario al 31/03/2024]]</f>
        <v>#REF!</v>
      </c>
      <c r="N187" s="188">
        <v>9162.5</v>
      </c>
      <c r="O187" s="189">
        <f t="shared" si="5"/>
        <v>109950</v>
      </c>
      <c r="P187" s="188" t="e">
        <f>(#REF!*Tabla13[[#This Row],[Costo Unitario]])</f>
        <v>#REF!</v>
      </c>
      <c r="Q187" s="188" t="e">
        <f>(#REF!*Tabla13[[#This Row],[Costo Unitario]])</f>
        <v>#REF!</v>
      </c>
      <c r="R187" s="190" t="s">
        <v>484</v>
      </c>
    </row>
    <row r="188" spans="1:18" ht="18" customHeight="1" x14ac:dyDescent="0.25">
      <c r="A188" s="2"/>
      <c r="B188" s="184">
        <v>45048</v>
      </c>
      <c r="C188" s="185" t="s">
        <v>509</v>
      </c>
      <c r="D188" s="186" t="s">
        <v>723</v>
      </c>
      <c r="E188" s="191" t="s">
        <v>712</v>
      </c>
      <c r="F188" s="187">
        <v>0</v>
      </c>
      <c r="G188" s="187">
        <v>0</v>
      </c>
      <c r="H188" s="187"/>
      <c r="I188" s="187"/>
      <c r="J188" s="187">
        <v>0</v>
      </c>
      <c r="K188" s="187">
        <f t="shared" si="4"/>
        <v>0</v>
      </c>
      <c r="L188" s="187">
        <v>8</v>
      </c>
      <c r="M188" s="187" t="e">
        <f>#REF!-Tabla13[[#This Row],[Inventario al 31/03/2024]]</f>
        <v>#REF!</v>
      </c>
      <c r="N188" s="188">
        <v>9018.2900000000009</v>
      </c>
      <c r="O188" s="189">
        <f t="shared" si="5"/>
        <v>72146.320000000007</v>
      </c>
      <c r="P188" s="188" t="e">
        <f>(#REF!*Tabla13[[#This Row],[Costo Unitario]])</f>
        <v>#REF!</v>
      </c>
      <c r="Q188" s="188" t="e">
        <f>(#REF!*Tabla13[[#This Row],[Costo Unitario]])</f>
        <v>#REF!</v>
      </c>
      <c r="R188" s="190" t="s">
        <v>484</v>
      </c>
    </row>
    <row r="189" spans="1:18" ht="18" customHeight="1" x14ac:dyDescent="0.25">
      <c r="A189" s="2"/>
      <c r="B189" s="184">
        <v>45048</v>
      </c>
      <c r="C189" s="185" t="s">
        <v>509</v>
      </c>
      <c r="D189" s="186" t="s">
        <v>102</v>
      </c>
      <c r="E189" s="195" t="s">
        <v>103</v>
      </c>
      <c r="F189" s="187">
        <v>22</v>
      </c>
      <c r="G189" s="187">
        <v>0</v>
      </c>
      <c r="H189" s="187"/>
      <c r="I189" s="187"/>
      <c r="J189" s="187">
        <v>0</v>
      </c>
      <c r="K189" s="187">
        <f t="shared" si="4"/>
        <v>22</v>
      </c>
      <c r="L189" s="187">
        <v>20</v>
      </c>
      <c r="M189" s="187" t="e">
        <f>#REF!-Tabla13[[#This Row],[Inventario al 31/03/2024]]</f>
        <v>#REF!</v>
      </c>
      <c r="N189" s="188">
        <v>9941.8799999999992</v>
      </c>
      <c r="O189" s="189">
        <f t="shared" si="5"/>
        <v>198837.59999999998</v>
      </c>
      <c r="P189" s="188" t="e">
        <f>(#REF!*Tabla13[[#This Row],[Costo Unitario]])</f>
        <v>#REF!</v>
      </c>
      <c r="Q189" s="188" t="e">
        <f>(#REF!*Tabla13[[#This Row],[Costo Unitario]])</f>
        <v>#REF!</v>
      </c>
      <c r="R189" s="190" t="s">
        <v>484</v>
      </c>
    </row>
    <row r="190" spans="1:18" ht="18" customHeight="1" x14ac:dyDescent="0.25">
      <c r="A190" s="2"/>
      <c r="B190" s="184">
        <v>44145</v>
      </c>
      <c r="C190" s="185" t="s">
        <v>509</v>
      </c>
      <c r="D190" s="186" t="s">
        <v>125</v>
      </c>
      <c r="E190" s="195" t="s">
        <v>476</v>
      </c>
      <c r="F190" s="187">
        <v>6</v>
      </c>
      <c r="G190" s="187">
        <v>0</v>
      </c>
      <c r="H190" s="187"/>
      <c r="I190" s="187"/>
      <c r="J190" s="187">
        <v>0</v>
      </c>
      <c r="K190" s="187">
        <f t="shared" si="4"/>
        <v>6</v>
      </c>
      <c r="L190" s="187">
        <v>6</v>
      </c>
      <c r="M190" s="187" t="e">
        <f>#REF!-Tabla13[[#This Row],[Inventario al 31/03/2024]]</f>
        <v>#REF!</v>
      </c>
      <c r="N190" s="188">
        <v>13121.44</v>
      </c>
      <c r="O190" s="189">
        <f t="shared" si="5"/>
        <v>78728.639999999999</v>
      </c>
      <c r="P190" s="188" t="e">
        <f>(#REF!*Tabla13[[#This Row],[Costo Unitario]])</f>
        <v>#REF!</v>
      </c>
      <c r="Q190" s="188" t="e">
        <f>(#REF!*Tabla13[[#This Row],[Costo Unitario]])</f>
        <v>#REF!</v>
      </c>
      <c r="R190" s="190" t="s">
        <v>484</v>
      </c>
    </row>
    <row r="191" spans="1:18" ht="18" customHeight="1" x14ac:dyDescent="0.25">
      <c r="A191" s="2"/>
      <c r="B191" s="192">
        <v>45048</v>
      </c>
      <c r="C191" s="185" t="s">
        <v>509</v>
      </c>
      <c r="D191" s="194" t="s">
        <v>728</v>
      </c>
      <c r="E191" s="201" t="s">
        <v>391</v>
      </c>
      <c r="F191" s="187">
        <v>57</v>
      </c>
      <c r="G191" s="187">
        <v>0</v>
      </c>
      <c r="H191" s="187"/>
      <c r="I191" s="187"/>
      <c r="J191" s="187">
        <v>0</v>
      </c>
      <c r="K191" s="187">
        <f t="shared" si="4"/>
        <v>57</v>
      </c>
      <c r="L191" s="187">
        <v>28</v>
      </c>
      <c r="M191" s="187" t="e">
        <f>#REF!-Tabla13[[#This Row],[Inventario al 31/03/2024]]</f>
        <v>#REF!</v>
      </c>
      <c r="N191" s="188">
        <v>11859.8</v>
      </c>
      <c r="O191" s="189">
        <f t="shared" si="5"/>
        <v>332074.39999999997</v>
      </c>
      <c r="P191" s="188" t="e">
        <f>(#REF!*Tabla13[[#This Row],[Costo Unitario]])</f>
        <v>#REF!</v>
      </c>
      <c r="Q191" s="188" t="e">
        <f>(#REF!*Tabla13[[#This Row],[Costo Unitario]])</f>
        <v>#REF!</v>
      </c>
      <c r="R191" s="190" t="s">
        <v>484</v>
      </c>
    </row>
    <row r="192" spans="1:18" ht="18" customHeight="1" x14ac:dyDescent="0.25">
      <c r="A192" s="2"/>
      <c r="B192" s="192">
        <v>45048</v>
      </c>
      <c r="C192" s="185" t="s">
        <v>509</v>
      </c>
      <c r="D192" s="194" t="s">
        <v>727</v>
      </c>
      <c r="E192" s="201" t="s">
        <v>516</v>
      </c>
      <c r="F192" s="187">
        <v>28</v>
      </c>
      <c r="G192" s="187">
        <v>0</v>
      </c>
      <c r="H192" s="187"/>
      <c r="I192" s="187"/>
      <c r="J192" s="187">
        <v>0</v>
      </c>
      <c r="K192" s="187">
        <f t="shared" si="4"/>
        <v>28</v>
      </c>
      <c r="L192" s="187">
        <v>36</v>
      </c>
      <c r="M192" s="187" t="e">
        <f>#REF!-Tabla13[[#This Row],[Inventario al 31/03/2024]]</f>
        <v>#REF!</v>
      </c>
      <c r="N192" s="188">
        <v>11245.05</v>
      </c>
      <c r="O192" s="189">
        <f t="shared" si="5"/>
        <v>404821.8</v>
      </c>
      <c r="P192" s="188" t="e">
        <f>(#REF!*Tabla13[[#This Row],[Costo Unitario]])</f>
        <v>#REF!</v>
      </c>
      <c r="Q192" s="188" t="e">
        <f>(#REF!*Tabla13[[#This Row],[Costo Unitario]])</f>
        <v>#REF!</v>
      </c>
      <c r="R192" s="190" t="s">
        <v>484</v>
      </c>
    </row>
    <row r="193" spans="1:18" ht="18" customHeight="1" x14ac:dyDescent="0.25">
      <c r="A193" s="2"/>
      <c r="B193" s="184">
        <v>44680</v>
      </c>
      <c r="C193" s="185" t="s">
        <v>509</v>
      </c>
      <c r="D193" s="186" t="s">
        <v>42</v>
      </c>
      <c r="E193" s="195" t="s">
        <v>435</v>
      </c>
      <c r="F193" s="187">
        <v>16</v>
      </c>
      <c r="G193" s="187">
        <v>0</v>
      </c>
      <c r="H193" s="187"/>
      <c r="I193" s="187"/>
      <c r="J193" s="187">
        <v>0</v>
      </c>
      <c r="K193" s="187">
        <f t="shared" si="4"/>
        <v>16</v>
      </c>
      <c r="L193" s="187">
        <v>25</v>
      </c>
      <c r="M193" s="187" t="e">
        <f>#REF!-Tabla13[[#This Row],[Inventario al 31/03/2024]]</f>
        <v>#REF!</v>
      </c>
      <c r="N193" s="188">
        <v>7670</v>
      </c>
      <c r="O193" s="189">
        <f t="shared" si="5"/>
        <v>191750</v>
      </c>
      <c r="P193" s="188" t="e">
        <f>(#REF!*Tabla13[[#This Row],[Costo Unitario]])</f>
        <v>#REF!</v>
      </c>
      <c r="Q193" s="188" t="e">
        <f>(#REF!*Tabla13[[#This Row],[Costo Unitario]])</f>
        <v>#REF!</v>
      </c>
      <c r="R193" s="190" t="s">
        <v>484</v>
      </c>
    </row>
    <row r="194" spans="1:18" ht="18" customHeight="1" x14ac:dyDescent="0.25">
      <c r="A194" s="2"/>
      <c r="B194" s="184"/>
      <c r="C194" s="185" t="s">
        <v>490</v>
      </c>
      <c r="D194" s="186" t="s">
        <v>632</v>
      </c>
      <c r="E194" s="191" t="s">
        <v>537</v>
      </c>
      <c r="F194" s="187">
        <v>2</v>
      </c>
      <c r="G194" s="187">
        <v>0</v>
      </c>
      <c r="H194" s="187"/>
      <c r="I194" s="187"/>
      <c r="J194" s="187">
        <v>0</v>
      </c>
      <c r="K194" s="187">
        <f t="shared" si="4"/>
        <v>2</v>
      </c>
      <c r="L194" s="187">
        <v>2</v>
      </c>
      <c r="M194" s="187" t="e">
        <f>#REF!-Tabla13[[#This Row],[Inventario al 31/03/2024]]</f>
        <v>#REF!</v>
      </c>
      <c r="N194" s="188">
        <v>0</v>
      </c>
      <c r="O194" s="189">
        <f t="shared" si="5"/>
        <v>0</v>
      </c>
      <c r="P194" s="188" t="e">
        <f>(#REF!*Tabla13[[#This Row],[Costo Unitario]])</f>
        <v>#REF!</v>
      </c>
      <c r="Q194" s="188" t="e">
        <f>(#REF!*Tabla13[[#This Row],[Costo Unitario]])</f>
        <v>#REF!</v>
      </c>
      <c r="R194" s="190" t="s">
        <v>484</v>
      </c>
    </row>
    <row r="195" spans="1:18" ht="18" customHeight="1" x14ac:dyDescent="0.25">
      <c r="A195" s="2"/>
      <c r="B195" s="184">
        <v>42263</v>
      </c>
      <c r="C195" s="185" t="s">
        <v>510</v>
      </c>
      <c r="D195" s="186" t="s">
        <v>289</v>
      </c>
      <c r="E195" s="105" t="s">
        <v>290</v>
      </c>
      <c r="F195" s="187">
        <v>13</v>
      </c>
      <c r="G195" s="187">
        <v>0</v>
      </c>
      <c r="H195" s="187"/>
      <c r="I195" s="187"/>
      <c r="J195" s="187">
        <v>0</v>
      </c>
      <c r="K195" s="187">
        <f t="shared" si="4"/>
        <v>13</v>
      </c>
      <c r="L195" s="187">
        <v>13</v>
      </c>
      <c r="M195" s="187" t="e">
        <f>#REF!-Tabla13[[#This Row],[Inventario al 31/03/2024]]</f>
        <v>#REF!</v>
      </c>
      <c r="N195" s="188">
        <v>2737.51</v>
      </c>
      <c r="O195" s="189">
        <f t="shared" si="5"/>
        <v>35587.630000000005</v>
      </c>
      <c r="P195" s="188" t="e">
        <f>(#REF!*Tabla13[[#This Row],[Costo Unitario]])</f>
        <v>#REF!</v>
      </c>
      <c r="Q195" s="188" t="e">
        <f>(#REF!*Tabla13[[#This Row],[Costo Unitario]])</f>
        <v>#REF!</v>
      </c>
      <c r="R195" s="190" t="s">
        <v>484</v>
      </c>
    </row>
    <row r="196" spans="1:18" ht="18" customHeight="1" x14ac:dyDescent="0.25">
      <c r="A196" s="2"/>
      <c r="B196" s="184"/>
      <c r="C196" s="185" t="s">
        <v>511</v>
      </c>
      <c r="D196" s="186" t="s">
        <v>593</v>
      </c>
      <c r="E196" s="191" t="s">
        <v>600</v>
      </c>
      <c r="F196" s="187">
        <v>28</v>
      </c>
      <c r="G196" s="187">
        <v>0</v>
      </c>
      <c r="H196" s="187"/>
      <c r="I196" s="187"/>
      <c r="J196" s="187">
        <v>0</v>
      </c>
      <c r="K196" s="187">
        <f t="shared" si="4"/>
        <v>28</v>
      </c>
      <c r="L196" s="187">
        <v>0</v>
      </c>
      <c r="M196" s="187" t="e">
        <f>#REF!-Tabla13[[#This Row],[Inventario al 31/03/2024]]</f>
        <v>#REF!</v>
      </c>
      <c r="N196" s="188">
        <v>8850</v>
      </c>
      <c r="O196" s="189">
        <f t="shared" si="5"/>
        <v>0</v>
      </c>
      <c r="P196" s="188" t="e">
        <f>(#REF!*Tabla13[[#This Row],[Costo Unitario]])</f>
        <v>#REF!</v>
      </c>
      <c r="Q196" s="188" t="e">
        <f>(#REF!*Tabla13[[#This Row],[Costo Unitario]])</f>
        <v>#REF!</v>
      </c>
      <c r="R196" s="190" t="s">
        <v>484</v>
      </c>
    </row>
    <row r="197" spans="1:18" ht="18" customHeight="1" x14ac:dyDescent="0.25">
      <c r="A197" s="2"/>
      <c r="B197" s="192">
        <v>41429</v>
      </c>
      <c r="C197" s="193" t="s">
        <v>503</v>
      </c>
      <c r="D197" s="194" t="s">
        <v>7</v>
      </c>
      <c r="E197" s="191" t="s">
        <v>8</v>
      </c>
      <c r="F197" s="187">
        <v>3</v>
      </c>
      <c r="G197" s="187">
        <v>0</v>
      </c>
      <c r="H197" s="187"/>
      <c r="I197" s="187"/>
      <c r="J197" s="187">
        <v>0</v>
      </c>
      <c r="K197" s="187">
        <f t="shared" si="4"/>
        <v>3</v>
      </c>
      <c r="L197" s="187">
        <v>3</v>
      </c>
      <c r="M197" s="187" t="e">
        <f>#REF!-Tabla13[[#This Row],[Inventario al 31/03/2024]]</f>
        <v>#REF!</v>
      </c>
      <c r="N197" s="188">
        <v>850</v>
      </c>
      <c r="O197" s="189">
        <f t="shared" si="5"/>
        <v>2550</v>
      </c>
      <c r="P197" s="188" t="e">
        <f>(#REF!*Tabla13[[#This Row],[Costo Unitario]])</f>
        <v>#REF!</v>
      </c>
      <c r="Q197" s="188" t="e">
        <f>(#REF!*Tabla13[[#This Row],[Costo Unitario]])</f>
        <v>#REF!</v>
      </c>
      <c r="R197" s="190" t="s">
        <v>484</v>
      </c>
    </row>
    <row r="198" spans="1:18" ht="18" customHeight="1" x14ac:dyDescent="0.25">
      <c r="A198" s="2"/>
      <c r="B198" s="184"/>
      <c r="C198" s="193" t="s">
        <v>502</v>
      </c>
      <c r="D198" s="186" t="s">
        <v>584</v>
      </c>
      <c r="E198" s="191" t="s">
        <v>681</v>
      </c>
      <c r="F198" s="187">
        <v>32</v>
      </c>
      <c r="G198" s="187">
        <v>0</v>
      </c>
      <c r="H198" s="187"/>
      <c r="I198" s="187"/>
      <c r="J198" s="187">
        <v>0</v>
      </c>
      <c r="K198" s="187">
        <f t="shared" si="4"/>
        <v>32</v>
      </c>
      <c r="L198" s="187">
        <v>33</v>
      </c>
      <c r="M198" s="187" t="e">
        <f>#REF!-Tabla13[[#This Row],[Inventario al 31/03/2024]]</f>
        <v>#REF!</v>
      </c>
      <c r="N198" s="188">
        <v>46.02</v>
      </c>
      <c r="O198" s="189">
        <f t="shared" si="5"/>
        <v>1518.66</v>
      </c>
      <c r="P198" s="188" t="e">
        <f>(#REF!*Tabla13[[#This Row],[Costo Unitario]])</f>
        <v>#REF!</v>
      </c>
      <c r="Q198" s="188" t="e">
        <f>(#REF!*Tabla13[[#This Row],[Costo Unitario]])</f>
        <v>#REF!</v>
      </c>
      <c r="R198" s="190" t="s">
        <v>484</v>
      </c>
    </row>
    <row r="199" spans="1:18" ht="18" customHeight="1" x14ac:dyDescent="0.25">
      <c r="A199" s="2"/>
      <c r="B199" s="184">
        <v>45026</v>
      </c>
      <c r="C199" s="185" t="s">
        <v>493</v>
      </c>
      <c r="D199" s="186" t="s">
        <v>39</v>
      </c>
      <c r="E199" s="89" t="s">
        <v>670</v>
      </c>
      <c r="F199" s="187">
        <v>29</v>
      </c>
      <c r="G199" s="187">
        <v>0</v>
      </c>
      <c r="H199" s="187"/>
      <c r="I199" s="187"/>
      <c r="J199" s="187">
        <v>0</v>
      </c>
      <c r="K199" s="187">
        <f t="shared" ref="K199:K262" si="6">F199+G199+H199+I199-J199</f>
        <v>29</v>
      </c>
      <c r="L199" s="187">
        <v>53</v>
      </c>
      <c r="M199" s="187" t="e">
        <f>#REF!-Tabla13[[#This Row],[Inventario al 31/03/2024]]</f>
        <v>#REF!</v>
      </c>
      <c r="N199" s="188">
        <v>4544.12</v>
      </c>
      <c r="O199" s="189">
        <f t="shared" ref="O199:O262" si="7">L199*N199</f>
        <v>240838.36</v>
      </c>
      <c r="P199" s="188" t="e">
        <f>(#REF!*Tabla13[[#This Row],[Costo Unitario]])</f>
        <v>#REF!</v>
      </c>
      <c r="Q199" s="188" t="e">
        <f>(#REF!*Tabla13[[#This Row],[Costo Unitario]])</f>
        <v>#REF!</v>
      </c>
      <c r="R199" s="190" t="s">
        <v>484</v>
      </c>
    </row>
    <row r="200" spans="1:18" ht="18" customHeight="1" x14ac:dyDescent="0.25">
      <c r="A200" s="2"/>
      <c r="B200" s="184">
        <v>44879</v>
      </c>
      <c r="C200" s="185" t="s">
        <v>493</v>
      </c>
      <c r="D200" s="186" t="s">
        <v>620</v>
      </c>
      <c r="E200" s="191" t="s">
        <v>671</v>
      </c>
      <c r="F200" s="187">
        <v>0</v>
      </c>
      <c r="G200" s="187">
        <v>0</v>
      </c>
      <c r="H200" s="187"/>
      <c r="I200" s="187"/>
      <c r="J200" s="187">
        <v>0</v>
      </c>
      <c r="K200" s="187">
        <f t="shared" si="6"/>
        <v>0</v>
      </c>
      <c r="L200" s="187">
        <v>0</v>
      </c>
      <c r="M200" s="187" t="e">
        <f>#REF!-Tabla13[[#This Row],[Inventario al 31/03/2024]]</f>
        <v>#REF!</v>
      </c>
      <c r="N200" s="188">
        <v>2609.9899999999998</v>
      </c>
      <c r="O200" s="189">
        <f t="shared" si="7"/>
        <v>0</v>
      </c>
      <c r="P200" s="188" t="e">
        <f>(#REF!*Tabla13[[#This Row],[Costo Unitario]])</f>
        <v>#REF!</v>
      </c>
      <c r="Q200" s="188" t="e">
        <f>(#REF!*Tabla13[[#This Row],[Costo Unitario]])</f>
        <v>#REF!</v>
      </c>
      <c r="R200" s="190" t="s">
        <v>484</v>
      </c>
    </row>
    <row r="201" spans="1:18" ht="18" customHeight="1" x14ac:dyDescent="0.25">
      <c r="A201" s="2"/>
      <c r="B201" s="184">
        <v>43402</v>
      </c>
      <c r="C201" s="185" t="s">
        <v>491</v>
      </c>
      <c r="D201" s="186" t="s">
        <v>114</v>
      </c>
      <c r="E201" s="89" t="s">
        <v>124</v>
      </c>
      <c r="F201" s="187">
        <v>0</v>
      </c>
      <c r="G201" s="187">
        <v>0</v>
      </c>
      <c r="H201" s="187"/>
      <c r="I201" s="187"/>
      <c r="J201" s="187">
        <v>0</v>
      </c>
      <c r="K201" s="187">
        <f t="shared" si="6"/>
        <v>0</v>
      </c>
      <c r="L201" s="187">
        <v>0</v>
      </c>
      <c r="M201" s="187" t="e">
        <f>#REF!-Tabla13[[#This Row],[Inventario al 31/03/2024]]</f>
        <v>#REF!</v>
      </c>
      <c r="N201" s="188">
        <v>157.09</v>
      </c>
      <c r="O201" s="189">
        <f t="shared" si="7"/>
        <v>0</v>
      </c>
      <c r="P201" s="188" t="e">
        <f>(#REF!*Tabla13[[#This Row],[Costo Unitario]])</f>
        <v>#REF!</v>
      </c>
      <c r="Q201" s="188" t="e">
        <f>(#REF!*Tabla13[[#This Row],[Costo Unitario]])</f>
        <v>#REF!</v>
      </c>
      <c r="R201" s="190" t="s">
        <v>484</v>
      </c>
    </row>
    <row r="202" spans="1:18" ht="18" customHeight="1" x14ac:dyDescent="0.25">
      <c r="A202" s="2"/>
      <c r="B202" s="184"/>
      <c r="C202" s="185" t="s">
        <v>490</v>
      </c>
      <c r="D202" s="186" t="s">
        <v>682</v>
      </c>
      <c r="E202" s="191" t="s">
        <v>683</v>
      </c>
      <c r="F202" s="187">
        <v>86</v>
      </c>
      <c r="G202" s="187">
        <v>0</v>
      </c>
      <c r="H202" s="187"/>
      <c r="I202" s="187"/>
      <c r="J202" s="187">
        <v>0</v>
      </c>
      <c r="K202" s="187">
        <f t="shared" si="6"/>
        <v>86</v>
      </c>
      <c r="L202" s="187">
        <v>77</v>
      </c>
      <c r="M202" s="187" t="e">
        <f>#REF!-Tabla13[[#This Row],[Inventario al 31/03/2024]]</f>
        <v>#REF!</v>
      </c>
      <c r="N202" s="188">
        <v>0</v>
      </c>
      <c r="O202" s="189">
        <f t="shared" si="7"/>
        <v>0</v>
      </c>
      <c r="P202" s="188" t="e">
        <f>(#REF!*Tabla13[[#This Row],[Costo Unitario]])</f>
        <v>#REF!</v>
      </c>
      <c r="Q202" s="188" t="e">
        <f>(#REF!*Tabla13[[#This Row],[Costo Unitario]])</f>
        <v>#REF!</v>
      </c>
      <c r="R202" s="190" t="s">
        <v>484</v>
      </c>
    </row>
    <row r="203" spans="1:18" ht="18" customHeight="1" x14ac:dyDescent="0.25">
      <c r="A203" s="2"/>
      <c r="B203" s="184">
        <v>42520</v>
      </c>
      <c r="C203" s="185" t="s">
        <v>494</v>
      </c>
      <c r="D203" s="186" t="s">
        <v>202</v>
      </c>
      <c r="E203" s="201" t="s">
        <v>203</v>
      </c>
      <c r="F203" s="187">
        <v>30</v>
      </c>
      <c r="G203" s="187">
        <v>0</v>
      </c>
      <c r="H203" s="187"/>
      <c r="I203" s="187"/>
      <c r="J203" s="187">
        <v>0</v>
      </c>
      <c r="K203" s="187">
        <f t="shared" si="6"/>
        <v>30</v>
      </c>
      <c r="L203" s="187">
        <v>30</v>
      </c>
      <c r="M203" s="187" t="e">
        <f>#REF!-Tabla13[[#This Row],[Inventario al 31/03/2024]]</f>
        <v>#REF!</v>
      </c>
      <c r="N203" s="188">
        <v>568.76</v>
      </c>
      <c r="O203" s="189">
        <f t="shared" si="7"/>
        <v>17062.8</v>
      </c>
      <c r="P203" s="188" t="e">
        <f>(#REF!*Tabla13[[#This Row],[Costo Unitario]])</f>
        <v>#REF!</v>
      </c>
      <c r="Q203" s="188" t="e">
        <f>(#REF!*Tabla13[[#This Row],[Costo Unitario]])</f>
        <v>#REF!</v>
      </c>
      <c r="R203" s="190" t="s">
        <v>484</v>
      </c>
    </row>
    <row r="204" spans="1:18" ht="18" customHeight="1" x14ac:dyDescent="0.25">
      <c r="A204" s="2"/>
      <c r="B204" s="184">
        <v>45014</v>
      </c>
      <c r="C204" s="185" t="s">
        <v>496</v>
      </c>
      <c r="D204" s="186" t="s">
        <v>729</v>
      </c>
      <c r="E204" s="191" t="s">
        <v>706</v>
      </c>
      <c r="F204" s="187">
        <v>0</v>
      </c>
      <c r="G204" s="187">
        <v>0</v>
      </c>
      <c r="H204" s="187"/>
      <c r="I204" s="187"/>
      <c r="J204" s="187">
        <v>0</v>
      </c>
      <c r="K204" s="187">
        <f t="shared" si="6"/>
        <v>0</v>
      </c>
      <c r="L204" s="187">
        <v>138</v>
      </c>
      <c r="M204" s="187" t="e">
        <f>#REF!-Tabla13[[#This Row],[Inventario al 31/03/2024]]</f>
        <v>#REF!</v>
      </c>
      <c r="N204" s="188">
        <v>176.94</v>
      </c>
      <c r="O204" s="189">
        <f t="shared" si="7"/>
        <v>24417.72</v>
      </c>
      <c r="P204" s="188" t="e">
        <f>(#REF!*Tabla13[[#This Row],[Costo Unitario]])</f>
        <v>#REF!</v>
      </c>
      <c r="Q204" s="188" t="e">
        <f>(#REF!*Tabla13[[#This Row],[Costo Unitario]])</f>
        <v>#REF!</v>
      </c>
      <c r="R204" s="190" t="s">
        <v>484</v>
      </c>
    </row>
    <row r="205" spans="1:18" ht="18" customHeight="1" x14ac:dyDescent="0.25">
      <c r="A205" s="2"/>
      <c r="B205" s="184">
        <v>43031</v>
      </c>
      <c r="C205" s="185" t="s">
        <v>489</v>
      </c>
      <c r="D205" s="186" t="s">
        <v>74</v>
      </c>
      <c r="E205" s="195" t="s">
        <v>318</v>
      </c>
      <c r="F205" s="187">
        <v>40</v>
      </c>
      <c r="G205" s="187">
        <v>0</v>
      </c>
      <c r="H205" s="187"/>
      <c r="I205" s="187"/>
      <c r="J205" s="187">
        <v>0</v>
      </c>
      <c r="K205" s="187">
        <f t="shared" si="6"/>
        <v>40</v>
      </c>
      <c r="L205" s="187">
        <v>40</v>
      </c>
      <c r="M205" s="187" t="e">
        <f>#REF!-Tabla13[[#This Row],[Inventario al 31/03/2024]]</f>
        <v>#REF!</v>
      </c>
      <c r="N205" s="188">
        <v>66.91</v>
      </c>
      <c r="O205" s="189">
        <f t="shared" si="7"/>
        <v>2676.3999999999996</v>
      </c>
      <c r="P205" s="188" t="e">
        <f>(#REF!*Tabla13[[#This Row],[Costo Unitario]])</f>
        <v>#REF!</v>
      </c>
      <c r="Q205" s="188" t="e">
        <f>(#REF!*Tabla13[[#This Row],[Costo Unitario]])</f>
        <v>#REF!</v>
      </c>
      <c r="R205" s="190" t="s">
        <v>484</v>
      </c>
    </row>
    <row r="206" spans="1:18" ht="18" customHeight="1" x14ac:dyDescent="0.25">
      <c r="A206" s="2"/>
      <c r="B206" s="184">
        <v>43059</v>
      </c>
      <c r="C206" s="185" t="s">
        <v>491</v>
      </c>
      <c r="D206" s="186" t="s">
        <v>75</v>
      </c>
      <c r="E206" s="195" t="s">
        <v>96</v>
      </c>
      <c r="F206" s="187">
        <v>6</v>
      </c>
      <c r="G206" s="187">
        <v>0</v>
      </c>
      <c r="H206" s="187"/>
      <c r="I206" s="187"/>
      <c r="J206" s="187">
        <v>0</v>
      </c>
      <c r="K206" s="187">
        <f t="shared" si="6"/>
        <v>6</v>
      </c>
      <c r="L206" s="187">
        <v>6</v>
      </c>
      <c r="M206" s="187" t="e">
        <f>#REF!-Tabla13[[#This Row],[Inventario al 31/03/2024]]</f>
        <v>#REF!</v>
      </c>
      <c r="N206" s="188">
        <v>358.24</v>
      </c>
      <c r="O206" s="189">
        <f t="shared" si="7"/>
        <v>2149.44</v>
      </c>
      <c r="P206" s="188" t="e">
        <f>(#REF!*Tabla13[[#This Row],[Costo Unitario]])</f>
        <v>#REF!</v>
      </c>
      <c r="Q206" s="188" t="e">
        <f>(#REF!*Tabla13[[#This Row],[Costo Unitario]])</f>
        <v>#REF!</v>
      </c>
      <c r="R206" s="190" t="s">
        <v>484</v>
      </c>
    </row>
    <row r="207" spans="1:18" ht="18" customHeight="1" x14ac:dyDescent="0.25">
      <c r="A207" s="2"/>
      <c r="B207" s="184">
        <v>45016</v>
      </c>
      <c r="C207" s="185" t="s">
        <v>506</v>
      </c>
      <c r="D207" s="186" t="s">
        <v>720</v>
      </c>
      <c r="E207" s="195" t="s">
        <v>423</v>
      </c>
      <c r="F207" s="187">
        <v>67</v>
      </c>
      <c r="G207" s="187">
        <v>0</v>
      </c>
      <c r="H207" s="187"/>
      <c r="I207" s="187"/>
      <c r="J207" s="187">
        <v>0</v>
      </c>
      <c r="K207" s="187">
        <f t="shared" si="6"/>
        <v>67</v>
      </c>
      <c r="L207" s="187">
        <v>52</v>
      </c>
      <c r="M207" s="187" t="e">
        <f>#REF!-Tabla13[[#This Row],[Inventario al 31/03/2024]]</f>
        <v>#REF!</v>
      </c>
      <c r="N207" s="188">
        <v>1812.48</v>
      </c>
      <c r="O207" s="189">
        <f t="shared" si="7"/>
        <v>94248.960000000006</v>
      </c>
      <c r="P207" s="188" t="e">
        <f>(#REF!*Tabla13[[#This Row],[Costo Unitario]])</f>
        <v>#REF!</v>
      </c>
      <c r="Q207" s="188" t="e">
        <f>(#REF!*Tabla13[[#This Row],[Costo Unitario]])</f>
        <v>#REF!</v>
      </c>
      <c r="R207" s="190" t="s">
        <v>484</v>
      </c>
    </row>
    <row r="208" spans="1:18" ht="18" customHeight="1" x14ac:dyDescent="0.25">
      <c r="A208" s="2"/>
      <c r="B208" s="184">
        <v>42237</v>
      </c>
      <c r="C208" s="185" t="s">
        <v>495</v>
      </c>
      <c r="D208" s="186" t="s">
        <v>364</v>
      </c>
      <c r="E208" s="195" t="s">
        <v>367</v>
      </c>
      <c r="F208" s="187">
        <v>2705</v>
      </c>
      <c r="G208" s="187">
        <v>0</v>
      </c>
      <c r="H208" s="187"/>
      <c r="I208" s="187"/>
      <c r="J208" s="187">
        <v>0</v>
      </c>
      <c r="K208" s="187">
        <f t="shared" si="6"/>
        <v>2705</v>
      </c>
      <c r="L208" s="187">
        <v>2705</v>
      </c>
      <c r="M208" s="187" t="e">
        <f>#REF!-Tabla13[[#This Row],[Inventario al 31/03/2024]]</f>
        <v>#REF!</v>
      </c>
      <c r="N208" s="188">
        <v>56.64</v>
      </c>
      <c r="O208" s="189">
        <f t="shared" si="7"/>
        <v>153211.20000000001</v>
      </c>
      <c r="P208" s="188" t="e">
        <f>(#REF!*Tabla13[[#This Row],[Costo Unitario]])</f>
        <v>#REF!</v>
      </c>
      <c r="Q208" s="188" t="e">
        <f>(#REF!*Tabla13[[#This Row],[Costo Unitario]])</f>
        <v>#REF!</v>
      </c>
      <c r="R208" s="190" t="s">
        <v>484</v>
      </c>
    </row>
    <row r="209" spans="1:18" ht="18" customHeight="1" x14ac:dyDescent="0.25">
      <c r="A209" s="2"/>
      <c r="B209" s="184">
        <v>41907</v>
      </c>
      <c r="C209" s="185" t="s">
        <v>491</v>
      </c>
      <c r="D209" s="186" t="s">
        <v>115</v>
      </c>
      <c r="E209" s="89" t="s">
        <v>121</v>
      </c>
      <c r="F209" s="187">
        <v>61</v>
      </c>
      <c r="G209" s="187">
        <v>0</v>
      </c>
      <c r="H209" s="187"/>
      <c r="I209" s="187"/>
      <c r="J209" s="187">
        <v>0</v>
      </c>
      <c r="K209" s="187">
        <f t="shared" si="6"/>
        <v>61</v>
      </c>
      <c r="L209" s="187">
        <v>53</v>
      </c>
      <c r="M209" s="187" t="e">
        <f>#REF!-Tabla13[[#This Row],[Inventario al 31/03/2024]]</f>
        <v>#REF!</v>
      </c>
      <c r="N209" s="188">
        <v>2200.6999999999998</v>
      </c>
      <c r="O209" s="189">
        <f t="shared" si="7"/>
        <v>116637.09999999999</v>
      </c>
      <c r="P209" s="188" t="e">
        <f>(#REF!*Tabla13[[#This Row],[Costo Unitario]])</f>
        <v>#REF!</v>
      </c>
      <c r="Q209" s="188" t="e">
        <f>(#REF!*Tabla13[[#This Row],[Costo Unitario]])</f>
        <v>#REF!</v>
      </c>
      <c r="R209" s="190" t="s">
        <v>484</v>
      </c>
    </row>
    <row r="210" spans="1:18" ht="18" customHeight="1" x14ac:dyDescent="0.25">
      <c r="A210" s="2"/>
      <c r="B210" s="184"/>
      <c r="C210" s="185" t="s">
        <v>491</v>
      </c>
      <c r="D210" s="186" t="s">
        <v>635</v>
      </c>
      <c r="E210" s="191" t="s">
        <v>540</v>
      </c>
      <c r="F210" s="187">
        <v>14</v>
      </c>
      <c r="G210" s="187">
        <v>0</v>
      </c>
      <c r="H210" s="187"/>
      <c r="I210" s="187"/>
      <c r="J210" s="187">
        <v>0</v>
      </c>
      <c r="K210" s="187">
        <f t="shared" si="6"/>
        <v>14</v>
      </c>
      <c r="L210" s="187">
        <v>16</v>
      </c>
      <c r="M210" s="187" t="e">
        <f>#REF!-Tabla13[[#This Row],[Inventario al 31/03/2024]]</f>
        <v>#REF!</v>
      </c>
      <c r="N210" s="188">
        <v>0</v>
      </c>
      <c r="O210" s="189">
        <f t="shared" si="7"/>
        <v>0</v>
      </c>
      <c r="P210" s="188" t="e">
        <f>(#REF!*Tabla13[[#This Row],[Costo Unitario]])</f>
        <v>#REF!</v>
      </c>
      <c r="Q210" s="188" t="e">
        <f>(#REF!*Tabla13[[#This Row],[Costo Unitario]])</f>
        <v>#REF!</v>
      </c>
      <c r="R210" s="190" t="s">
        <v>484</v>
      </c>
    </row>
    <row r="211" spans="1:18" ht="18" customHeight="1" x14ac:dyDescent="0.25">
      <c r="A211" s="2"/>
      <c r="B211" s="184">
        <v>44861</v>
      </c>
      <c r="C211" s="185" t="s">
        <v>491</v>
      </c>
      <c r="D211" s="186" t="s">
        <v>636</v>
      </c>
      <c r="E211" s="191" t="s">
        <v>580</v>
      </c>
      <c r="F211" s="187">
        <v>45</v>
      </c>
      <c r="G211" s="187">
        <v>0</v>
      </c>
      <c r="H211" s="187"/>
      <c r="I211" s="187"/>
      <c r="J211" s="187">
        <v>0</v>
      </c>
      <c r="K211" s="187">
        <f t="shared" si="6"/>
        <v>45</v>
      </c>
      <c r="L211" s="187">
        <v>45</v>
      </c>
      <c r="M211" s="187" t="e">
        <f>#REF!-Tabla13[[#This Row],[Inventario al 31/03/2024]]</f>
        <v>#REF!</v>
      </c>
      <c r="N211" s="188">
        <v>2600</v>
      </c>
      <c r="O211" s="189">
        <f t="shared" si="7"/>
        <v>117000</v>
      </c>
      <c r="P211" s="188" t="e">
        <f>(#REF!*Tabla13[[#This Row],[Costo Unitario]])</f>
        <v>#REF!</v>
      </c>
      <c r="Q211" s="188" t="e">
        <f>(#REF!*Tabla13[[#This Row],[Costo Unitario]])</f>
        <v>#REF!</v>
      </c>
      <c r="R211" s="190" t="s">
        <v>484</v>
      </c>
    </row>
    <row r="212" spans="1:18" ht="18" customHeight="1" x14ac:dyDescent="0.25">
      <c r="A212" s="2"/>
      <c r="B212" s="184">
        <v>42972</v>
      </c>
      <c r="C212" s="185" t="s">
        <v>489</v>
      </c>
      <c r="D212" s="186" t="s">
        <v>287</v>
      </c>
      <c r="E212" s="105" t="s">
        <v>288</v>
      </c>
      <c r="F212" s="187">
        <v>337</v>
      </c>
      <c r="G212" s="187">
        <v>0</v>
      </c>
      <c r="H212" s="187"/>
      <c r="I212" s="187"/>
      <c r="J212" s="187">
        <v>0</v>
      </c>
      <c r="K212" s="187">
        <f t="shared" si="6"/>
        <v>337</v>
      </c>
      <c r="L212" s="187">
        <v>337</v>
      </c>
      <c r="M212" s="187" t="e">
        <f>#REF!-Tabla13[[#This Row],[Inventario al 31/03/2024]]</f>
        <v>#REF!</v>
      </c>
      <c r="N212" s="188">
        <v>94.4</v>
      </c>
      <c r="O212" s="189">
        <f t="shared" si="7"/>
        <v>31812.800000000003</v>
      </c>
      <c r="P212" s="188" t="e">
        <f>(#REF!*Tabla13[[#This Row],[Costo Unitario]])</f>
        <v>#REF!</v>
      </c>
      <c r="Q212" s="188" t="e">
        <f>(#REF!*Tabla13[[#This Row],[Costo Unitario]])</f>
        <v>#REF!</v>
      </c>
      <c r="R212" s="190" t="s">
        <v>484</v>
      </c>
    </row>
    <row r="213" spans="1:18" ht="18" customHeight="1" x14ac:dyDescent="0.25">
      <c r="A213" s="2"/>
      <c r="B213" s="184"/>
      <c r="C213" s="185" t="s">
        <v>505</v>
      </c>
      <c r="D213" s="186" t="s">
        <v>621</v>
      </c>
      <c r="E213" s="201" t="s">
        <v>517</v>
      </c>
      <c r="F213" s="187">
        <v>7</v>
      </c>
      <c r="G213" s="187">
        <v>0</v>
      </c>
      <c r="H213" s="187"/>
      <c r="I213" s="187"/>
      <c r="J213" s="187">
        <v>0</v>
      </c>
      <c r="K213" s="187">
        <f t="shared" si="6"/>
        <v>7</v>
      </c>
      <c r="L213" s="187">
        <v>7</v>
      </c>
      <c r="M213" s="187" t="e">
        <f>#REF!-Tabla13[[#This Row],[Inventario al 31/03/2024]]</f>
        <v>#REF!</v>
      </c>
      <c r="N213" s="199">
        <v>88.5</v>
      </c>
      <c r="O213" s="189">
        <f t="shared" si="7"/>
        <v>619.5</v>
      </c>
      <c r="P213" s="188" t="e">
        <f>(#REF!*Tabla13[[#This Row],[Costo Unitario]])</f>
        <v>#REF!</v>
      </c>
      <c r="Q213" s="188" t="e">
        <f>(#REF!*Tabla13[[#This Row],[Costo Unitario]])</f>
        <v>#REF!</v>
      </c>
      <c r="R213" s="190" t="s">
        <v>484</v>
      </c>
    </row>
    <row r="214" spans="1:18" ht="18" customHeight="1" x14ac:dyDescent="0.25">
      <c r="A214" s="2"/>
      <c r="B214" s="192">
        <v>43291</v>
      </c>
      <c r="C214" s="193" t="s">
        <v>489</v>
      </c>
      <c r="D214" s="194" t="s">
        <v>399</v>
      </c>
      <c r="E214" s="201" t="s">
        <v>409</v>
      </c>
      <c r="F214" s="187">
        <v>3</v>
      </c>
      <c r="G214" s="187">
        <v>0</v>
      </c>
      <c r="H214" s="187"/>
      <c r="I214" s="187"/>
      <c r="J214" s="187">
        <v>0</v>
      </c>
      <c r="K214" s="187">
        <f t="shared" si="6"/>
        <v>3</v>
      </c>
      <c r="L214" s="187">
        <v>3</v>
      </c>
      <c r="M214" s="187" t="e">
        <f>#REF!-Tabla13[[#This Row],[Inventario al 31/03/2024]]</f>
        <v>#REF!</v>
      </c>
      <c r="N214" s="188">
        <v>365.8</v>
      </c>
      <c r="O214" s="189">
        <f t="shared" si="7"/>
        <v>1097.4000000000001</v>
      </c>
      <c r="P214" s="188" t="e">
        <f>(#REF!*Tabla13[[#This Row],[Costo Unitario]])</f>
        <v>#REF!</v>
      </c>
      <c r="Q214" s="188" t="e">
        <f>(#REF!*Tabla13[[#This Row],[Costo Unitario]])</f>
        <v>#REF!</v>
      </c>
      <c r="R214" s="190" t="s">
        <v>484</v>
      </c>
    </row>
    <row r="215" spans="1:18" ht="18" customHeight="1" x14ac:dyDescent="0.25">
      <c r="A215" s="2"/>
      <c r="B215" s="184"/>
      <c r="C215" s="185" t="s">
        <v>489</v>
      </c>
      <c r="D215" s="186" t="s">
        <v>684</v>
      </c>
      <c r="E215" s="191" t="s">
        <v>693</v>
      </c>
      <c r="F215" s="187">
        <v>28</v>
      </c>
      <c r="G215" s="187">
        <v>0</v>
      </c>
      <c r="H215" s="187"/>
      <c r="I215" s="187"/>
      <c r="J215" s="187">
        <v>0</v>
      </c>
      <c r="K215" s="187">
        <f t="shared" si="6"/>
        <v>28</v>
      </c>
      <c r="L215" s="187">
        <v>25</v>
      </c>
      <c r="M215" s="187" t="e">
        <f>#REF!-Tabla13[[#This Row],[Inventario al 31/03/2024]]</f>
        <v>#REF!</v>
      </c>
      <c r="N215" s="188">
        <v>1057</v>
      </c>
      <c r="O215" s="189">
        <f t="shared" si="7"/>
        <v>26425</v>
      </c>
      <c r="P215" s="188" t="e">
        <f>(#REF!*Tabla13[[#This Row],[Costo Unitario]])</f>
        <v>#REF!</v>
      </c>
      <c r="Q215" s="188" t="e">
        <f>(#REF!*Tabla13[[#This Row],[Costo Unitario]])</f>
        <v>#REF!</v>
      </c>
      <c r="R215" s="190" t="s">
        <v>484</v>
      </c>
    </row>
    <row r="216" spans="1:18" ht="18" customHeight="1" x14ac:dyDescent="0.25">
      <c r="A216" s="2"/>
      <c r="B216" s="184"/>
      <c r="C216" s="185" t="s">
        <v>489</v>
      </c>
      <c r="D216" s="186" t="s">
        <v>674</v>
      </c>
      <c r="E216" s="191" t="s">
        <v>685</v>
      </c>
      <c r="F216" s="187">
        <v>24</v>
      </c>
      <c r="G216" s="187">
        <v>0</v>
      </c>
      <c r="H216" s="187"/>
      <c r="I216" s="187"/>
      <c r="J216" s="187">
        <v>0</v>
      </c>
      <c r="K216" s="187">
        <f t="shared" si="6"/>
        <v>24</v>
      </c>
      <c r="L216" s="187">
        <v>15</v>
      </c>
      <c r="M216" s="187" t="e">
        <f>#REF!-Tabla13[[#This Row],[Inventario al 31/03/2024]]</f>
        <v>#REF!</v>
      </c>
      <c r="N216" s="188">
        <v>2220</v>
      </c>
      <c r="O216" s="189">
        <f t="shared" si="7"/>
        <v>33300</v>
      </c>
      <c r="P216" s="188" t="e">
        <f>(#REF!*Tabla13[[#This Row],[Costo Unitario]])</f>
        <v>#REF!</v>
      </c>
      <c r="Q216" s="188" t="e">
        <f>(#REF!*Tabla13[[#This Row],[Costo Unitario]])</f>
        <v>#REF!</v>
      </c>
      <c r="R216" s="190" t="s">
        <v>484</v>
      </c>
    </row>
    <row r="217" spans="1:18" ht="18" customHeight="1" x14ac:dyDescent="0.25">
      <c r="A217" s="2"/>
      <c r="B217" s="184"/>
      <c r="C217" s="185" t="s">
        <v>489</v>
      </c>
      <c r="D217" s="186" t="s">
        <v>477</v>
      </c>
      <c r="E217" s="191" t="s">
        <v>667</v>
      </c>
      <c r="F217" s="187">
        <v>1</v>
      </c>
      <c r="G217" s="187">
        <v>0</v>
      </c>
      <c r="H217" s="187"/>
      <c r="I217" s="187"/>
      <c r="J217" s="187">
        <v>0</v>
      </c>
      <c r="K217" s="187">
        <f t="shared" si="6"/>
        <v>1</v>
      </c>
      <c r="L217" s="187">
        <v>0</v>
      </c>
      <c r="M217" s="187" t="e">
        <f>#REF!-Tabla13[[#This Row],[Inventario al 31/03/2024]]</f>
        <v>#REF!</v>
      </c>
      <c r="N217" s="188">
        <v>0</v>
      </c>
      <c r="O217" s="189">
        <f t="shared" si="7"/>
        <v>0</v>
      </c>
      <c r="P217" s="188" t="e">
        <f>(#REF!*Tabla13[[#This Row],[Costo Unitario]])</f>
        <v>#REF!</v>
      </c>
      <c r="Q217" s="188" t="e">
        <f>(#REF!*Tabla13[[#This Row],[Costo Unitario]])</f>
        <v>#REF!</v>
      </c>
      <c r="R217" s="190" t="s">
        <v>484</v>
      </c>
    </row>
    <row r="218" spans="1:18" ht="18" customHeight="1" x14ac:dyDescent="0.25">
      <c r="A218" s="2"/>
      <c r="B218" s="184"/>
      <c r="C218" s="185" t="s">
        <v>489</v>
      </c>
      <c r="D218" s="186" t="s">
        <v>675</v>
      </c>
      <c r="E218" s="191" t="s">
        <v>686</v>
      </c>
      <c r="F218" s="187">
        <v>10</v>
      </c>
      <c r="G218" s="187">
        <v>0</v>
      </c>
      <c r="H218" s="187"/>
      <c r="I218" s="187"/>
      <c r="J218" s="187">
        <v>0</v>
      </c>
      <c r="K218" s="187">
        <f t="shared" si="6"/>
        <v>10</v>
      </c>
      <c r="L218" s="187">
        <v>0</v>
      </c>
      <c r="M218" s="187" t="e">
        <f>#REF!-Tabla13[[#This Row],[Inventario al 31/03/2024]]</f>
        <v>#REF!</v>
      </c>
      <c r="N218" s="188">
        <v>4100</v>
      </c>
      <c r="O218" s="189">
        <f t="shared" si="7"/>
        <v>0</v>
      </c>
      <c r="P218" s="188" t="e">
        <f>(#REF!*Tabla13[[#This Row],[Costo Unitario]])</f>
        <v>#REF!</v>
      </c>
      <c r="Q218" s="188" t="e">
        <f>(#REF!*Tabla13[[#This Row],[Costo Unitario]])</f>
        <v>#REF!</v>
      </c>
      <c r="R218" s="190" t="s">
        <v>484</v>
      </c>
    </row>
    <row r="219" spans="1:18" ht="18" customHeight="1" x14ac:dyDescent="0.25">
      <c r="A219" s="2"/>
      <c r="B219" s="184"/>
      <c r="C219" s="185" t="s">
        <v>489</v>
      </c>
      <c r="D219" s="186"/>
      <c r="E219" s="191" t="s">
        <v>694</v>
      </c>
      <c r="F219" s="187">
        <v>10</v>
      </c>
      <c r="G219" s="187">
        <v>0</v>
      </c>
      <c r="H219" s="187"/>
      <c r="I219" s="187"/>
      <c r="J219" s="187">
        <v>0</v>
      </c>
      <c r="K219" s="187">
        <f t="shared" si="6"/>
        <v>10</v>
      </c>
      <c r="L219" s="187">
        <v>9</v>
      </c>
      <c r="M219" s="187" t="e">
        <f>#REF!-Tabla13[[#This Row],[Inventario al 31/03/2024]]</f>
        <v>#REF!</v>
      </c>
      <c r="N219" s="188">
        <v>0</v>
      </c>
      <c r="O219" s="189">
        <f t="shared" si="7"/>
        <v>0</v>
      </c>
      <c r="P219" s="188" t="e">
        <f>(#REF!*Tabla13[[#This Row],[Costo Unitario]])</f>
        <v>#REF!</v>
      </c>
      <c r="Q219" s="188" t="e">
        <f>(#REF!*Tabla13[[#This Row],[Costo Unitario]])</f>
        <v>#REF!</v>
      </c>
      <c r="R219" s="190" t="s">
        <v>484</v>
      </c>
    </row>
    <row r="220" spans="1:18" ht="18" customHeight="1" x14ac:dyDescent="0.25">
      <c r="A220" s="2"/>
      <c r="B220" s="184">
        <v>42520</v>
      </c>
      <c r="C220" s="185" t="s">
        <v>489</v>
      </c>
      <c r="D220" s="186" t="s">
        <v>400</v>
      </c>
      <c r="E220" s="195" t="s">
        <v>401</v>
      </c>
      <c r="F220" s="187">
        <v>3</v>
      </c>
      <c r="G220" s="187">
        <v>0</v>
      </c>
      <c r="H220" s="187"/>
      <c r="I220" s="187"/>
      <c r="J220" s="187">
        <v>0</v>
      </c>
      <c r="K220" s="187">
        <f t="shared" si="6"/>
        <v>3</v>
      </c>
      <c r="L220" s="187">
        <v>3</v>
      </c>
      <c r="M220" s="187" t="e">
        <f>#REF!-Tabla13[[#This Row],[Inventario al 31/03/2024]]</f>
        <v>#REF!</v>
      </c>
      <c r="N220" s="188">
        <v>147.5</v>
      </c>
      <c r="O220" s="189">
        <f t="shared" si="7"/>
        <v>442.5</v>
      </c>
      <c r="P220" s="188" t="e">
        <f>(#REF!*Tabla13[[#This Row],[Costo Unitario]])</f>
        <v>#REF!</v>
      </c>
      <c r="Q220" s="188" t="e">
        <f>(#REF!*Tabla13[[#This Row],[Costo Unitario]])</f>
        <v>#REF!</v>
      </c>
      <c r="R220" s="190" t="s">
        <v>484</v>
      </c>
    </row>
    <row r="221" spans="1:18" ht="18" customHeight="1" x14ac:dyDescent="0.25">
      <c r="A221" s="2"/>
      <c r="B221" s="184">
        <v>43412</v>
      </c>
      <c r="C221" s="185" t="s">
        <v>489</v>
      </c>
      <c r="D221" s="186" t="s">
        <v>411</v>
      </c>
      <c r="E221" s="201" t="s">
        <v>478</v>
      </c>
      <c r="F221" s="187">
        <v>3</v>
      </c>
      <c r="G221" s="187">
        <v>0</v>
      </c>
      <c r="H221" s="187"/>
      <c r="I221" s="187"/>
      <c r="J221" s="187">
        <v>0</v>
      </c>
      <c r="K221" s="187">
        <f t="shared" si="6"/>
        <v>3</v>
      </c>
      <c r="L221" s="187">
        <v>3</v>
      </c>
      <c r="M221" s="187" t="e">
        <f>#REF!-Tabla13[[#This Row],[Inventario al 31/03/2024]]</f>
        <v>#REF!</v>
      </c>
      <c r="N221" s="199">
        <v>6189.1</v>
      </c>
      <c r="O221" s="189">
        <f t="shared" si="7"/>
        <v>18567.300000000003</v>
      </c>
      <c r="P221" s="188" t="e">
        <f>(#REF!*Tabla13[[#This Row],[Costo Unitario]])</f>
        <v>#REF!</v>
      </c>
      <c r="Q221" s="188" t="e">
        <f>(#REF!*Tabla13[[#This Row],[Costo Unitario]])</f>
        <v>#REF!</v>
      </c>
      <c r="R221" s="190" t="s">
        <v>484</v>
      </c>
    </row>
    <row r="222" spans="1:18" ht="18" customHeight="1" x14ac:dyDescent="0.25">
      <c r="A222" s="2"/>
      <c r="B222" s="184"/>
      <c r="C222" s="185" t="s">
        <v>490</v>
      </c>
      <c r="D222" s="186" t="s">
        <v>651</v>
      </c>
      <c r="E222" s="191" t="s">
        <v>560</v>
      </c>
      <c r="F222" s="187">
        <v>186</v>
      </c>
      <c r="G222" s="187">
        <v>0</v>
      </c>
      <c r="H222" s="187"/>
      <c r="I222" s="187"/>
      <c r="J222" s="187">
        <v>0</v>
      </c>
      <c r="K222" s="187">
        <f t="shared" si="6"/>
        <v>186</v>
      </c>
      <c r="L222" s="187">
        <v>176</v>
      </c>
      <c r="M222" s="187" t="e">
        <f>#REF!-Tabla13[[#This Row],[Inventario al 31/03/2024]]</f>
        <v>#REF!</v>
      </c>
      <c r="N222" s="188">
        <v>24.05</v>
      </c>
      <c r="O222" s="189">
        <f t="shared" si="7"/>
        <v>4232.8</v>
      </c>
      <c r="P222" s="188" t="e">
        <f>(#REF!*Tabla13[[#This Row],[Costo Unitario]])</f>
        <v>#REF!</v>
      </c>
      <c r="Q222" s="188" t="e">
        <f>(#REF!*Tabla13[[#This Row],[Costo Unitario]])</f>
        <v>#REF!</v>
      </c>
      <c r="R222" s="190" t="s">
        <v>484</v>
      </c>
    </row>
    <row r="223" spans="1:18" ht="18" customHeight="1" x14ac:dyDescent="0.25">
      <c r="A223" s="2"/>
      <c r="B223" s="184"/>
      <c r="C223" s="185" t="s">
        <v>490</v>
      </c>
      <c r="D223" s="186" t="s">
        <v>652</v>
      </c>
      <c r="E223" s="191" t="s">
        <v>562</v>
      </c>
      <c r="F223" s="187">
        <v>50</v>
      </c>
      <c r="G223" s="187">
        <v>0</v>
      </c>
      <c r="H223" s="187"/>
      <c r="I223" s="187"/>
      <c r="J223" s="187">
        <v>0</v>
      </c>
      <c r="K223" s="187">
        <f t="shared" si="6"/>
        <v>50</v>
      </c>
      <c r="L223" s="187">
        <v>50</v>
      </c>
      <c r="M223" s="187" t="e">
        <f>#REF!-Tabla13[[#This Row],[Inventario al 31/03/2024]]</f>
        <v>#REF!</v>
      </c>
      <c r="N223" s="188">
        <v>0</v>
      </c>
      <c r="O223" s="189">
        <f t="shared" si="7"/>
        <v>0</v>
      </c>
      <c r="P223" s="188" t="e">
        <f>(#REF!*Tabla13[[#This Row],[Costo Unitario]])</f>
        <v>#REF!</v>
      </c>
      <c r="Q223" s="188" t="e">
        <f>(#REF!*Tabla13[[#This Row],[Costo Unitario]])</f>
        <v>#REF!</v>
      </c>
      <c r="R223" s="190" t="s">
        <v>484</v>
      </c>
    </row>
    <row r="224" spans="1:18" ht="18" customHeight="1" x14ac:dyDescent="0.25">
      <c r="A224" s="2"/>
      <c r="B224" s="184"/>
      <c r="C224" s="185" t="s">
        <v>495</v>
      </c>
      <c r="D224" s="186" t="s">
        <v>220</v>
      </c>
      <c r="E224" s="105" t="s">
        <v>250</v>
      </c>
      <c r="F224" s="187">
        <v>47</v>
      </c>
      <c r="G224" s="187">
        <v>0</v>
      </c>
      <c r="H224" s="187"/>
      <c r="I224" s="187"/>
      <c r="J224" s="187">
        <v>0</v>
      </c>
      <c r="K224" s="187">
        <f t="shared" si="6"/>
        <v>47</v>
      </c>
      <c r="L224" s="187">
        <v>64</v>
      </c>
      <c r="M224" s="187" t="e">
        <f>#REF!-Tabla13[[#This Row],[Inventario al 31/03/2024]]</f>
        <v>#REF!</v>
      </c>
      <c r="N224" s="188">
        <v>23.33</v>
      </c>
      <c r="O224" s="189">
        <f t="shared" si="7"/>
        <v>1493.12</v>
      </c>
      <c r="P224" s="188" t="e">
        <f>(#REF!*Tabla13[[#This Row],[Costo Unitario]])</f>
        <v>#REF!</v>
      </c>
      <c r="Q224" s="188" t="e">
        <f>(#REF!*Tabla13[[#This Row],[Costo Unitario]])</f>
        <v>#REF!</v>
      </c>
      <c r="R224" s="190" t="s">
        <v>484</v>
      </c>
    </row>
    <row r="225" spans="1:18" ht="18" customHeight="1" x14ac:dyDescent="0.25">
      <c r="A225" s="2"/>
      <c r="B225" s="184">
        <v>41429</v>
      </c>
      <c r="C225" s="185" t="s">
        <v>495</v>
      </c>
      <c r="D225" s="186" t="s">
        <v>134</v>
      </c>
      <c r="E225" s="105" t="s">
        <v>135</v>
      </c>
      <c r="F225" s="187">
        <v>38</v>
      </c>
      <c r="G225" s="187">
        <v>0</v>
      </c>
      <c r="H225" s="187"/>
      <c r="I225" s="187"/>
      <c r="J225" s="187">
        <v>0</v>
      </c>
      <c r="K225" s="187">
        <f t="shared" si="6"/>
        <v>38</v>
      </c>
      <c r="L225" s="187">
        <v>38</v>
      </c>
      <c r="M225" s="187" t="e">
        <f>#REF!-Tabla13[[#This Row],[Inventario al 31/03/2024]]</f>
        <v>#REF!</v>
      </c>
      <c r="N225" s="188">
        <v>24.78</v>
      </c>
      <c r="O225" s="189">
        <f t="shared" si="7"/>
        <v>941.6400000000001</v>
      </c>
      <c r="P225" s="188" t="e">
        <f>(#REF!*Tabla13[[#This Row],[Costo Unitario]])</f>
        <v>#REF!</v>
      </c>
      <c r="Q225" s="188" t="e">
        <f>(#REF!*Tabla13[[#This Row],[Costo Unitario]])</f>
        <v>#REF!</v>
      </c>
      <c r="R225" s="190" t="s">
        <v>484</v>
      </c>
    </row>
    <row r="226" spans="1:18" ht="18" customHeight="1" x14ac:dyDescent="0.25">
      <c r="A226" s="2"/>
      <c r="B226" s="184">
        <v>44354</v>
      </c>
      <c r="C226" s="185" t="s">
        <v>495</v>
      </c>
      <c r="D226" s="186" t="s">
        <v>622</v>
      </c>
      <c r="E226" s="105" t="s">
        <v>527</v>
      </c>
      <c r="F226" s="187">
        <v>54</v>
      </c>
      <c r="G226" s="187">
        <v>0</v>
      </c>
      <c r="H226" s="187"/>
      <c r="I226" s="187"/>
      <c r="J226" s="187">
        <v>0</v>
      </c>
      <c r="K226" s="187">
        <f t="shared" si="6"/>
        <v>54</v>
      </c>
      <c r="L226" s="187">
        <v>54</v>
      </c>
      <c r="M226" s="187" t="e">
        <f>#REF!-Tabla13[[#This Row],[Inventario al 31/03/2024]]</f>
        <v>#REF!</v>
      </c>
      <c r="N226" s="188">
        <v>38</v>
      </c>
      <c r="O226" s="189">
        <f t="shared" si="7"/>
        <v>2052</v>
      </c>
      <c r="P226" s="188" t="e">
        <f>(#REF!*Tabla13[[#This Row],[Costo Unitario]])</f>
        <v>#REF!</v>
      </c>
      <c r="Q226" s="188" t="e">
        <f>(#REF!*Tabla13[[#This Row],[Costo Unitario]])</f>
        <v>#REF!</v>
      </c>
      <c r="R226" s="190" t="s">
        <v>484</v>
      </c>
    </row>
    <row r="227" spans="1:18" ht="18" customHeight="1" x14ac:dyDescent="0.25">
      <c r="A227" s="2"/>
      <c r="B227" s="184">
        <v>43411</v>
      </c>
      <c r="C227" s="185" t="s">
        <v>492</v>
      </c>
      <c r="D227" s="186" t="s">
        <v>76</v>
      </c>
      <c r="E227" s="191" t="s">
        <v>88</v>
      </c>
      <c r="F227" s="187">
        <v>1</v>
      </c>
      <c r="G227" s="187">
        <v>0</v>
      </c>
      <c r="H227" s="187"/>
      <c r="I227" s="187"/>
      <c r="J227" s="187">
        <v>0</v>
      </c>
      <c r="K227" s="187">
        <f t="shared" si="6"/>
        <v>1</v>
      </c>
      <c r="L227" s="187">
        <v>0</v>
      </c>
      <c r="M227" s="187" t="e">
        <f>#REF!-Tabla13[[#This Row],[Inventario al 31/03/2024]]</f>
        <v>#REF!</v>
      </c>
      <c r="N227" s="199">
        <v>45.59</v>
      </c>
      <c r="O227" s="189">
        <f t="shared" si="7"/>
        <v>0</v>
      </c>
      <c r="P227" s="188" t="e">
        <f>(#REF!*Tabla13[[#This Row],[Costo Unitario]])</f>
        <v>#REF!</v>
      </c>
      <c r="Q227" s="188" t="e">
        <f>(#REF!*Tabla13[[#This Row],[Costo Unitario]])</f>
        <v>#REF!</v>
      </c>
      <c r="R227" s="190" t="s">
        <v>484</v>
      </c>
    </row>
    <row r="228" spans="1:18" ht="18" customHeight="1" x14ac:dyDescent="0.25">
      <c r="A228" s="2"/>
      <c r="B228" s="184"/>
      <c r="C228" s="185" t="s">
        <v>490</v>
      </c>
      <c r="D228" s="186" t="s">
        <v>653</v>
      </c>
      <c r="E228" s="191" t="s">
        <v>561</v>
      </c>
      <c r="F228" s="187">
        <v>0</v>
      </c>
      <c r="G228" s="187">
        <v>0</v>
      </c>
      <c r="H228" s="187"/>
      <c r="I228" s="187"/>
      <c r="J228" s="187">
        <v>0</v>
      </c>
      <c r="K228" s="187">
        <f t="shared" si="6"/>
        <v>0</v>
      </c>
      <c r="L228" s="187">
        <v>0</v>
      </c>
      <c r="M228" s="187" t="e">
        <f>#REF!-Tabla13[[#This Row],[Inventario al 31/03/2024]]</f>
        <v>#REF!</v>
      </c>
      <c r="N228" s="188">
        <v>1239</v>
      </c>
      <c r="O228" s="189">
        <f t="shared" si="7"/>
        <v>0</v>
      </c>
      <c r="P228" s="188" t="e">
        <f>(#REF!*Tabla13[[#This Row],[Costo Unitario]])</f>
        <v>#REF!</v>
      </c>
      <c r="Q228" s="188" t="e">
        <f>(#REF!*Tabla13[[#This Row],[Costo Unitario]])</f>
        <v>#REF!</v>
      </c>
      <c r="R228" s="190" t="s">
        <v>484</v>
      </c>
    </row>
    <row r="229" spans="1:18" ht="18" customHeight="1" x14ac:dyDescent="0.25">
      <c r="A229" s="2"/>
      <c r="B229" s="184">
        <v>42496</v>
      </c>
      <c r="C229" s="185" t="s">
        <v>503</v>
      </c>
      <c r="D229" s="186" t="s">
        <v>304</v>
      </c>
      <c r="E229" s="195" t="s">
        <v>317</v>
      </c>
      <c r="F229" s="187">
        <v>3</v>
      </c>
      <c r="G229" s="187">
        <v>0</v>
      </c>
      <c r="H229" s="187"/>
      <c r="I229" s="187"/>
      <c r="J229" s="187">
        <v>0</v>
      </c>
      <c r="K229" s="187">
        <f t="shared" si="6"/>
        <v>3</v>
      </c>
      <c r="L229" s="187">
        <v>3</v>
      </c>
      <c r="M229" s="187" t="e">
        <f>#REF!-Tabla13[[#This Row],[Inventario al 31/03/2024]]</f>
        <v>#REF!</v>
      </c>
      <c r="N229" s="188">
        <v>292.64</v>
      </c>
      <c r="O229" s="189">
        <f t="shared" si="7"/>
        <v>877.92</v>
      </c>
      <c r="P229" s="188" t="e">
        <f>(#REF!*Tabla13[[#This Row],[Costo Unitario]])</f>
        <v>#REF!</v>
      </c>
      <c r="Q229" s="188" t="e">
        <f>(#REF!*Tabla13[[#This Row],[Costo Unitario]])</f>
        <v>#REF!</v>
      </c>
      <c r="R229" s="190" t="s">
        <v>484</v>
      </c>
    </row>
    <row r="230" spans="1:18" ht="18" customHeight="1" x14ac:dyDescent="0.25">
      <c r="A230" s="2"/>
      <c r="B230" s="184">
        <v>44356</v>
      </c>
      <c r="C230" s="185" t="s">
        <v>511</v>
      </c>
      <c r="D230" s="186" t="s">
        <v>368</v>
      </c>
      <c r="E230" s="195" t="s">
        <v>603</v>
      </c>
      <c r="F230" s="187">
        <v>22</v>
      </c>
      <c r="G230" s="187">
        <v>0</v>
      </c>
      <c r="H230" s="187"/>
      <c r="I230" s="187"/>
      <c r="J230" s="187">
        <v>0</v>
      </c>
      <c r="K230" s="187">
        <f t="shared" si="6"/>
        <v>22</v>
      </c>
      <c r="L230" s="187">
        <v>14</v>
      </c>
      <c r="M230" s="187" t="e">
        <f>#REF!-Tabla13[[#This Row],[Inventario al 31/03/2024]]</f>
        <v>#REF!</v>
      </c>
      <c r="N230" s="188">
        <v>7670</v>
      </c>
      <c r="O230" s="189">
        <f t="shared" si="7"/>
        <v>107380</v>
      </c>
      <c r="P230" s="188" t="e">
        <f>(#REF!*Tabla13[[#This Row],[Costo Unitario]])</f>
        <v>#REF!</v>
      </c>
      <c r="Q230" s="188" t="e">
        <f>(#REF!*Tabla13[[#This Row],[Costo Unitario]])</f>
        <v>#REF!</v>
      </c>
      <c r="R230" s="190" t="s">
        <v>484</v>
      </c>
    </row>
    <row r="231" spans="1:18" ht="18" customHeight="1" x14ac:dyDescent="0.25">
      <c r="A231" s="2"/>
      <c r="B231" s="184">
        <v>42496</v>
      </c>
      <c r="C231" s="185" t="s">
        <v>491</v>
      </c>
      <c r="D231" s="186" t="s">
        <v>218</v>
      </c>
      <c r="E231" s="105" t="s">
        <v>462</v>
      </c>
      <c r="F231" s="187">
        <v>2</v>
      </c>
      <c r="G231" s="187">
        <v>0</v>
      </c>
      <c r="H231" s="187"/>
      <c r="I231" s="187"/>
      <c r="J231" s="187">
        <v>0</v>
      </c>
      <c r="K231" s="187">
        <f t="shared" si="6"/>
        <v>2</v>
      </c>
      <c r="L231" s="187">
        <v>2</v>
      </c>
      <c r="M231" s="187" t="e">
        <f>#REF!-Tabla13[[#This Row],[Inventario al 31/03/2024]]</f>
        <v>#REF!</v>
      </c>
      <c r="N231" s="188">
        <v>16689.919999999998</v>
      </c>
      <c r="O231" s="189">
        <f t="shared" si="7"/>
        <v>33379.839999999997</v>
      </c>
      <c r="P231" s="188" t="e">
        <f>(#REF!*Tabla13[[#This Row],[Costo Unitario]])</f>
        <v>#REF!</v>
      </c>
      <c r="Q231" s="188" t="e">
        <f>(#REF!*Tabla13[[#This Row],[Costo Unitario]])</f>
        <v>#REF!</v>
      </c>
      <c r="R231" s="190" t="s">
        <v>484</v>
      </c>
    </row>
    <row r="232" spans="1:18" ht="18" customHeight="1" x14ac:dyDescent="0.25">
      <c r="A232" s="2"/>
      <c r="B232" s="192">
        <v>42496</v>
      </c>
      <c r="C232" s="193" t="s">
        <v>505</v>
      </c>
      <c r="D232" s="194" t="s">
        <v>35</v>
      </c>
      <c r="E232" s="191" t="s">
        <v>36</v>
      </c>
      <c r="F232" s="187">
        <v>1</v>
      </c>
      <c r="G232" s="187">
        <v>0</v>
      </c>
      <c r="H232" s="187"/>
      <c r="I232" s="187"/>
      <c r="J232" s="187">
        <v>0</v>
      </c>
      <c r="K232" s="187">
        <f t="shared" si="6"/>
        <v>1</v>
      </c>
      <c r="L232" s="187">
        <v>1</v>
      </c>
      <c r="M232" s="187" t="e">
        <f>#REF!-Tabla13[[#This Row],[Inventario al 31/03/2024]]</f>
        <v>#REF!</v>
      </c>
      <c r="N232" s="188">
        <v>11438.74</v>
      </c>
      <c r="O232" s="189">
        <f t="shared" si="7"/>
        <v>11438.74</v>
      </c>
      <c r="P232" s="188" t="e">
        <f>(#REF!*Tabla13[[#This Row],[Costo Unitario]])</f>
        <v>#REF!</v>
      </c>
      <c r="Q232" s="188" t="e">
        <f>(#REF!*Tabla13[[#This Row],[Costo Unitario]])</f>
        <v>#REF!</v>
      </c>
      <c r="R232" s="190" t="s">
        <v>484</v>
      </c>
    </row>
    <row r="233" spans="1:18" ht="18" customHeight="1" x14ac:dyDescent="0.25">
      <c r="A233" s="2"/>
      <c r="B233" s="184">
        <v>44145</v>
      </c>
      <c r="C233" s="185" t="s">
        <v>491</v>
      </c>
      <c r="D233" s="186" t="s">
        <v>457</v>
      </c>
      <c r="E233" s="191" t="s">
        <v>439</v>
      </c>
      <c r="F233" s="187">
        <v>0</v>
      </c>
      <c r="G233" s="187">
        <v>0</v>
      </c>
      <c r="H233" s="187"/>
      <c r="I233" s="187"/>
      <c r="J233" s="187">
        <v>0</v>
      </c>
      <c r="K233" s="187">
        <f t="shared" si="6"/>
        <v>0</v>
      </c>
      <c r="L233" s="187">
        <v>0</v>
      </c>
      <c r="M233" s="187" t="e">
        <f>#REF!-Tabla13[[#This Row],[Inventario al 31/03/2024]]</f>
        <v>#REF!</v>
      </c>
      <c r="N233" s="188">
        <v>4720</v>
      </c>
      <c r="O233" s="189">
        <f t="shared" si="7"/>
        <v>0</v>
      </c>
      <c r="P233" s="188" t="e">
        <f>(#REF!*Tabla13[[#This Row],[Costo Unitario]])</f>
        <v>#REF!</v>
      </c>
      <c r="Q233" s="188" t="e">
        <f>(#REF!*Tabla13[[#This Row],[Costo Unitario]])</f>
        <v>#REF!</v>
      </c>
      <c r="R233" s="190" t="s">
        <v>484</v>
      </c>
    </row>
    <row r="234" spans="1:18" ht="18" customHeight="1" x14ac:dyDescent="0.25">
      <c r="A234" s="2"/>
      <c r="B234" s="184"/>
      <c r="C234" s="185" t="s">
        <v>506</v>
      </c>
      <c r="D234" s="186" t="s">
        <v>647</v>
      </c>
      <c r="E234" s="191" t="s">
        <v>555</v>
      </c>
      <c r="F234" s="187">
        <v>6</v>
      </c>
      <c r="G234" s="187">
        <v>0</v>
      </c>
      <c r="H234" s="187"/>
      <c r="I234" s="187"/>
      <c r="J234" s="187">
        <v>0</v>
      </c>
      <c r="K234" s="187">
        <f t="shared" si="6"/>
        <v>6</v>
      </c>
      <c r="L234" s="187">
        <v>0</v>
      </c>
      <c r="M234" s="187" t="e">
        <f>#REF!-Tabla13[[#This Row],[Inventario al 31/03/2024]]</f>
        <v>#REF!</v>
      </c>
      <c r="N234" s="188">
        <v>0</v>
      </c>
      <c r="O234" s="189">
        <f t="shared" si="7"/>
        <v>0</v>
      </c>
      <c r="P234" s="188" t="e">
        <f>(#REF!*Tabla13[[#This Row],[Costo Unitario]])</f>
        <v>#REF!</v>
      </c>
      <c r="Q234" s="188" t="e">
        <f>(#REF!*Tabla13[[#This Row],[Costo Unitario]])</f>
        <v>#REF!</v>
      </c>
      <c r="R234" s="190" t="s">
        <v>484</v>
      </c>
    </row>
    <row r="235" spans="1:18" ht="18" customHeight="1" x14ac:dyDescent="0.25">
      <c r="A235" s="2"/>
      <c r="B235" s="192">
        <v>43062</v>
      </c>
      <c r="C235" s="193" t="s">
        <v>496</v>
      </c>
      <c r="D235" s="194" t="s">
        <v>9</v>
      </c>
      <c r="E235" s="195" t="s">
        <v>10</v>
      </c>
      <c r="F235" s="187">
        <v>15</v>
      </c>
      <c r="G235" s="187">
        <v>0</v>
      </c>
      <c r="H235" s="187"/>
      <c r="I235" s="187"/>
      <c r="J235" s="187">
        <v>0</v>
      </c>
      <c r="K235" s="187">
        <f t="shared" si="6"/>
        <v>15</v>
      </c>
      <c r="L235" s="187">
        <v>15</v>
      </c>
      <c r="M235" s="187" t="e">
        <f>#REF!-Tabla13[[#This Row],[Inventario al 31/03/2024]]</f>
        <v>#REF!</v>
      </c>
      <c r="N235" s="188">
        <v>1180</v>
      </c>
      <c r="O235" s="189">
        <f t="shared" si="7"/>
        <v>17700</v>
      </c>
      <c r="P235" s="188" t="e">
        <f>(#REF!*Tabla13[[#This Row],[Costo Unitario]])</f>
        <v>#REF!</v>
      </c>
      <c r="Q235" s="188" t="e">
        <f>(#REF!*Tabla13[[#This Row],[Costo Unitario]])</f>
        <v>#REF!</v>
      </c>
      <c r="R235" s="190" t="s">
        <v>484</v>
      </c>
    </row>
    <row r="236" spans="1:18" ht="18" customHeight="1" x14ac:dyDescent="0.25">
      <c r="A236" s="2"/>
      <c r="B236" s="192">
        <v>42263</v>
      </c>
      <c r="C236" s="193" t="s">
        <v>496</v>
      </c>
      <c r="D236" s="194" t="s">
        <v>297</v>
      </c>
      <c r="E236" s="105" t="s">
        <v>312</v>
      </c>
      <c r="F236" s="187">
        <v>2</v>
      </c>
      <c r="G236" s="187">
        <v>0</v>
      </c>
      <c r="H236" s="187"/>
      <c r="I236" s="187"/>
      <c r="J236" s="187">
        <v>0</v>
      </c>
      <c r="K236" s="187">
        <f t="shared" si="6"/>
        <v>2</v>
      </c>
      <c r="L236" s="187">
        <v>2</v>
      </c>
      <c r="M236" s="187" t="e">
        <f>#REF!-Tabla13[[#This Row],[Inventario al 31/03/2024]]</f>
        <v>#REF!</v>
      </c>
      <c r="N236" s="188">
        <v>422.44</v>
      </c>
      <c r="O236" s="189">
        <f t="shared" si="7"/>
        <v>844.88</v>
      </c>
      <c r="P236" s="188" t="e">
        <f>(#REF!*Tabla13[[#This Row],[Costo Unitario]])</f>
        <v>#REF!</v>
      </c>
      <c r="Q236" s="188" t="e">
        <f>(#REF!*Tabla13[[#This Row],[Costo Unitario]])</f>
        <v>#REF!</v>
      </c>
      <c r="R236" s="190" t="s">
        <v>484</v>
      </c>
    </row>
    <row r="237" spans="1:18" ht="18" customHeight="1" x14ac:dyDescent="0.25">
      <c r="A237" s="2"/>
      <c r="B237" s="184">
        <v>45048</v>
      </c>
      <c r="C237" s="185" t="s">
        <v>509</v>
      </c>
      <c r="D237" s="186" t="s">
        <v>677</v>
      </c>
      <c r="E237" s="195" t="s">
        <v>680</v>
      </c>
      <c r="F237" s="187">
        <v>11</v>
      </c>
      <c r="G237" s="187">
        <v>0</v>
      </c>
      <c r="H237" s="187"/>
      <c r="I237" s="187"/>
      <c r="J237" s="187">
        <v>0</v>
      </c>
      <c r="K237" s="187">
        <f t="shared" si="6"/>
        <v>11</v>
      </c>
      <c r="L237" s="187">
        <v>19</v>
      </c>
      <c r="M237" s="187" t="e">
        <f>#REF!-Tabla13[[#This Row],[Inventario al 31/03/2024]]</f>
        <v>#REF!</v>
      </c>
      <c r="N237" s="188">
        <v>18303.25</v>
      </c>
      <c r="O237" s="189">
        <f t="shared" si="7"/>
        <v>347761.75</v>
      </c>
      <c r="P237" s="188" t="e">
        <f>(#REF!*Tabla13[[#This Row],[Costo Unitario]])</f>
        <v>#REF!</v>
      </c>
      <c r="Q237" s="188" t="e">
        <f>(#REF!*Tabla13[[#This Row],[Costo Unitario]])</f>
        <v>#REF!</v>
      </c>
      <c r="R237" s="190" t="s">
        <v>484</v>
      </c>
    </row>
    <row r="238" spans="1:18" ht="18" customHeight="1" x14ac:dyDescent="0.25">
      <c r="A238" s="2"/>
      <c r="B238" s="184">
        <v>44049</v>
      </c>
      <c r="C238" s="185" t="s">
        <v>509</v>
      </c>
      <c r="D238" s="186" t="s">
        <v>467</v>
      </c>
      <c r="E238" s="105" t="s">
        <v>463</v>
      </c>
      <c r="F238" s="187">
        <v>5</v>
      </c>
      <c r="G238" s="187">
        <v>0</v>
      </c>
      <c r="H238" s="187"/>
      <c r="I238" s="187"/>
      <c r="J238" s="187">
        <v>0</v>
      </c>
      <c r="K238" s="187">
        <f t="shared" si="6"/>
        <v>5</v>
      </c>
      <c r="L238" s="187">
        <v>5</v>
      </c>
      <c r="M238" s="187" t="e">
        <f>#REF!-Tabla13[[#This Row],[Inventario al 31/03/2024]]</f>
        <v>#REF!</v>
      </c>
      <c r="N238" s="188">
        <v>9027</v>
      </c>
      <c r="O238" s="189">
        <f t="shared" si="7"/>
        <v>45135</v>
      </c>
      <c r="P238" s="188" t="e">
        <f>(#REF!*Tabla13[[#This Row],[Costo Unitario]])</f>
        <v>#REF!</v>
      </c>
      <c r="Q238" s="188" t="e">
        <f>(#REF!*Tabla13[[#This Row],[Costo Unitario]])</f>
        <v>#REF!</v>
      </c>
      <c r="R238" s="190" t="s">
        <v>484</v>
      </c>
    </row>
    <row r="239" spans="1:18" ht="18" customHeight="1" x14ac:dyDescent="0.25">
      <c r="A239" s="2"/>
      <c r="B239" s="184">
        <v>43307</v>
      </c>
      <c r="C239" s="185" t="s">
        <v>509</v>
      </c>
      <c r="D239" s="186" t="s">
        <v>130</v>
      </c>
      <c r="E239" s="105" t="s">
        <v>131</v>
      </c>
      <c r="F239" s="187">
        <v>0</v>
      </c>
      <c r="G239" s="187">
        <v>0</v>
      </c>
      <c r="H239" s="187"/>
      <c r="I239" s="187"/>
      <c r="J239" s="187">
        <v>0</v>
      </c>
      <c r="K239" s="187">
        <f t="shared" si="6"/>
        <v>0</v>
      </c>
      <c r="L239" s="187">
        <v>0</v>
      </c>
      <c r="M239" s="187" t="e">
        <f>#REF!-Tabla13[[#This Row],[Inventario al 31/03/2024]]</f>
        <v>#REF!</v>
      </c>
      <c r="N239" s="188">
        <v>10561</v>
      </c>
      <c r="O239" s="189">
        <f t="shared" si="7"/>
        <v>0</v>
      </c>
      <c r="P239" s="188" t="e">
        <f>(#REF!*Tabla13[[#This Row],[Costo Unitario]])</f>
        <v>#REF!</v>
      </c>
      <c r="Q239" s="188" t="e">
        <f>(#REF!*Tabla13[[#This Row],[Costo Unitario]])</f>
        <v>#REF!</v>
      </c>
      <c r="R239" s="190" t="s">
        <v>484</v>
      </c>
    </row>
    <row r="240" spans="1:18" ht="18" customHeight="1" x14ac:dyDescent="0.25">
      <c r="A240" s="2"/>
      <c r="B240" s="184">
        <v>45026</v>
      </c>
      <c r="C240" s="185" t="s">
        <v>490</v>
      </c>
      <c r="D240" s="186" t="s">
        <v>733</v>
      </c>
      <c r="E240" s="191" t="s">
        <v>714</v>
      </c>
      <c r="F240" s="187">
        <v>0</v>
      </c>
      <c r="G240" s="187">
        <v>0</v>
      </c>
      <c r="H240" s="187"/>
      <c r="I240" s="187"/>
      <c r="J240" s="187">
        <v>0</v>
      </c>
      <c r="K240" s="187">
        <f t="shared" si="6"/>
        <v>0</v>
      </c>
      <c r="L240" s="187">
        <v>1</v>
      </c>
      <c r="M240" s="187" t="e">
        <f>#REF!-Tabla13[[#This Row],[Inventario al 31/03/2024]]</f>
        <v>#REF!</v>
      </c>
      <c r="N240" s="188">
        <v>0</v>
      </c>
      <c r="O240" s="189">
        <f t="shared" si="7"/>
        <v>0</v>
      </c>
      <c r="P240" s="188" t="e">
        <f>(#REF!*Tabla13[[#This Row],[Costo Unitario]])</f>
        <v>#REF!</v>
      </c>
      <c r="Q240" s="188" t="e">
        <f>(#REF!*Tabla13[[#This Row],[Costo Unitario]])</f>
        <v>#REF!</v>
      </c>
      <c r="R240" s="190" t="s">
        <v>484</v>
      </c>
    </row>
    <row r="241" spans="1:18" ht="18" customHeight="1" x14ac:dyDescent="0.25">
      <c r="A241" s="2"/>
      <c r="B241" s="184">
        <v>42520</v>
      </c>
      <c r="C241" s="185" t="s">
        <v>493</v>
      </c>
      <c r="D241" s="186" t="s">
        <v>78</v>
      </c>
      <c r="E241" s="89" t="s">
        <v>79</v>
      </c>
      <c r="F241" s="187">
        <v>15</v>
      </c>
      <c r="G241" s="187">
        <v>0</v>
      </c>
      <c r="H241" s="187"/>
      <c r="I241" s="187"/>
      <c r="J241" s="187">
        <v>0</v>
      </c>
      <c r="K241" s="187">
        <f t="shared" si="6"/>
        <v>15</v>
      </c>
      <c r="L241" s="187">
        <v>15</v>
      </c>
      <c r="M241" s="187" t="e">
        <f>#REF!-Tabla13[[#This Row],[Inventario al 31/03/2024]]</f>
        <v>#REF!</v>
      </c>
      <c r="N241" s="188">
        <v>59</v>
      </c>
      <c r="O241" s="189">
        <f t="shared" si="7"/>
        <v>885</v>
      </c>
      <c r="P241" s="188" t="e">
        <f>(#REF!*Tabla13[[#This Row],[Costo Unitario]])</f>
        <v>#REF!</v>
      </c>
      <c r="Q241" s="188" t="e">
        <f>(#REF!*Tabla13[[#This Row],[Costo Unitario]])</f>
        <v>#REF!</v>
      </c>
      <c r="R241" s="190" t="s">
        <v>484</v>
      </c>
    </row>
    <row r="242" spans="1:18" ht="18" customHeight="1" x14ac:dyDescent="0.25">
      <c r="A242" s="2"/>
      <c r="B242" s="184">
        <v>42496</v>
      </c>
      <c r="C242" s="185" t="s">
        <v>489</v>
      </c>
      <c r="D242" s="186" t="s">
        <v>321</v>
      </c>
      <c r="E242" s="201" t="s">
        <v>322</v>
      </c>
      <c r="F242" s="187">
        <v>78</v>
      </c>
      <c r="G242" s="187">
        <v>0</v>
      </c>
      <c r="H242" s="187"/>
      <c r="I242" s="187"/>
      <c r="J242" s="187">
        <v>0</v>
      </c>
      <c r="K242" s="187">
        <f t="shared" si="6"/>
        <v>78</v>
      </c>
      <c r="L242" s="187">
        <v>77</v>
      </c>
      <c r="M242" s="187" t="e">
        <f>#REF!-Tabla13[[#This Row],[Inventario al 31/03/2024]]</f>
        <v>#REF!</v>
      </c>
      <c r="N242" s="188">
        <v>2419</v>
      </c>
      <c r="O242" s="189">
        <f t="shared" si="7"/>
        <v>186263</v>
      </c>
      <c r="P242" s="188" t="e">
        <f>(#REF!*Tabla13[[#This Row],[Costo Unitario]])</f>
        <v>#REF!</v>
      </c>
      <c r="Q242" s="188" t="e">
        <f>(#REF!*Tabla13[[#This Row],[Costo Unitario]])</f>
        <v>#REF!</v>
      </c>
      <c r="R242" s="190" t="s">
        <v>484</v>
      </c>
    </row>
    <row r="243" spans="1:18" ht="18" customHeight="1" x14ac:dyDescent="0.25">
      <c r="A243" s="2"/>
      <c r="B243" s="184">
        <v>43059</v>
      </c>
      <c r="C243" s="185" t="s">
        <v>489</v>
      </c>
      <c r="D243" s="186" t="s">
        <v>323</v>
      </c>
      <c r="E243" s="201" t="s">
        <v>324</v>
      </c>
      <c r="F243" s="187">
        <v>34</v>
      </c>
      <c r="G243" s="187">
        <v>0</v>
      </c>
      <c r="H243" s="187"/>
      <c r="I243" s="187"/>
      <c r="J243" s="187">
        <v>0</v>
      </c>
      <c r="K243" s="187">
        <f t="shared" si="6"/>
        <v>34</v>
      </c>
      <c r="L243" s="187">
        <v>30</v>
      </c>
      <c r="M243" s="187" t="e">
        <f>#REF!-Tabla13[[#This Row],[Inventario al 31/03/2024]]</f>
        <v>#REF!</v>
      </c>
      <c r="N243" s="188">
        <v>2124</v>
      </c>
      <c r="O243" s="189">
        <f t="shared" si="7"/>
        <v>63720</v>
      </c>
      <c r="P243" s="188" t="e">
        <f>(#REF!*Tabla13[[#This Row],[Costo Unitario]])</f>
        <v>#REF!</v>
      </c>
      <c r="Q243" s="188" t="e">
        <f>(#REF!*Tabla13[[#This Row],[Costo Unitario]])</f>
        <v>#REF!</v>
      </c>
      <c r="R243" s="190" t="s">
        <v>484</v>
      </c>
    </row>
    <row r="244" spans="1:18" ht="18" customHeight="1" x14ac:dyDescent="0.25">
      <c r="A244" s="2"/>
      <c r="B244" s="184"/>
      <c r="C244" s="185" t="s">
        <v>493</v>
      </c>
      <c r="D244" s="186" t="s">
        <v>649</v>
      </c>
      <c r="E244" s="191" t="s">
        <v>557</v>
      </c>
      <c r="F244" s="187">
        <v>2</v>
      </c>
      <c r="G244" s="187">
        <v>0</v>
      </c>
      <c r="H244" s="187"/>
      <c r="I244" s="187"/>
      <c r="J244" s="187">
        <v>0</v>
      </c>
      <c r="K244" s="187">
        <f t="shared" si="6"/>
        <v>2</v>
      </c>
      <c r="L244" s="187">
        <v>0</v>
      </c>
      <c r="M244" s="187" t="e">
        <f>#REF!-Tabla13[[#This Row],[Inventario al 31/03/2024]]</f>
        <v>#REF!</v>
      </c>
      <c r="N244" s="188">
        <v>0</v>
      </c>
      <c r="O244" s="189">
        <f t="shared" si="7"/>
        <v>0</v>
      </c>
      <c r="P244" s="188" t="e">
        <f>(#REF!*Tabla13[[#This Row],[Costo Unitario]])</f>
        <v>#REF!</v>
      </c>
      <c r="Q244" s="188" t="e">
        <f>(#REF!*Tabla13[[#This Row],[Costo Unitario]])</f>
        <v>#REF!</v>
      </c>
      <c r="R244" s="190" t="s">
        <v>484</v>
      </c>
    </row>
    <row r="245" spans="1:18" ht="18" customHeight="1" x14ac:dyDescent="0.25">
      <c r="A245" s="2"/>
      <c r="B245" s="192">
        <v>42496</v>
      </c>
      <c r="C245" s="193" t="s">
        <v>503</v>
      </c>
      <c r="D245" s="194" t="s">
        <v>11</v>
      </c>
      <c r="E245" s="191" t="s">
        <v>12</v>
      </c>
      <c r="F245" s="187">
        <v>208</v>
      </c>
      <c r="G245" s="187">
        <v>0</v>
      </c>
      <c r="H245" s="187"/>
      <c r="I245" s="187"/>
      <c r="J245" s="187">
        <v>0</v>
      </c>
      <c r="K245" s="187">
        <f t="shared" si="6"/>
        <v>208</v>
      </c>
      <c r="L245" s="187">
        <v>208</v>
      </c>
      <c r="M245" s="187" t="e">
        <f>#REF!-Tabla13[[#This Row],[Inventario al 31/03/2024]]</f>
        <v>#REF!</v>
      </c>
      <c r="N245" s="188">
        <v>65.44</v>
      </c>
      <c r="O245" s="189">
        <f t="shared" si="7"/>
        <v>13611.52</v>
      </c>
      <c r="P245" s="188" t="e">
        <f>(#REF!*Tabla13[[#This Row],[Costo Unitario]])</f>
        <v>#REF!</v>
      </c>
      <c r="Q245" s="188" t="e">
        <f>(#REF!*Tabla13[[#This Row],[Costo Unitario]])</f>
        <v>#REF!</v>
      </c>
      <c r="R245" s="190" t="s">
        <v>484</v>
      </c>
    </row>
    <row r="246" spans="1:18" ht="18" customHeight="1" x14ac:dyDescent="0.25">
      <c r="A246" s="2"/>
      <c r="B246" s="184"/>
      <c r="C246" s="185" t="s">
        <v>490</v>
      </c>
      <c r="D246" s="186" t="s">
        <v>642</v>
      </c>
      <c r="E246" s="191" t="s">
        <v>548</v>
      </c>
      <c r="F246" s="187">
        <v>0</v>
      </c>
      <c r="G246" s="187">
        <v>0</v>
      </c>
      <c r="H246" s="187"/>
      <c r="I246" s="187"/>
      <c r="J246" s="187">
        <v>0</v>
      </c>
      <c r="K246" s="187">
        <f t="shared" si="6"/>
        <v>0</v>
      </c>
      <c r="L246" s="187">
        <v>0</v>
      </c>
      <c r="M246" s="187" t="e">
        <f>#REF!-Tabla13[[#This Row],[Inventario al 31/03/2024]]</f>
        <v>#REF!</v>
      </c>
      <c r="N246" s="188">
        <v>0</v>
      </c>
      <c r="O246" s="189">
        <f t="shared" si="7"/>
        <v>0</v>
      </c>
      <c r="P246" s="188" t="e">
        <f>(#REF!*Tabla13[[#This Row],[Costo Unitario]])</f>
        <v>#REF!</v>
      </c>
      <c r="Q246" s="188" t="e">
        <f>(#REF!*Tabla13[[#This Row],[Costo Unitario]])</f>
        <v>#REF!</v>
      </c>
      <c r="R246" s="190" t="s">
        <v>484</v>
      </c>
    </row>
    <row r="247" spans="1:18" ht="18" customHeight="1" x14ac:dyDescent="0.25">
      <c r="A247" s="2"/>
      <c r="B247" s="184"/>
      <c r="C247" s="185" t="s">
        <v>490</v>
      </c>
      <c r="D247" s="186" t="s">
        <v>643</v>
      </c>
      <c r="E247" s="191" t="s">
        <v>549</v>
      </c>
      <c r="F247" s="187">
        <v>2</v>
      </c>
      <c r="G247" s="187">
        <v>0</v>
      </c>
      <c r="H247" s="187"/>
      <c r="I247" s="187"/>
      <c r="J247" s="187">
        <v>0</v>
      </c>
      <c r="K247" s="187">
        <f t="shared" si="6"/>
        <v>2</v>
      </c>
      <c r="L247" s="187">
        <v>2</v>
      </c>
      <c r="M247" s="187" t="e">
        <f>#REF!-Tabla13[[#This Row],[Inventario al 31/03/2024]]</f>
        <v>#REF!</v>
      </c>
      <c r="N247" s="188">
        <v>0</v>
      </c>
      <c r="O247" s="189">
        <f t="shared" si="7"/>
        <v>0</v>
      </c>
      <c r="P247" s="188" t="e">
        <f>(#REF!*Tabla13[[#This Row],[Costo Unitario]])</f>
        <v>#REF!</v>
      </c>
      <c r="Q247" s="188" t="e">
        <f>(#REF!*Tabla13[[#This Row],[Costo Unitario]])</f>
        <v>#REF!</v>
      </c>
      <c r="R247" s="190" t="s">
        <v>484</v>
      </c>
    </row>
    <row r="248" spans="1:18" ht="18" customHeight="1" x14ac:dyDescent="0.25">
      <c r="A248" s="2"/>
      <c r="B248" s="192">
        <v>43059</v>
      </c>
      <c r="C248" s="193" t="s">
        <v>494</v>
      </c>
      <c r="D248" s="194" t="s">
        <v>13</v>
      </c>
      <c r="E248" s="191" t="s">
        <v>14</v>
      </c>
      <c r="F248" s="187">
        <v>47</v>
      </c>
      <c r="G248" s="187">
        <v>0</v>
      </c>
      <c r="H248" s="187"/>
      <c r="I248" s="187"/>
      <c r="J248" s="187">
        <v>0</v>
      </c>
      <c r="K248" s="187">
        <f t="shared" si="6"/>
        <v>47</v>
      </c>
      <c r="L248" s="187">
        <v>47</v>
      </c>
      <c r="M248" s="187" t="e">
        <f>#REF!-Tabla13[[#This Row],[Inventario al 31/03/2024]]</f>
        <v>#REF!</v>
      </c>
      <c r="N248" s="188">
        <v>600</v>
      </c>
      <c r="O248" s="189">
        <f t="shared" si="7"/>
        <v>28200</v>
      </c>
      <c r="P248" s="188" t="e">
        <f>(#REF!*Tabla13[[#This Row],[Costo Unitario]])</f>
        <v>#REF!</v>
      </c>
      <c r="Q248" s="188" t="e">
        <f>(#REF!*Tabla13[[#This Row],[Costo Unitario]])</f>
        <v>#REF!</v>
      </c>
      <c r="R248" s="190" t="s">
        <v>484</v>
      </c>
    </row>
    <row r="249" spans="1:18" ht="18" customHeight="1" x14ac:dyDescent="0.25">
      <c r="A249" s="2"/>
      <c r="B249" s="192">
        <v>43062</v>
      </c>
      <c r="C249" s="193" t="s">
        <v>503</v>
      </c>
      <c r="D249" s="194" t="s">
        <v>15</v>
      </c>
      <c r="E249" s="191" t="s">
        <v>16</v>
      </c>
      <c r="F249" s="187">
        <v>5</v>
      </c>
      <c r="G249" s="187">
        <v>0</v>
      </c>
      <c r="H249" s="187"/>
      <c r="I249" s="187"/>
      <c r="J249" s="187">
        <v>0</v>
      </c>
      <c r="K249" s="187">
        <f t="shared" si="6"/>
        <v>5</v>
      </c>
      <c r="L249" s="187">
        <v>3</v>
      </c>
      <c r="M249" s="187" t="e">
        <f>#REF!-Tabla13[[#This Row],[Inventario al 31/03/2024]]</f>
        <v>#REF!</v>
      </c>
      <c r="N249" s="188">
        <v>1551.78</v>
      </c>
      <c r="O249" s="189">
        <f t="shared" si="7"/>
        <v>4655.34</v>
      </c>
      <c r="P249" s="188" t="e">
        <f>(#REF!*Tabla13[[#This Row],[Costo Unitario]])</f>
        <v>#REF!</v>
      </c>
      <c r="Q249" s="188" t="e">
        <f>(#REF!*Tabla13[[#This Row],[Costo Unitario]])</f>
        <v>#REF!</v>
      </c>
      <c r="R249" s="190" t="s">
        <v>484</v>
      </c>
    </row>
    <row r="250" spans="1:18" ht="18" customHeight="1" x14ac:dyDescent="0.25">
      <c r="A250" s="2"/>
      <c r="B250" s="184"/>
      <c r="C250" s="185" t="s">
        <v>493</v>
      </c>
      <c r="D250" s="186" t="s">
        <v>640</v>
      </c>
      <c r="E250" s="191" t="s">
        <v>544</v>
      </c>
      <c r="F250" s="187">
        <v>166</v>
      </c>
      <c r="G250" s="187">
        <v>0</v>
      </c>
      <c r="H250" s="187"/>
      <c r="I250" s="187"/>
      <c r="J250" s="187">
        <v>0</v>
      </c>
      <c r="K250" s="187">
        <f t="shared" si="6"/>
        <v>166</v>
      </c>
      <c r="L250" s="187">
        <v>166</v>
      </c>
      <c r="M250" s="187" t="e">
        <f>#REF!-Tabla13[[#This Row],[Inventario al 31/03/2024]]</f>
        <v>#REF!</v>
      </c>
      <c r="N250" s="188">
        <v>0</v>
      </c>
      <c r="O250" s="189">
        <f t="shared" si="7"/>
        <v>0</v>
      </c>
      <c r="P250" s="188" t="e">
        <f>(#REF!*Tabla13[[#This Row],[Costo Unitario]])</f>
        <v>#REF!</v>
      </c>
      <c r="Q250" s="188" t="e">
        <f>(#REF!*Tabla13[[#This Row],[Costo Unitario]])</f>
        <v>#REF!</v>
      </c>
      <c r="R250" s="190" t="s">
        <v>484</v>
      </c>
    </row>
    <row r="251" spans="1:18" ht="18" customHeight="1" x14ac:dyDescent="0.25">
      <c r="A251" s="2"/>
      <c r="B251" s="184"/>
      <c r="C251" s="185" t="s">
        <v>506</v>
      </c>
      <c r="D251" s="186" t="s">
        <v>662</v>
      </c>
      <c r="E251" s="191" t="s">
        <v>579</v>
      </c>
      <c r="F251" s="187">
        <v>0</v>
      </c>
      <c r="G251" s="187">
        <v>0</v>
      </c>
      <c r="H251" s="187"/>
      <c r="I251" s="187"/>
      <c r="J251" s="187">
        <v>0</v>
      </c>
      <c r="K251" s="187">
        <f t="shared" si="6"/>
        <v>0</v>
      </c>
      <c r="L251" s="187">
        <v>0</v>
      </c>
      <c r="M251" s="187" t="e">
        <f>#REF!-Tabla13[[#This Row],[Inventario al 31/03/2024]]</f>
        <v>#REF!</v>
      </c>
      <c r="N251" s="188">
        <v>0</v>
      </c>
      <c r="O251" s="189">
        <f t="shared" si="7"/>
        <v>0</v>
      </c>
      <c r="P251" s="188" t="e">
        <f>(#REF!*Tabla13[[#This Row],[Costo Unitario]])</f>
        <v>#REF!</v>
      </c>
      <c r="Q251" s="188" t="e">
        <f>(#REF!*Tabla13[[#This Row],[Costo Unitario]])</f>
        <v>#REF!</v>
      </c>
      <c r="R251" s="190" t="s">
        <v>484</v>
      </c>
    </row>
    <row r="252" spans="1:18" ht="18" customHeight="1" x14ac:dyDescent="0.25">
      <c r="A252" s="2"/>
      <c r="B252" s="184"/>
      <c r="C252" s="185" t="s">
        <v>506</v>
      </c>
      <c r="D252" s="186" t="s">
        <v>624</v>
      </c>
      <c r="E252" s="191" t="s">
        <v>564</v>
      </c>
      <c r="F252" s="187">
        <v>11</v>
      </c>
      <c r="G252" s="187">
        <v>0</v>
      </c>
      <c r="H252" s="187"/>
      <c r="I252" s="187"/>
      <c r="J252" s="187">
        <v>0</v>
      </c>
      <c r="K252" s="187">
        <f t="shared" si="6"/>
        <v>11</v>
      </c>
      <c r="L252" s="187">
        <v>13</v>
      </c>
      <c r="M252" s="187" t="e">
        <f>#REF!-Tabla13[[#This Row],[Inventario al 31/03/2024]]</f>
        <v>#REF!</v>
      </c>
      <c r="N252" s="188">
        <v>1400</v>
      </c>
      <c r="O252" s="189">
        <f t="shared" si="7"/>
        <v>18200</v>
      </c>
      <c r="P252" s="188" t="e">
        <f>(#REF!*Tabla13[[#This Row],[Costo Unitario]])</f>
        <v>#REF!</v>
      </c>
      <c r="Q252" s="188" t="e">
        <f>(#REF!*Tabla13[[#This Row],[Costo Unitario]])</f>
        <v>#REF!</v>
      </c>
      <c r="R252" s="190" t="s">
        <v>484</v>
      </c>
    </row>
    <row r="253" spans="1:18" ht="18" customHeight="1" x14ac:dyDescent="0.25">
      <c r="A253" s="2"/>
      <c r="B253" s="184">
        <v>45026</v>
      </c>
      <c r="C253" s="185" t="s">
        <v>506</v>
      </c>
      <c r="D253" s="186" t="s">
        <v>623</v>
      </c>
      <c r="E253" s="195" t="s">
        <v>519</v>
      </c>
      <c r="F253" s="187">
        <v>0</v>
      </c>
      <c r="G253" s="187">
        <v>0</v>
      </c>
      <c r="H253" s="187"/>
      <c r="I253" s="187"/>
      <c r="J253" s="187">
        <v>0</v>
      </c>
      <c r="K253" s="187">
        <f t="shared" si="6"/>
        <v>0</v>
      </c>
      <c r="L253" s="187">
        <v>62</v>
      </c>
      <c r="M253" s="187" t="e">
        <f>#REF!-Tabla13[[#This Row],[Inventario al 31/03/2024]]</f>
        <v>#REF!</v>
      </c>
      <c r="N253" s="188">
        <v>1623.62</v>
      </c>
      <c r="O253" s="189">
        <f t="shared" si="7"/>
        <v>100664.43999999999</v>
      </c>
      <c r="P253" s="188" t="e">
        <f>(#REF!*Tabla13[[#This Row],[Costo Unitario]])</f>
        <v>#REF!</v>
      </c>
      <c r="Q253" s="188" t="e">
        <f>(#REF!*Tabla13[[#This Row],[Costo Unitario]])</f>
        <v>#REF!</v>
      </c>
      <c r="R253" s="190" t="s">
        <v>484</v>
      </c>
    </row>
    <row r="254" spans="1:18" ht="18" customHeight="1" x14ac:dyDescent="0.25">
      <c r="A254" s="2"/>
      <c r="B254" s="184">
        <v>45026</v>
      </c>
      <c r="C254" s="185" t="s">
        <v>506</v>
      </c>
      <c r="D254" s="186" t="s">
        <v>386</v>
      </c>
      <c r="E254" s="105" t="s">
        <v>390</v>
      </c>
      <c r="F254" s="187">
        <v>127</v>
      </c>
      <c r="G254" s="187">
        <v>0</v>
      </c>
      <c r="H254" s="187"/>
      <c r="I254" s="187"/>
      <c r="J254" s="187">
        <v>0</v>
      </c>
      <c r="K254" s="187">
        <f t="shared" si="6"/>
        <v>127</v>
      </c>
      <c r="L254" s="187">
        <v>144</v>
      </c>
      <c r="M254" s="187" t="e">
        <f>#REF!-Tabla13[[#This Row],[Inventario al 31/03/2024]]</f>
        <v>#REF!</v>
      </c>
      <c r="N254" s="188">
        <v>1623.62</v>
      </c>
      <c r="O254" s="189">
        <f t="shared" si="7"/>
        <v>233801.27999999997</v>
      </c>
      <c r="P254" s="188" t="e">
        <f>(#REF!*Tabla13[[#This Row],[Costo Unitario]])</f>
        <v>#REF!</v>
      </c>
      <c r="Q254" s="188" t="e">
        <f>(#REF!*Tabla13[[#This Row],[Costo Unitario]])</f>
        <v>#REF!</v>
      </c>
      <c r="R254" s="190" t="s">
        <v>484</v>
      </c>
    </row>
    <row r="255" spans="1:18" ht="18" customHeight="1" x14ac:dyDescent="0.25">
      <c r="A255" s="2"/>
      <c r="B255" s="184">
        <v>45026</v>
      </c>
      <c r="C255" s="185" t="s">
        <v>506</v>
      </c>
      <c r="D255" s="186" t="s">
        <v>279</v>
      </c>
      <c r="E255" s="191" t="s">
        <v>282</v>
      </c>
      <c r="F255" s="187">
        <v>126</v>
      </c>
      <c r="G255" s="187">
        <v>0</v>
      </c>
      <c r="H255" s="187"/>
      <c r="I255" s="187"/>
      <c r="J255" s="187">
        <v>0</v>
      </c>
      <c r="K255" s="187">
        <f t="shared" si="6"/>
        <v>126</v>
      </c>
      <c r="L255" s="187">
        <v>120</v>
      </c>
      <c r="M255" s="187" t="e">
        <f>#REF!-Tabla13[[#This Row],[Inventario al 31/03/2024]]</f>
        <v>#REF!</v>
      </c>
      <c r="N255" s="188">
        <v>1948.12</v>
      </c>
      <c r="O255" s="189">
        <f t="shared" si="7"/>
        <v>233774.4</v>
      </c>
      <c r="P255" s="188" t="e">
        <f>(#REF!*Tabla13[[#This Row],[Costo Unitario]])</f>
        <v>#REF!</v>
      </c>
      <c r="Q255" s="188" t="e">
        <f>(#REF!*Tabla13[[#This Row],[Costo Unitario]])</f>
        <v>#REF!</v>
      </c>
      <c r="R255" s="190" t="s">
        <v>484</v>
      </c>
    </row>
    <row r="256" spans="1:18" ht="18" customHeight="1" x14ac:dyDescent="0.25">
      <c r="A256" s="2"/>
      <c r="B256" s="184">
        <v>42520</v>
      </c>
      <c r="C256" s="185" t="s">
        <v>506</v>
      </c>
      <c r="D256" s="186" t="s">
        <v>104</v>
      </c>
      <c r="E256" s="89" t="s">
        <v>278</v>
      </c>
      <c r="F256" s="187">
        <v>5</v>
      </c>
      <c r="G256" s="187">
        <v>0</v>
      </c>
      <c r="H256" s="187"/>
      <c r="I256" s="187"/>
      <c r="J256" s="187">
        <v>0</v>
      </c>
      <c r="K256" s="187">
        <f t="shared" si="6"/>
        <v>5</v>
      </c>
      <c r="L256" s="187">
        <v>3</v>
      </c>
      <c r="M256" s="187" t="e">
        <f>#REF!-Tabla13[[#This Row],[Inventario al 31/03/2024]]</f>
        <v>#REF!</v>
      </c>
      <c r="N256" s="188">
        <v>1019.52</v>
      </c>
      <c r="O256" s="189">
        <f t="shared" si="7"/>
        <v>3058.56</v>
      </c>
      <c r="P256" s="188" t="e">
        <f>(#REF!*Tabla13[[#This Row],[Costo Unitario]])</f>
        <v>#REF!</v>
      </c>
      <c r="Q256" s="188" t="e">
        <f>(#REF!*Tabla13[[#This Row],[Costo Unitario]])</f>
        <v>#REF!</v>
      </c>
      <c r="R256" s="190" t="s">
        <v>484</v>
      </c>
    </row>
    <row r="257" spans="1:18" ht="18" customHeight="1" x14ac:dyDescent="0.25">
      <c r="A257" s="2"/>
      <c r="B257" s="184">
        <v>40816</v>
      </c>
      <c r="C257" s="185" t="s">
        <v>506</v>
      </c>
      <c r="D257" s="186" t="s">
        <v>65</v>
      </c>
      <c r="E257" s="195" t="s">
        <v>388</v>
      </c>
      <c r="F257" s="187">
        <v>13</v>
      </c>
      <c r="G257" s="187">
        <v>0</v>
      </c>
      <c r="H257" s="187"/>
      <c r="I257" s="187"/>
      <c r="J257" s="187">
        <v>0</v>
      </c>
      <c r="K257" s="187">
        <f t="shared" si="6"/>
        <v>13</v>
      </c>
      <c r="L257" s="187">
        <v>13</v>
      </c>
      <c r="M257" s="187" t="e">
        <f>#REF!-Tabla13[[#This Row],[Inventario al 31/03/2024]]</f>
        <v>#REF!</v>
      </c>
      <c r="N257" s="188">
        <v>792.96</v>
      </c>
      <c r="O257" s="189">
        <f t="shared" si="7"/>
        <v>10308.48</v>
      </c>
      <c r="P257" s="188" t="e">
        <f>(#REF!*Tabla13[[#This Row],[Costo Unitario]])</f>
        <v>#REF!</v>
      </c>
      <c r="Q257" s="188" t="e">
        <f>(#REF!*Tabla13[[#This Row],[Costo Unitario]])</f>
        <v>#REF!</v>
      </c>
      <c r="R257" s="190" t="s">
        <v>484</v>
      </c>
    </row>
    <row r="258" spans="1:18" ht="18" customHeight="1" x14ac:dyDescent="0.25">
      <c r="A258" s="2"/>
      <c r="B258" s="184">
        <v>42520</v>
      </c>
      <c r="C258" s="185" t="s">
        <v>506</v>
      </c>
      <c r="D258" s="186" t="s">
        <v>285</v>
      </c>
      <c r="E258" s="105" t="s">
        <v>286</v>
      </c>
      <c r="F258" s="187">
        <v>234</v>
      </c>
      <c r="G258" s="187">
        <v>0</v>
      </c>
      <c r="H258" s="187"/>
      <c r="I258" s="187"/>
      <c r="J258" s="187">
        <v>0</v>
      </c>
      <c r="K258" s="187">
        <f t="shared" si="6"/>
        <v>234</v>
      </c>
      <c r="L258" s="187">
        <v>144</v>
      </c>
      <c r="M258" s="187" t="e">
        <f>#REF!-Tabla13[[#This Row],[Inventario al 31/03/2024]]</f>
        <v>#REF!</v>
      </c>
      <c r="N258" s="188">
        <v>190</v>
      </c>
      <c r="O258" s="189">
        <f t="shared" si="7"/>
        <v>27360</v>
      </c>
      <c r="P258" s="188" t="e">
        <f>(#REF!*Tabla13[[#This Row],[Costo Unitario]])</f>
        <v>#REF!</v>
      </c>
      <c r="Q258" s="188" t="e">
        <f>(#REF!*Tabla13[[#This Row],[Costo Unitario]])</f>
        <v>#REF!</v>
      </c>
      <c r="R258" s="190" t="s">
        <v>484</v>
      </c>
    </row>
    <row r="259" spans="1:18" ht="18" customHeight="1" x14ac:dyDescent="0.25">
      <c r="A259" s="2"/>
      <c r="B259" s="184">
        <v>41429</v>
      </c>
      <c r="C259" s="185" t="s">
        <v>506</v>
      </c>
      <c r="D259" s="186" t="s">
        <v>280</v>
      </c>
      <c r="E259" s="201" t="s">
        <v>281</v>
      </c>
      <c r="F259" s="187">
        <v>148</v>
      </c>
      <c r="G259" s="187">
        <v>0</v>
      </c>
      <c r="H259" s="187"/>
      <c r="I259" s="187"/>
      <c r="J259" s="187">
        <v>0</v>
      </c>
      <c r="K259" s="187">
        <f t="shared" si="6"/>
        <v>148</v>
      </c>
      <c r="L259" s="187">
        <v>122</v>
      </c>
      <c r="M259" s="187" t="e">
        <f>#REF!-Tabla13[[#This Row],[Inventario al 31/03/2024]]</f>
        <v>#REF!</v>
      </c>
      <c r="N259" s="188">
        <v>1019.52</v>
      </c>
      <c r="O259" s="189">
        <f t="shared" si="7"/>
        <v>124381.44</v>
      </c>
      <c r="P259" s="188" t="e">
        <f>(#REF!*Tabla13[[#This Row],[Costo Unitario]])</f>
        <v>#REF!</v>
      </c>
      <c r="Q259" s="188" t="e">
        <f>(#REF!*Tabla13[[#This Row],[Costo Unitario]])</f>
        <v>#REF!</v>
      </c>
      <c r="R259" s="190" t="s">
        <v>484</v>
      </c>
    </row>
    <row r="260" spans="1:18" ht="18" customHeight="1" x14ac:dyDescent="0.25">
      <c r="A260" s="2"/>
      <c r="B260" s="184">
        <v>41915</v>
      </c>
      <c r="C260" s="185" t="s">
        <v>506</v>
      </c>
      <c r="D260" s="186" t="s">
        <v>194</v>
      </c>
      <c r="E260" s="105" t="s">
        <v>195</v>
      </c>
      <c r="F260" s="187">
        <v>40</v>
      </c>
      <c r="G260" s="187">
        <v>0</v>
      </c>
      <c r="H260" s="187"/>
      <c r="I260" s="187"/>
      <c r="J260" s="187">
        <v>0</v>
      </c>
      <c r="K260" s="187">
        <f t="shared" si="6"/>
        <v>40</v>
      </c>
      <c r="L260" s="187">
        <v>21</v>
      </c>
      <c r="M260" s="187" t="e">
        <f>#REF!-Tabla13[[#This Row],[Inventario al 31/03/2024]]</f>
        <v>#REF!</v>
      </c>
      <c r="N260" s="188">
        <v>458.15</v>
      </c>
      <c r="O260" s="189">
        <f t="shared" si="7"/>
        <v>9621.15</v>
      </c>
      <c r="P260" s="188" t="e">
        <f>(#REF!*Tabla13[[#This Row],[Costo Unitario]])</f>
        <v>#REF!</v>
      </c>
      <c r="Q260" s="188" t="e">
        <f>(#REF!*Tabla13[[#This Row],[Costo Unitario]])</f>
        <v>#REF!</v>
      </c>
      <c r="R260" s="190" t="s">
        <v>484</v>
      </c>
    </row>
    <row r="261" spans="1:18" ht="18" customHeight="1" x14ac:dyDescent="0.25">
      <c r="A261" s="2"/>
      <c r="B261" s="184">
        <v>42520</v>
      </c>
      <c r="C261" s="185" t="s">
        <v>506</v>
      </c>
      <c r="D261" s="186" t="s">
        <v>283</v>
      </c>
      <c r="E261" s="203" t="s">
        <v>284</v>
      </c>
      <c r="F261" s="187">
        <v>0</v>
      </c>
      <c r="G261" s="187">
        <v>0</v>
      </c>
      <c r="H261" s="187"/>
      <c r="I261" s="187"/>
      <c r="J261" s="187">
        <v>0</v>
      </c>
      <c r="K261" s="187">
        <f t="shared" si="6"/>
        <v>0</v>
      </c>
      <c r="L261" s="187">
        <v>0</v>
      </c>
      <c r="M261" s="187" t="e">
        <f>#REF!-Tabla13[[#This Row],[Inventario al 31/03/2024]]</f>
        <v>#REF!</v>
      </c>
      <c r="N261" s="199">
        <v>561.67999999999995</v>
      </c>
      <c r="O261" s="189">
        <f t="shared" si="7"/>
        <v>0</v>
      </c>
      <c r="P261" s="188" t="e">
        <f>(#REF!*Tabla13[[#This Row],[Costo Unitario]])</f>
        <v>#REF!</v>
      </c>
      <c r="Q261" s="188" t="e">
        <f>(#REF!*Tabla13[[#This Row],[Costo Unitario]])</f>
        <v>#REF!</v>
      </c>
      <c r="R261" s="190" t="s">
        <v>484</v>
      </c>
    </row>
    <row r="262" spans="1:18" ht="18" customHeight="1" x14ac:dyDescent="0.25">
      <c r="A262" s="2"/>
      <c r="B262" s="184"/>
      <c r="C262" s="185" t="s">
        <v>506</v>
      </c>
      <c r="D262" s="186" t="s">
        <v>678</v>
      </c>
      <c r="E262" s="191" t="s">
        <v>578</v>
      </c>
      <c r="F262" s="187">
        <v>45</v>
      </c>
      <c r="G262" s="187">
        <v>0</v>
      </c>
      <c r="H262" s="187"/>
      <c r="I262" s="187"/>
      <c r="J262" s="187">
        <v>0</v>
      </c>
      <c r="K262" s="187">
        <f t="shared" si="6"/>
        <v>45</v>
      </c>
      <c r="L262" s="187">
        <v>44</v>
      </c>
      <c r="M262" s="187" t="e">
        <f>#REF!-Tabla13[[#This Row],[Inventario al 31/03/2024]]</f>
        <v>#REF!</v>
      </c>
      <c r="N262" s="188">
        <v>787.48</v>
      </c>
      <c r="O262" s="189">
        <f t="shared" si="7"/>
        <v>34649.120000000003</v>
      </c>
      <c r="P262" s="188" t="e">
        <f>(#REF!*Tabla13[[#This Row],[Costo Unitario]])</f>
        <v>#REF!</v>
      </c>
      <c r="Q262" s="188" t="e">
        <f>(#REF!*Tabla13[[#This Row],[Costo Unitario]])</f>
        <v>#REF!</v>
      </c>
      <c r="R262" s="190" t="s">
        <v>484</v>
      </c>
    </row>
    <row r="263" spans="1:18" ht="18" customHeight="1" x14ac:dyDescent="0.25">
      <c r="A263" s="2"/>
      <c r="B263" s="184">
        <v>45026</v>
      </c>
      <c r="C263" s="185" t="s">
        <v>506</v>
      </c>
      <c r="D263" s="186" t="s">
        <v>717</v>
      </c>
      <c r="E263" s="105" t="s">
        <v>528</v>
      </c>
      <c r="F263" s="187">
        <v>7</v>
      </c>
      <c r="G263" s="187">
        <v>0</v>
      </c>
      <c r="H263" s="187"/>
      <c r="I263" s="187"/>
      <c r="J263" s="187">
        <v>0</v>
      </c>
      <c r="K263" s="187">
        <f t="shared" ref="K263:K326" si="8">F263+G263+H263+I263-J263</f>
        <v>7</v>
      </c>
      <c r="L263" s="187">
        <v>27</v>
      </c>
      <c r="M263" s="187" t="e">
        <f>#REF!-Tabla13[[#This Row],[Inventario al 31/03/2024]]</f>
        <v>#REF!</v>
      </c>
      <c r="N263" s="188">
        <v>1840.74</v>
      </c>
      <c r="O263" s="189">
        <f t="shared" ref="O263:O326" si="9">L263*N263</f>
        <v>49699.98</v>
      </c>
      <c r="P263" s="188" t="e">
        <f>(#REF!*Tabla13[[#This Row],[Costo Unitario]])</f>
        <v>#REF!</v>
      </c>
      <c r="Q263" s="188" t="e">
        <f>(#REF!*Tabla13[[#This Row],[Costo Unitario]])</f>
        <v>#REF!</v>
      </c>
      <c r="R263" s="190" t="s">
        <v>484</v>
      </c>
    </row>
    <row r="264" spans="1:18" ht="18" customHeight="1" x14ac:dyDescent="0.25">
      <c r="A264" s="2"/>
      <c r="B264" s="184">
        <v>45026</v>
      </c>
      <c r="C264" s="185" t="s">
        <v>506</v>
      </c>
      <c r="D264" s="186" t="s">
        <v>387</v>
      </c>
      <c r="E264" s="105" t="s">
        <v>389</v>
      </c>
      <c r="F264" s="187">
        <v>21</v>
      </c>
      <c r="G264" s="187">
        <v>0</v>
      </c>
      <c r="H264" s="187"/>
      <c r="I264" s="187"/>
      <c r="J264" s="187">
        <v>0</v>
      </c>
      <c r="K264" s="187">
        <f t="shared" si="8"/>
        <v>21</v>
      </c>
      <c r="L264" s="187">
        <v>58</v>
      </c>
      <c r="M264" s="187" t="e">
        <f>#REF!-Tabla13[[#This Row],[Inventario al 31/03/2024]]</f>
        <v>#REF!</v>
      </c>
      <c r="N264" s="188">
        <v>1769.94</v>
      </c>
      <c r="O264" s="189">
        <f t="shared" si="9"/>
        <v>102656.52</v>
      </c>
      <c r="P264" s="188" t="e">
        <f>(#REF!*Tabla13[[#This Row],[Costo Unitario]])</f>
        <v>#REF!</v>
      </c>
      <c r="Q264" s="188" t="e">
        <f>(#REF!*Tabla13[[#This Row],[Costo Unitario]])</f>
        <v>#REF!</v>
      </c>
      <c r="R264" s="190" t="s">
        <v>484</v>
      </c>
    </row>
    <row r="265" spans="1:18" ht="18" customHeight="1" x14ac:dyDescent="0.25">
      <c r="A265" s="2"/>
      <c r="B265" s="184"/>
      <c r="C265" s="185" t="s">
        <v>506</v>
      </c>
      <c r="D265" s="186" t="s">
        <v>624</v>
      </c>
      <c r="E265" s="105" t="s">
        <v>520</v>
      </c>
      <c r="F265" s="187">
        <v>45</v>
      </c>
      <c r="G265" s="187">
        <v>0</v>
      </c>
      <c r="H265" s="187"/>
      <c r="I265" s="187"/>
      <c r="J265" s="187">
        <v>0</v>
      </c>
      <c r="K265" s="187">
        <f t="shared" si="8"/>
        <v>45</v>
      </c>
      <c r="L265" s="187">
        <v>76</v>
      </c>
      <c r="M265" s="187" t="e">
        <f>#REF!-Tabla13[[#This Row],[Inventario al 31/03/2024]]</f>
        <v>#REF!</v>
      </c>
      <c r="N265" s="188">
        <v>792.96</v>
      </c>
      <c r="O265" s="189">
        <f t="shared" si="9"/>
        <v>60264.960000000006</v>
      </c>
      <c r="P265" s="188" t="e">
        <f>(#REF!*Tabla13[[#This Row],[Costo Unitario]])</f>
        <v>#REF!</v>
      </c>
      <c r="Q265" s="188" t="e">
        <f>(#REF!*Tabla13[[#This Row],[Costo Unitario]])</f>
        <v>#REF!</v>
      </c>
      <c r="R265" s="190" t="s">
        <v>484</v>
      </c>
    </row>
    <row r="266" spans="1:18" ht="18" customHeight="1" x14ac:dyDescent="0.25">
      <c r="A266" s="2"/>
      <c r="B266" s="184">
        <v>44879</v>
      </c>
      <c r="C266" s="193" t="s">
        <v>501</v>
      </c>
      <c r="D266" s="194" t="s">
        <v>298</v>
      </c>
      <c r="E266" s="191" t="s">
        <v>309</v>
      </c>
      <c r="F266" s="187">
        <v>24</v>
      </c>
      <c r="G266" s="187">
        <v>0</v>
      </c>
      <c r="H266" s="187"/>
      <c r="I266" s="187"/>
      <c r="J266" s="187">
        <v>0</v>
      </c>
      <c r="K266" s="187">
        <f t="shared" si="8"/>
        <v>24</v>
      </c>
      <c r="L266" s="187">
        <v>24</v>
      </c>
      <c r="M266" s="187" t="e">
        <f>#REF!-Tabla13[[#This Row],[Inventario al 31/03/2024]]</f>
        <v>#REF!</v>
      </c>
      <c r="N266" s="188">
        <v>358.72</v>
      </c>
      <c r="O266" s="189">
        <f t="shared" si="9"/>
        <v>8609.2800000000007</v>
      </c>
      <c r="P266" s="188" t="e">
        <f>(#REF!*Tabla13[[#This Row],[Costo Unitario]])</f>
        <v>#REF!</v>
      </c>
      <c r="Q266" s="188" t="e">
        <f>(#REF!*Tabla13[[#This Row],[Costo Unitario]])</f>
        <v>#REF!</v>
      </c>
      <c r="R266" s="190" t="s">
        <v>484</v>
      </c>
    </row>
    <row r="267" spans="1:18" ht="18" customHeight="1" x14ac:dyDescent="0.25">
      <c r="A267" s="2"/>
      <c r="B267" s="192">
        <v>43412</v>
      </c>
      <c r="C267" s="204" t="s">
        <v>503</v>
      </c>
      <c r="D267" s="194" t="s">
        <v>17</v>
      </c>
      <c r="E267" s="191" t="s">
        <v>18</v>
      </c>
      <c r="F267" s="187">
        <v>2</v>
      </c>
      <c r="G267" s="187">
        <v>0</v>
      </c>
      <c r="H267" s="187"/>
      <c r="I267" s="187"/>
      <c r="J267" s="187">
        <v>0</v>
      </c>
      <c r="K267" s="187">
        <f t="shared" si="8"/>
        <v>2</v>
      </c>
      <c r="L267" s="187">
        <v>2</v>
      </c>
      <c r="M267" s="187" t="e">
        <f>#REF!-Tabla13[[#This Row],[Inventario al 31/03/2024]]</f>
        <v>#REF!</v>
      </c>
      <c r="N267" s="188">
        <v>299</v>
      </c>
      <c r="O267" s="189">
        <f t="shared" si="9"/>
        <v>598</v>
      </c>
      <c r="P267" s="188" t="e">
        <f>(#REF!*Tabla13[[#This Row],[Costo Unitario]])</f>
        <v>#REF!</v>
      </c>
      <c r="Q267" s="188" t="e">
        <f>(#REF!*Tabla13[[#This Row],[Costo Unitario]])</f>
        <v>#REF!</v>
      </c>
      <c r="R267" s="190" t="s">
        <v>484</v>
      </c>
    </row>
    <row r="268" spans="1:18" ht="18" customHeight="1" x14ac:dyDescent="0.25">
      <c r="A268" s="2"/>
      <c r="B268" s="192">
        <v>42520</v>
      </c>
      <c r="C268" s="193" t="s">
        <v>507</v>
      </c>
      <c r="D268" s="194" t="s">
        <v>128</v>
      </c>
      <c r="E268" s="191" t="s">
        <v>129</v>
      </c>
      <c r="F268" s="187">
        <v>0</v>
      </c>
      <c r="G268" s="187">
        <v>0</v>
      </c>
      <c r="H268" s="187"/>
      <c r="I268" s="187"/>
      <c r="J268" s="187">
        <v>0</v>
      </c>
      <c r="K268" s="187">
        <f t="shared" si="8"/>
        <v>0</v>
      </c>
      <c r="L268" s="187">
        <v>0</v>
      </c>
      <c r="M268" s="187" t="e">
        <f>#REF!-Tabla13[[#This Row],[Inventario al 31/03/2024]]</f>
        <v>#REF!</v>
      </c>
      <c r="N268" s="205">
        <v>1295.6400000000001</v>
      </c>
      <c r="O268" s="189">
        <f t="shared" si="9"/>
        <v>0</v>
      </c>
      <c r="P268" s="188" t="e">
        <f>(#REF!*Tabla13[[#This Row],[Costo Unitario]])</f>
        <v>#REF!</v>
      </c>
      <c r="Q268" s="188" t="e">
        <f>(#REF!*Tabla13[[#This Row],[Costo Unitario]])</f>
        <v>#REF!</v>
      </c>
      <c r="R268" s="190" t="s">
        <v>484</v>
      </c>
    </row>
    <row r="269" spans="1:18" ht="18" customHeight="1" x14ac:dyDescent="0.25">
      <c r="A269" s="2"/>
      <c r="B269" s="184"/>
      <c r="C269" s="185" t="s">
        <v>493</v>
      </c>
      <c r="D269" s="186" t="s">
        <v>630</v>
      </c>
      <c r="E269" s="191" t="s">
        <v>535</v>
      </c>
      <c r="F269" s="187">
        <v>0</v>
      </c>
      <c r="G269" s="187">
        <v>0</v>
      </c>
      <c r="H269" s="187"/>
      <c r="I269" s="187"/>
      <c r="J269" s="187">
        <v>0</v>
      </c>
      <c r="K269" s="187">
        <f t="shared" si="8"/>
        <v>0</v>
      </c>
      <c r="L269" s="187">
        <v>0</v>
      </c>
      <c r="M269" s="187" t="e">
        <f>#REF!-Tabla13[[#This Row],[Inventario al 31/03/2024]]</f>
        <v>#REF!</v>
      </c>
      <c r="N269" s="188">
        <v>0</v>
      </c>
      <c r="O269" s="189">
        <f t="shared" si="9"/>
        <v>0</v>
      </c>
      <c r="P269" s="188" t="e">
        <f>(#REF!*Tabla13[[#This Row],[Costo Unitario]])</f>
        <v>#REF!</v>
      </c>
      <c r="Q269" s="188" t="e">
        <f>(#REF!*Tabla13[[#This Row],[Costo Unitario]])</f>
        <v>#REF!</v>
      </c>
      <c r="R269" s="190" t="s">
        <v>484</v>
      </c>
    </row>
    <row r="270" spans="1:18" ht="18" customHeight="1" x14ac:dyDescent="0.25">
      <c r="A270" s="2"/>
      <c r="B270" s="184">
        <v>41429</v>
      </c>
      <c r="C270" s="185" t="s">
        <v>489</v>
      </c>
      <c r="D270" s="186" t="s">
        <v>172</v>
      </c>
      <c r="E270" s="89" t="s">
        <v>173</v>
      </c>
      <c r="F270" s="187">
        <v>2</v>
      </c>
      <c r="G270" s="187">
        <v>0</v>
      </c>
      <c r="H270" s="187"/>
      <c r="I270" s="187"/>
      <c r="J270" s="187">
        <v>0</v>
      </c>
      <c r="K270" s="187">
        <f t="shared" si="8"/>
        <v>2</v>
      </c>
      <c r="L270" s="187">
        <v>2</v>
      </c>
      <c r="M270" s="187" t="e">
        <f>#REF!-Tabla13[[#This Row],[Inventario al 31/03/2024]]</f>
        <v>#REF!</v>
      </c>
      <c r="N270" s="188">
        <v>548.70000000000005</v>
      </c>
      <c r="O270" s="189">
        <f t="shared" si="9"/>
        <v>1097.4000000000001</v>
      </c>
      <c r="P270" s="188" t="e">
        <f>(#REF!*Tabla13[[#This Row],[Costo Unitario]])</f>
        <v>#REF!</v>
      </c>
      <c r="Q270" s="188" t="e">
        <f>(#REF!*Tabla13[[#This Row],[Costo Unitario]])</f>
        <v>#REF!</v>
      </c>
      <c r="R270" s="190" t="s">
        <v>484</v>
      </c>
    </row>
    <row r="271" spans="1:18" ht="18" customHeight="1" x14ac:dyDescent="0.25">
      <c r="A271" s="2"/>
      <c r="B271" s="184">
        <v>42520</v>
      </c>
      <c r="C271" s="185" t="s">
        <v>494</v>
      </c>
      <c r="D271" s="186" t="s">
        <v>204</v>
      </c>
      <c r="E271" s="201" t="s">
        <v>205</v>
      </c>
      <c r="F271" s="187">
        <v>63</v>
      </c>
      <c r="G271" s="187">
        <v>0</v>
      </c>
      <c r="H271" s="187"/>
      <c r="I271" s="187"/>
      <c r="J271" s="187">
        <v>0</v>
      </c>
      <c r="K271" s="187">
        <f t="shared" si="8"/>
        <v>63</v>
      </c>
      <c r="L271" s="187">
        <v>63</v>
      </c>
      <c r="M271" s="187" t="e">
        <f>#REF!-Tabla13[[#This Row],[Inventario al 31/03/2024]]</f>
        <v>#REF!</v>
      </c>
      <c r="N271" s="188">
        <v>761.1</v>
      </c>
      <c r="O271" s="189">
        <f t="shared" si="9"/>
        <v>47949.3</v>
      </c>
      <c r="P271" s="188" t="e">
        <f>(#REF!*Tabla13[[#This Row],[Costo Unitario]])</f>
        <v>#REF!</v>
      </c>
      <c r="Q271" s="188" t="e">
        <f>(#REF!*Tabla13[[#This Row],[Costo Unitario]])</f>
        <v>#REF!</v>
      </c>
      <c r="R271" s="190" t="s">
        <v>484</v>
      </c>
    </row>
    <row r="272" spans="1:18" ht="18" customHeight="1" x14ac:dyDescent="0.25">
      <c r="A272" s="2"/>
      <c r="B272" s="184">
        <v>45016</v>
      </c>
      <c r="C272" s="185" t="s">
        <v>493</v>
      </c>
      <c r="D272" s="186" t="s">
        <v>663</v>
      </c>
      <c r="E272" s="191" t="s">
        <v>581</v>
      </c>
      <c r="F272" s="187">
        <v>6</v>
      </c>
      <c r="G272" s="187">
        <v>0</v>
      </c>
      <c r="H272" s="187"/>
      <c r="I272" s="187"/>
      <c r="J272" s="187">
        <v>0</v>
      </c>
      <c r="K272" s="187">
        <f t="shared" si="8"/>
        <v>6</v>
      </c>
      <c r="L272" s="187">
        <v>1</v>
      </c>
      <c r="M272" s="187" t="e">
        <f>#REF!-Tabla13[[#This Row],[Inventario al 31/03/2024]]</f>
        <v>#REF!</v>
      </c>
      <c r="N272" s="188">
        <v>74.67</v>
      </c>
      <c r="O272" s="189">
        <f t="shared" si="9"/>
        <v>74.67</v>
      </c>
      <c r="P272" s="188" t="e">
        <f>(#REF!*Tabla13[[#This Row],[Costo Unitario]])</f>
        <v>#REF!</v>
      </c>
      <c r="Q272" s="188" t="e">
        <f>(#REF!*Tabla13[[#This Row],[Costo Unitario]])</f>
        <v>#REF!</v>
      </c>
      <c r="R272" s="190" t="s">
        <v>484</v>
      </c>
    </row>
    <row r="273" spans="1:18" ht="18" customHeight="1" x14ac:dyDescent="0.25">
      <c r="A273" s="2"/>
      <c r="B273" s="184">
        <v>42496</v>
      </c>
      <c r="C273" s="185" t="s">
        <v>492</v>
      </c>
      <c r="D273" s="186" t="s">
        <v>140</v>
      </c>
      <c r="E273" s="195" t="s">
        <v>248</v>
      </c>
      <c r="F273" s="187">
        <v>18</v>
      </c>
      <c r="G273" s="187">
        <v>0</v>
      </c>
      <c r="H273" s="187"/>
      <c r="I273" s="187"/>
      <c r="J273" s="187">
        <v>0</v>
      </c>
      <c r="K273" s="187">
        <f t="shared" si="8"/>
        <v>18</v>
      </c>
      <c r="L273" s="187">
        <v>18</v>
      </c>
      <c r="M273" s="187" t="e">
        <f>#REF!-Tabla13[[#This Row],[Inventario al 31/03/2024]]</f>
        <v>#REF!</v>
      </c>
      <c r="N273" s="188">
        <v>7.3</v>
      </c>
      <c r="O273" s="189">
        <f t="shared" si="9"/>
        <v>131.4</v>
      </c>
      <c r="P273" s="188" t="e">
        <f>(#REF!*Tabla13[[#This Row],[Costo Unitario]])</f>
        <v>#REF!</v>
      </c>
      <c r="Q273" s="188" t="e">
        <f>(#REF!*Tabla13[[#This Row],[Costo Unitario]])</f>
        <v>#REF!</v>
      </c>
      <c r="R273" s="190" t="s">
        <v>484</v>
      </c>
    </row>
    <row r="274" spans="1:18" ht="18" customHeight="1" x14ac:dyDescent="0.25">
      <c r="A274" s="2"/>
      <c r="B274" s="184">
        <v>41429</v>
      </c>
      <c r="C274" s="185" t="s">
        <v>496</v>
      </c>
      <c r="D274" s="186" t="s">
        <v>365</v>
      </c>
      <c r="E274" s="89" t="s">
        <v>366</v>
      </c>
      <c r="F274" s="187">
        <v>28</v>
      </c>
      <c r="G274" s="187">
        <v>0</v>
      </c>
      <c r="H274" s="187"/>
      <c r="I274" s="187"/>
      <c r="J274" s="187">
        <v>0</v>
      </c>
      <c r="K274" s="187">
        <f t="shared" si="8"/>
        <v>28</v>
      </c>
      <c r="L274" s="187">
        <v>28</v>
      </c>
      <c r="M274" s="187" t="e">
        <f>#REF!-Tabla13[[#This Row],[Inventario al 31/03/2024]]</f>
        <v>#REF!</v>
      </c>
      <c r="N274" s="188">
        <v>10030</v>
      </c>
      <c r="O274" s="189">
        <f t="shared" si="9"/>
        <v>280840</v>
      </c>
      <c r="P274" s="188" t="e">
        <f>(#REF!*Tabla13[[#This Row],[Costo Unitario]])</f>
        <v>#REF!</v>
      </c>
      <c r="Q274" s="188" t="e">
        <f>(#REF!*Tabla13[[#This Row],[Costo Unitario]])</f>
        <v>#REF!</v>
      </c>
      <c r="R274" s="190" t="s">
        <v>484</v>
      </c>
    </row>
    <row r="275" spans="1:18" ht="18" customHeight="1" x14ac:dyDescent="0.25">
      <c r="A275" s="2"/>
      <c r="B275" s="184"/>
      <c r="C275" s="185" t="s">
        <v>493</v>
      </c>
      <c r="D275" s="186" t="s">
        <v>650</v>
      </c>
      <c r="E275" s="191" t="s">
        <v>559</v>
      </c>
      <c r="F275" s="187">
        <v>0</v>
      </c>
      <c r="G275" s="187">
        <v>0</v>
      </c>
      <c r="H275" s="187"/>
      <c r="I275" s="187"/>
      <c r="J275" s="187">
        <v>0</v>
      </c>
      <c r="K275" s="187">
        <f t="shared" si="8"/>
        <v>0</v>
      </c>
      <c r="L275" s="187">
        <v>0</v>
      </c>
      <c r="M275" s="187" t="e">
        <f>#REF!-Tabla13[[#This Row],[Inventario al 31/03/2024]]</f>
        <v>#REF!</v>
      </c>
      <c r="N275" s="188">
        <v>0</v>
      </c>
      <c r="O275" s="189">
        <f t="shared" si="9"/>
        <v>0</v>
      </c>
      <c r="P275" s="188" t="e">
        <f>(#REF!*Tabla13[[#This Row],[Costo Unitario]])</f>
        <v>#REF!</v>
      </c>
      <c r="Q275" s="188" t="e">
        <f>(#REF!*Tabla13[[#This Row],[Costo Unitario]])</f>
        <v>#REF!</v>
      </c>
      <c r="R275" s="190" t="s">
        <v>484</v>
      </c>
    </row>
    <row r="276" spans="1:18" ht="18" customHeight="1" x14ac:dyDescent="0.25">
      <c r="A276" s="2"/>
      <c r="B276" s="184"/>
      <c r="C276" s="185" t="s">
        <v>502</v>
      </c>
      <c r="D276" s="186" t="s">
        <v>637</v>
      </c>
      <c r="E276" s="191" t="s">
        <v>541</v>
      </c>
      <c r="F276" s="187">
        <v>4</v>
      </c>
      <c r="G276" s="187">
        <v>0</v>
      </c>
      <c r="H276" s="187"/>
      <c r="I276" s="187"/>
      <c r="J276" s="187">
        <v>0</v>
      </c>
      <c r="K276" s="187">
        <f t="shared" si="8"/>
        <v>4</v>
      </c>
      <c r="L276" s="187">
        <v>4</v>
      </c>
      <c r="M276" s="187" t="e">
        <f>#REF!-Tabla13[[#This Row],[Inventario al 31/03/2024]]</f>
        <v>#REF!</v>
      </c>
      <c r="N276" s="188">
        <v>0</v>
      </c>
      <c r="O276" s="189">
        <f t="shared" si="9"/>
        <v>0</v>
      </c>
      <c r="P276" s="188" t="e">
        <f>(#REF!*Tabla13[[#This Row],[Costo Unitario]])</f>
        <v>#REF!</v>
      </c>
      <c r="Q276" s="188" t="e">
        <f>(#REF!*Tabla13[[#This Row],[Costo Unitario]])</f>
        <v>#REF!</v>
      </c>
      <c r="R276" s="190" t="s">
        <v>484</v>
      </c>
    </row>
    <row r="277" spans="1:18" ht="18" customHeight="1" x14ac:dyDescent="0.25">
      <c r="A277" s="2"/>
      <c r="B277" s="184">
        <v>43123</v>
      </c>
      <c r="C277" s="185" t="s">
        <v>512</v>
      </c>
      <c r="D277" s="186" t="s">
        <v>181</v>
      </c>
      <c r="E277" s="105" t="s">
        <v>182</v>
      </c>
      <c r="F277" s="187">
        <v>1500</v>
      </c>
      <c r="G277" s="187">
        <v>0</v>
      </c>
      <c r="H277" s="187"/>
      <c r="I277" s="187"/>
      <c r="J277" s="187">
        <v>0</v>
      </c>
      <c r="K277" s="187">
        <f t="shared" si="8"/>
        <v>1500</v>
      </c>
      <c r="L277" s="187">
        <v>1500</v>
      </c>
      <c r="M277" s="187" t="e">
        <f>#REF!-Tabla13[[#This Row],[Inventario al 31/03/2024]]</f>
        <v>#REF!</v>
      </c>
      <c r="N277" s="188">
        <v>0.87</v>
      </c>
      <c r="O277" s="189">
        <f t="shared" si="9"/>
        <v>1305</v>
      </c>
      <c r="P277" s="188" t="e">
        <f>(#REF!*Tabla13[[#This Row],[Costo Unitario]])</f>
        <v>#REF!</v>
      </c>
      <c r="Q277" s="188" t="e">
        <f>(#REF!*Tabla13[[#This Row],[Costo Unitario]])</f>
        <v>#REF!</v>
      </c>
      <c r="R277" s="190" t="s">
        <v>484</v>
      </c>
    </row>
    <row r="278" spans="1:18" ht="18" customHeight="1" x14ac:dyDescent="0.25">
      <c r="A278" s="2"/>
      <c r="B278" s="184"/>
      <c r="C278" s="185" t="s">
        <v>502</v>
      </c>
      <c r="D278" s="186" t="s">
        <v>644</v>
      </c>
      <c r="E278" s="191" t="s">
        <v>552</v>
      </c>
      <c r="F278" s="187">
        <v>1300</v>
      </c>
      <c r="G278" s="187">
        <v>0</v>
      </c>
      <c r="H278" s="187"/>
      <c r="I278" s="187"/>
      <c r="J278" s="187">
        <v>0</v>
      </c>
      <c r="K278" s="187">
        <f t="shared" si="8"/>
        <v>1300</v>
      </c>
      <c r="L278" s="187">
        <v>1198</v>
      </c>
      <c r="M278" s="187" t="e">
        <f>#REF!-Tabla13[[#This Row],[Inventario al 31/03/2024]]</f>
        <v>#REF!</v>
      </c>
      <c r="N278" s="188">
        <v>1.59</v>
      </c>
      <c r="O278" s="189">
        <f t="shared" si="9"/>
        <v>1904.8200000000002</v>
      </c>
      <c r="P278" s="188" t="e">
        <f>(#REF!*Tabla13[[#This Row],[Costo Unitario]])</f>
        <v>#REF!</v>
      </c>
      <c r="Q278" s="188" t="e">
        <f>(#REF!*Tabla13[[#This Row],[Costo Unitario]])</f>
        <v>#REF!</v>
      </c>
      <c r="R278" s="190" t="s">
        <v>484</v>
      </c>
    </row>
    <row r="279" spans="1:18" ht="18" customHeight="1" x14ac:dyDescent="0.25">
      <c r="A279" s="2"/>
      <c r="B279" s="184">
        <v>42496</v>
      </c>
      <c r="C279" s="185" t="s">
        <v>495</v>
      </c>
      <c r="D279" s="186" t="s">
        <v>370</v>
      </c>
      <c r="E279" s="195" t="s">
        <v>582</v>
      </c>
      <c r="F279" s="187">
        <v>416</v>
      </c>
      <c r="G279" s="187">
        <v>0</v>
      </c>
      <c r="H279" s="172"/>
      <c r="I279" s="172"/>
      <c r="J279" s="187">
        <v>0</v>
      </c>
      <c r="K279" s="187">
        <f t="shared" si="8"/>
        <v>416</v>
      </c>
      <c r="L279" s="187">
        <v>199</v>
      </c>
      <c r="M279" s="187" t="e">
        <f>#REF!-Tabla13[[#This Row],[Inventario al 31/03/2024]]</f>
        <v>#REF!</v>
      </c>
      <c r="N279" s="199">
        <v>612.41999999999996</v>
      </c>
      <c r="O279" s="189">
        <f t="shared" si="9"/>
        <v>121871.57999999999</v>
      </c>
      <c r="P279" s="188" t="e">
        <f>(#REF!*Tabla13[[#This Row],[Costo Unitario]])</f>
        <v>#REF!</v>
      </c>
      <c r="Q279" s="188" t="e">
        <f>(#REF!*Tabla13[[#This Row],[Costo Unitario]])</f>
        <v>#REF!</v>
      </c>
      <c r="R279" s="190" t="s">
        <v>484</v>
      </c>
    </row>
    <row r="280" spans="1:18" ht="18" customHeight="1" x14ac:dyDescent="0.25">
      <c r="A280" s="2"/>
      <c r="B280" s="184">
        <v>45016</v>
      </c>
      <c r="C280" s="185" t="s">
        <v>503</v>
      </c>
      <c r="D280" s="186" t="s">
        <v>715</v>
      </c>
      <c r="E280" s="105" t="s">
        <v>716</v>
      </c>
      <c r="F280" s="187">
        <v>78</v>
      </c>
      <c r="G280" s="187">
        <v>0</v>
      </c>
      <c r="H280" s="187"/>
      <c r="I280" s="187"/>
      <c r="J280" s="187">
        <v>0</v>
      </c>
      <c r="K280" s="187">
        <f t="shared" si="8"/>
        <v>78</v>
      </c>
      <c r="L280" s="187">
        <v>54</v>
      </c>
      <c r="M280" s="187" t="e">
        <f>#REF!-Tabla13[[#This Row],[Inventario al 31/03/2024]]</f>
        <v>#REF!</v>
      </c>
      <c r="N280" s="188">
        <v>74.67</v>
      </c>
      <c r="O280" s="189">
        <f t="shared" si="9"/>
        <v>4032.1800000000003</v>
      </c>
      <c r="P280" s="188" t="e">
        <f>(#REF!*Tabla13[[#This Row],[Costo Unitario]])</f>
        <v>#REF!</v>
      </c>
      <c r="Q280" s="188" t="e">
        <f>(#REF!*Tabla13[[#This Row],[Costo Unitario]])</f>
        <v>#REF!</v>
      </c>
      <c r="R280" s="190" t="s">
        <v>484</v>
      </c>
    </row>
    <row r="281" spans="1:18" ht="18" customHeight="1" x14ac:dyDescent="0.25">
      <c r="A281" s="2"/>
      <c r="B281" s="184">
        <v>42520</v>
      </c>
      <c r="C281" s="185" t="s">
        <v>490</v>
      </c>
      <c r="D281" s="186" t="s">
        <v>338</v>
      </c>
      <c r="E281" s="105" t="s">
        <v>339</v>
      </c>
      <c r="F281" s="187">
        <v>5</v>
      </c>
      <c r="G281" s="187">
        <v>0</v>
      </c>
      <c r="H281" s="187"/>
      <c r="I281" s="187"/>
      <c r="J281" s="187">
        <v>0</v>
      </c>
      <c r="K281" s="187">
        <f t="shared" si="8"/>
        <v>5</v>
      </c>
      <c r="L281" s="187">
        <v>5</v>
      </c>
      <c r="M281" s="187" t="e">
        <f>#REF!-Tabla13[[#This Row],[Inventario al 31/03/2024]]</f>
        <v>#REF!</v>
      </c>
      <c r="N281" s="188">
        <v>17464</v>
      </c>
      <c r="O281" s="189">
        <f t="shared" si="9"/>
        <v>87320</v>
      </c>
      <c r="P281" s="188" t="e">
        <f>(#REF!*Tabla13[[#This Row],[Costo Unitario]])</f>
        <v>#REF!</v>
      </c>
      <c r="Q281" s="188" t="e">
        <f>(#REF!*Tabla13[[#This Row],[Costo Unitario]])</f>
        <v>#REF!</v>
      </c>
      <c r="R281" s="190" t="s">
        <v>484</v>
      </c>
    </row>
    <row r="282" spans="1:18" ht="18" customHeight="1" x14ac:dyDescent="0.25">
      <c r="A282" s="2"/>
      <c r="B282" s="192">
        <v>43412</v>
      </c>
      <c r="C282" s="193" t="s">
        <v>502</v>
      </c>
      <c r="D282" s="194" t="s">
        <v>19</v>
      </c>
      <c r="E282" s="191" t="s">
        <v>20</v>
      </c>
      <c r="F282" s="187">
        <v>12</v>
      </c>
      <c r="G282" s="187">
        <v>0</v>
      </c>
      <c r="H282" s="187"/>
      <c r="I282" s="187"/>
      <c r="J282" s="187">
        <v>0</v>
      </c>
      <c r="K282" s="187">
        <f t="shared" si="8"/>
        <v>12</v>
      </c>
      <c r="L282" s="187">
        <v>12</v>
      </c>
      <c r="M282" s="187" t="e">
        <f>#REF!-Tabla13[[#This Row],[Inventario al 31/03/2024]]</f>
        <v>#REF!</v>
      </c>
      <c r="N282" s="188">
        <v>850</v>
      </c>
      <c r="O282" s="189">
        <f t="shared" si="9"/>
        <v>10200</v>
      </c>
      <c r="P282" s="188" t="e">
        <f>(#REF!*Tabla13[[#This Row],[Costo Unitario]])</f>
        <v>#REF!</v>
      </c>
      <c r="Q282" s="188" t="e">
        <f>(#REF!*Tabla13[[#This Row],[Costo Unitario]])</f>
        <v>#REF!</v>
      </c>
      <c r="R282" s="190" t="s">
        <v>484</v>
      </c>
    </row>
    <row r="283" spans="1:18" ht="18" customHeight="1" x14ac:dyDescent="0.25">
      <c r="A283" s="2"/>
      <c r="B283" s="184">
        <v>44879</v>
      </c>
      <c r="C283" s="185" t="s">
        <v>490</v>
      </c>
      <c r="D283" s="186" t="s">
        <v>176</v>
      </c>
      <c r="E283" s="191" t="s">
        <v>672</v>
      </c>
      <c r="F283" s="187">
        <v>0</v>
      </c>
      <c r="G283" s="187">
        <v>0</v>
      </c>
      <c r="H283" s="187"/>
      <c r="I283" s="187"/>
      <c r="J283" s="187">
        <v>0</v>
      </c>
      <c r="K283" s="187">
        <f t="shared" si="8"/>
        <v>0</v>
      </c>
      <c r="L283" s="187">
        <v>0</v>
      </c>
      <c r="M283" s="187" t="e">
        <f>#REF!-Tabla13[[#This Row],[Inventario al 31/03/2024]]</f>
        <v>#REF!</v>
      </c>
      <c r="N283" s="188">
        <v>7254.64</v>
      </c>
      <c r="O283" s="189">
        <f t="shared" si="9"/>
        <v>0</v>
      </c>
      <c r="P283" s="188" t="e">
        <f>(#REF!*Tabla13[[#This Row],[Costo Unitario]])</f>
        <v>#REF!</v>
      </c>
      <c r="Q283" s="188" t="e">
        <f>(#REF!*Tabla13[[#This Row],[Costo Unitario]])</f>
        <v>#REF!</v>
      </c>
      <c r="R283" s="190" t="s">
        <v>484</v>
      </c>
    </row>
    <row r="284" spans="1:18" ht="18" customHeight="1" x14ac:dyDescent="0.25">
      <c r="A284" s="2"/>
      <c r="B284" s="192">
        <v>42496</v>
      </c>
      <c r="C284" s="193" t="s">
        <v>496</v>
      </c>
      <c r="D284" s="194" t="s">
        <v>239</v>
      </c>
      <c r="E284" s="105" t="s">
        <v>246</v>
      </c>
      <c r="F284" s="187">
        <v>3</v>
      </c>
      <c r="G284" s="187">
        <v>0</v>
      </c>
      <c r="H284" s="187"/>
      <c r="I284" s="187"/>
      <c r="J284" s="187">
        <v>0</v>
      </c>
      <c r="K284" s="187">
        <f t="shared" si="8"/>
        <v>3</v>
      </c>
      <c r="L284" s="187">
        <v>3</v>
      </c>
      <c r="M284" s="187" t="e">
        <f>#REF!-Tabla13[[#This Row],[Inventario al 31/03/2024]]</f>
        <v>#REF!</v>
      </c>
      <c r="N284" s="188">
        <v>52.05</v>
      </c>
      <c r="O284" s="189">
        <f t="shared" si="9"/>
        <v>156.14999999999998</v>
      </c>
      <c r="P284" s="188" t="e">
        <f>(#REF!*Tabla13[[#This Row],[Costo Unitario]])</f>
        <v>#REF!</v>
      </c>
      <c r="Q284" s="188" t="e">
        <f>(#REF!*Tabla13[[#This Row],[Costo Unitario]])</f>
        <v>#REF!</v>
      </c>
      <c r="R284" s="190" t="s">
        <v>484</v>
      </c>
    </row>
    <row r="285" spans="1:18" ht="18" customHeight="1" x14ac:dyDescent="0.25">
      <c r="A285" s="2"/>
      <c r="B285" s="184">
        <v>44861</v>
      </c>
      <c r="C285" s="193" t="s">
        <v>488</v>
      </c>
      <c r="D285" s="186" t="s">
        <v>696</v>
      </c>
      <c r="E285" s="191" t="s">
        <v>697</v>
      </c>
      <c r="F285" s="187">
        <v>60</v>
      </c>
      <c r="G285" s="187">
        <v>0</v>
      </c>
      <c r="H285" s="187"/>
      <c r="I285" s="187"/>
      <c r="J285" s="187">
        <v>0</v>
      </c>
      <c r="K285" s="187">
        <f t="shared" si="8"/>
        <v>60</v>
      </c>
      <c r="L285" s="187">
        <v>42</v>
      </c>
      <c r="M285" s="187" t="e">
        <f>#REF!-Tabla13[[#This Row],[Inventario al 31/03/2024]]</f>
        <v>#REF!</v>
      </c>
      <c r="N285" s="188">
        <v>9448.26</v>
      </c>
      <c r="O285" s="189">
        <f t="shared" si="9"/>
        <v>396826.92</v>
      </c>
      <c r="P285" s="188" t="e">
        <f>(#REF!*Tabla13[[#This Row],[Costo Unitario]])</f>
        <v>#REF!</v>
      </c>
      <c r="Q285" s="188" t="e">
        <f>(#REF!*Tabla13[[#This Row],[Costo Unitario]])</f>
        <v>#REF!</v>
      </c>
      <c r="R285" s="190" t="s">
        <v>484</v>
      </c>
    </row>
    <row r="286" spans="1:18" ht="18" customHeight="1" x14ac:dyDescent="0.25">
      <c r="A286" s="2"/>
      <c r="B286" s="184">
        <v>45068</v>
      </c>
      <c r="C286" s="193" t="s">
        <v>488</v>
      </c>
      <c r="D286" s="186" t="s">
        <v>731</v>
      </c>
      <c r="E286" s="191" t="s">
        <v>711</v>
      </c>
      <c r="F286" s="187">
        <v>0</v>
      </c>
      <c r="G286" s="187">
        <v>0</v>
      </c>
      <c r="H286" s="187"/>
      <c r="I286" s="187"/>
      <c r="J286" s="187">
        <v>0</v>
      </c>
      <c r="K286" s="187">
        <f t="shared" si="8"/>
        <v>0</v>
      </c>
      <c r="L286" s="187">
        <v>10</v>
      </c>
      <c r="M286" s="187" t="e">
        <f>#REF!-Tabla13[[#This Row],[Inventario al 31/03/2024]]</f>
        <v>#REF!</v>
      </c>
      <c r="N286" s="188">
        <v>4779</v>
      </c>
      <c r="O286" s="189">
        <f t="shared" si="9"/>
        <v>47790</v>
      </c>
      <c r="P286" s="188" t="e">
        <f>(#REF!*Tabla13[[#This Row],[Costo Unitario]])</f>
        <v>#REF!</v>
      </c>
      <c r="Q286" s="188" t="e">
        <f>(#REF!*Tabla13[[#This Row],[Costo Unitario]])</f>
        <v>#REF!</v>
      </c>
      <c r="R286" s="190" t="s">
        <v>484</v>
      </c>
    </row>
    <row r="287" spans="1:18" ht="18" customHeight="1" x14ac:dyDescent="0.25">
      <c r="A287" s="2"/>
      <c r="B287" s="184">
        <v>44861</v>
      </c>
      <c r="C287" s="193" t="s">
        <v>488</v>
      </c>
      <c r="D287" s="186" t="s">
        <v>377</v>
      </c>
      <c r="E287" s="191" t="s">
        <v>698</v>
      </c>
      <c r="F287" s="187">
        <v>64</v>
      </c>
      <c r="G287" s="187">
        <v>0</v>
      </c>
      <c r="H287" s="187"/>
      <c r="I287" s="187"/>
      <c r="J287" s="187">
        <v>0</v>
      </c>
      <c r="K287" s="187">
        <f t="shared" si="8"/>
        <v>64</v>
      </c>
      <c r="L287" s="187">
        <v>23</v>
      </c>
      <c r="M287" s="187" t="e">
        <f>#REF!-Tabla13[[#This Row],[Inventario al 31/03/2024]]</f>
        <v>#REF!</v>
      </c>
      <c r="N287" s="188">
        <v>5773.74</v>
      </c>
      <c r="O287" s="189">
        <f t="shared" si="9"/>
        <v>132796.01999999999</v>
      </c>
      <c r="P287" s="188" t="e">
        <f>(#REF!*Tabla13[[#This Row],[Costo Unitario]])</f>
        <v>#REF!</v>
      </c>
      <c r="Q287" s="188" t="e">
        <f>(#REF!*Tabla13[[#This Row],[Costo Unitario]])</f>
        <v>#REF!</v>
      </c>
      <c r="R287" s="190" t="s">
        <v>484</v>
      </c>
    </row>
    <row r="288" spans="1:18" ht="18" customHeight="1" x14ac:dyDescent="0.25">
      <c r="A288" s="2"/>
      <c r="B288" s="184">
        <v>45068</v>
      </c>
      <c r="C288" s="193" t="s">
        <v>488</v>
      </c>
      <c r="D288" s="186" t="s">
        <v>730</v>
      </c>
      <c r="E288" s="191" t="s">
        <v>709</v>
      </c>
      <c r="F288" s="187">
        <v>0</v>
      </c>
      <c r="G288" s="187">
        <v>0</v>
      </c>
      <c r="H288" s="187"/>
      <c r="I288" s="187"/>
      <c r="J288" s="187">
        <v>0</v>
      </c>
      <c r="K288" s="187">
        <f t="shared" si="8"/>
        <v>0</v>
      </c>
      <c r="L288" s="187">
        <v>75</v>
      </c>
      <c r="M288" s="187" t="e">
        <f>#REF!-Tabla13[[#This Row],[Inventario al 31/03/2024]]</f>
        <v>#REF!</v>
      </c>
      <c r="N288" s="188">
        <v>4894.6400000000003</v>
      </c>
      <c r="O288" s="189">
        <f t="shared" si="9"/>
        <v>367098</v>
      </c>
      <c r="P288" s="188" t="e">
        <f>(#REF!*Tabla13[[#This Row],[Costo Unitario]])</f>
        <v>#REF!</v>
      </c>
      <c r="Q288" s="188" t="e">
        <f>(#REF!*Tabla13[[#This Row],[Costo Unitario]])</f>
        <v>#REF!</v>
      </c>
      <c r="R288" s="190" t="s">
        <v>484</v>
      </c>
    </row>
    <row r="289" spans="1:18" ht="18" customHeight="1" x14ac:dyDescent="0.25">
      <c r="A289" s="2"/>
      <c r="B289" s="192">
        <v>41429</v>
      </c>
      <c r="C289" s="193" t="s">
        <v>488</v>
      </c>
      <c r="D289" s="194" t="s">
        <v>21</v>
      </c>
      <c r="E289" s="191" t="s">
        <v>22</v>
      </c>
      <c r="F289" s="187">
        <v>14</v>
      </c>
      <c r="G289" s="187">
        <v>0</v>
      </c>
      <c r="H289" s="187"/>
      <c r="I289" s="187"/>
      <c r="J289" s="187">
        <v>0</v>
      </c>
      <c r="K289" s="187">
        <f t="shared" si="8"/>
        <v>14</v>
      </c>
      <c r="L289" s="187">
        <v>14</v>
      </c>
      <c r="M289" s="187" t="e">
        <f>#REF!-Tabla13[[#This Row],[Inventario al 31/03/2024]]</f>
        <v>#REF!</v>
      </c>
      <c r="N289" s="188">
        <v>2950</v>
      </c>
      <c r="O289" s="189">
        <f t="shared" si="9"/>
        <v>41300</v>
      </c>
      <c r="P289" s="188" t="e">
        <f>(#REF!*Tabla13[[#This Row],[Costo Unitario]])</f>
        <v>#REF!</v>
      </c>
      <c r="Q289" s="188" t="e">
        <f>(#REF!*Tabla13[[#This Row],[Costo Unitario]])</f>
        <v>#REF!</v>
      </c>
      <c r="R289" s="190" t="s">
        <v>484</v>
      </c>
    </row>
    <row r="290" spans="1:18" ht="18" customHeight="1" x14ac:dyDescent="0.25">
      <c r="A290" s="2"/>
      <c r="B290" s="192">
        <v>41438</v>
      </c>
      <c r="C290" s="193" t="s">
        <v>488</v>
      </c>
      <c r="D290" s="194" t="s">
        <v>23</v>
      </c>
      <c r="E290" s="191" t="s">
        <v>24</v>
      </c>
      <c r="F290" s="187">
        <v>76</v>
      </c>
      <c r="G290" s="187">
        <v>0</v>
      </c>
      <c r="H290" s="187"/>
      <c r="I290" s="187"/>
      <c r="J290" s="187">
        <v>0</v>
      </c>
      <c r="K290" s="187">
        <f t="shared" si="8"/>
        <v>76</v>
      </c>
      <c r="L290" s="187">
        <v>76</v>
      </c>
      <c r="M290" s="187" t="e">
        <f>#REF!-Tabla13[[#This Row],[Inventario al 31/03/2024]]</f>
        <v>#REF!</v>
      </c>
      <c r="N290" s="188">
        <v>300</v>
      </c>
      <c r="O290" s="189">
        <f t="shared" si="9"/>
        <v>22800</v>
      </c>
      <c r="P290" s="188" t="e">
        <f>(#REF!*Tabla13[[#This Row],[Costo Unitario]])</f>
        <v>#REF!</v>
      </c>
      <c r="Q290" s="188" t="e">
        <f>(#REF!*Tabla13[[#This Row],[Costo Unitario]])</f>
        <v>#REF!</v>
      </c>
      <c r="R290" s="190" t="s">
        <v>484</v>
      </c>
    </row>
    <row r="291" spans="1:18" ht="18" customHeight="1" x14ac:dyDescent="0.25">
      <c r="A291" s="2"/>
      <c r="B291" s="184">
        <v>41915</v>
      </c>
      <c r="C291" s="185" t="s">
        <v>491</v>
      </c>
      <c r="D291" s="186" t="s">
        <v>118</v>
      </c>
      <c r="E291" s="89" t="s">
        <v>123</v>
      </c>
      <c r="F291" s="187">
        <v>100</v>
      </c>
      <c r="G291" s="187">
        <v>0</v>
      </c>
      <c r="H291" s="187"/>
      <c r="I291" s="187"/>
      <c r="J291" s="187">
        <v>0</v>
      </c>
      <c r="K291" s="187">
        <f t="shared" si="8"/>
        <v>100</v>
      </c>
      <c r="L291" s="187">
        <v>100</v>
      </c>
      <c r="M291" s="187" t="e">
        <f>#REF!-Tabla13[[#This Row],[Inventario al 31/03/2024]]</f>
        <v>#REF!</v>
      </c>
      <c r="N291" s="188">
        <v>23.6</v>
      </c>
      <c r="O291" s="189">
        <f t="shared" si="9"/>
        <v>2360</v>
      </c>
      <c r="P291" s="188" t="e">
        <f>(#REF!*Tabla13[[#This Row],[Costo Unitario]])</f>
        <v>#REF!</v>
      </c>
      <c r="Q291" s="188" t="e">
        <f>(#REF!*Tabla13[[#This Row],[Costo Unitario]])</f>
        <v>#REF!</v>
      </c>
      <c r="R291" s="190" t="s">
        <v>484</v>
      </c>
    </row>
    <row r="292" spans="1:18" ht="18" customHeight="1" x14ac:dyDescent="0.25">
      <c r="A292" s="2"/>
      <c r="B292" s="184"/>
      <c r="C292" s="185" t="s">
        <v>492</v>
      </c>
      <c r="D292" s="186"/>
      <c r="E292" s="191" t="s">
        <v>735</v>
      </c>
      <c r="F292" s="187">
        <v>1</v>
      </c>
      <c r="G292" s="187">
        <v>0</v>
      </c>
      <c r="H292" s="187"/>
      <c r="I292" s="187"/>
      <c r="J292" s="187">
        <v>0</v>
      </c>
      <c r="K292" s="187">
        <f t="shared" si="8"/>
        <v>1</v>
      </c>
      <c r="L292" s="187">
        <v>1</v>
      </c>
      <c r="M292" s="187" t="e">
        <f>#REF!-Tabla13[[#This Row],[Inventario al 31/03/2024]]</f>
        <v>#REF!</v>
      </c>
      <c r="N292" s="188">
        <v>2159.4</v>
      </c>
      <c r="O292" s="189">
        <f t="shared" si="9"/>
        <v>2159.4</v>
      </c>
      <c r="P292" s="188" t="e">
        <f>(#REF!*Tabla13[[#This Row],[Costo Unitario]])</f>
        <v>#REF!</v>
      </c>
      <c r="Q292" s="188" t="e">
        <f>(#REF!*Tabla13[[#This Row],[Costo Unitario]])</f>
        <v>#REF!</v>
      </c>
      <c r="R292" s="190" t="s">
        <v>484</v>
      </c>
    </row>
    <row r="293" spans="1:18" ht="18" customHeight="1" x14ac:dyDescent="0.25">
      <c r="A293" s="2"/>
      <c r="B293" s="184"/>
      <c r="C293" s="185" t="s">
        <v>492</v>
      </c>
      <c r="D293" s="186"/>
      <c r="E293" s="191" t="s">
        <v>736</v>
      </c>
      <c r="F293" s="187">
        <v>1</v>
      </c>
      <c r="G293" s="187">
        <v>0</v>
      </c>
      <c r="H293" s="187"/>
      <c r="I293" s="187"/>
      <c r="J293" s="187">
        <v>0</v>
      </c>
      <c r="K293" s="187">
        <f t="shared" si="8"/>
        <v>1</v>
      </c>
      <c r="L293" s="187">
        <v>1</v>
      </c>
      <c r="M293" s="187" t="e">
        <f>#REF!-Tabla13[[#This Row],[Inventario al 31/03/2024]]</f>
        <v>#REF!</v>
      </c>
      <c r="N293" s="188">
        <v>2159.4</v>
      </c>
      <c r="O293" s="189">
        <f t="shared" si="9"/>
        <v>2159.4</v>
      </c>
      <c r="P293" s="188" t="e">
        <f>(#REF!*Tabla13[[#This Row],[Costo Unitario]])</f>
        <v>#REF!</v>
      </c>
      <c r="Q293" s="188" t="e">
        <f>(#REF!*Tabla13[[#This Row],[Costo Unitario]])</f>
        <v>#REF!</v>
      </c>
      <c r="R293" s="190" t="s">
        <v>484</v>
      </c>
    </row>
    <row r="294" spans="1:18" ht="18" customHeight="1" x14ac:dyDescent="0.25">
      <c r="A294" s="2"/>
      <c r="B294" s="184">
        <v>42520</v>
      </c>
      <c r="C294" s="185" t="s">
        <v>492</v>
      </c>
      <c r="D294" s="186" t="s">
        <v>190</v>
      </c>
      <c r="E294" s="89" t="s">
        <v>737</v>
      </c>
      <c r="F294" s="187">
        <v>3</v>
      </c>
      <c r="G294" s="187">
        <v>0</v>
      </c>
      <c r="H294" s="187"/>
      <c r="I294" s="187"/>
      <c r="J294" s="187">
        <v>0</v>
      </c>
      <c r="K294" s="187">
        <f t="shared" si="8"/>
        <v>3</v>
      </c>
      <c r="L294" s="187">
        <v>3</v>
      </c>
      <c r="M294" s="187" t="e">
        <f>#REF!-Tabla13[[#This Row],[Inventario al 31/03/2024]]</f>
        <v>#REF!</v>
      </c>
      <c r="N294" s="188">
        <v>1130.44</v>
      </c>
      <c r="O294" s="189">
        <f t="shared" si="9"/>
        <v>3391.32</v>
      </c>
      <c r="P294" s="188" t="e">
        <f>(#REF!*Tabla13[[#This Row],[Costo Unitario]])</f>
        <v>#REF!</v>
      </c>
      <c r="Q294" s="188" t="e">
        <f>(#REF!*Tabla13[[#This Row],[Costo Unitario]])</f>
        <v>#REF!</v>
      </c>
      <c r="R294" s="190" t="s">
        <v>484</v>
      </c>
    </row>
    <row r="295" spans="1:18" ht="18" customHeight="1" x14ac:dyDescent="0.25">
      <c r="A295" s="2"/>
      <c r="B295" s="184">
        <v>43258</v>
      </c>
      <c r="C295" s="185" t="s">
        <v>513</v>
      </c>
      <c r="D295" s="186" t="s">
        <v>141</v>
      </c>
      <c r="E295" s="195" t="s">
        <v>165</v>
      </c>
      <c r="F295" s="187">
        <v>12</v>
      </c>
      <c r="G295" s="187">
        <v>0</v>
      </c>
      <c r="H295" s="187"/>
      <c r="I295" s="187"/>
      <c r="J295" s="187">
        <v>0</v>
      </c>
      <c r="K295" s="187">
        <f t="shared" si="8"/>
        <v>12</v>
      </c>
      <c r="L295" s="187">
        <v>12</v>
      </c>
      <c r="M295" s="187" t="e">
        <f>#REF!-Tabla13[[#This Row],[Inventario al 31/03/2024]]</f>
        <v>#REF!</v>
      </c>
      <c r="N295" s="188">
        <v>153.4</v>
      </c>
      <c r="O295" s="189">
        <f t="shared" si="9"/>
        <v>1840.8000000000002</v>
      </c>
      <c r="P295" s="188" t="e">
        <f>(#REF!*Tabla13[[#This Row],[Costo Unitario]])</f>
        <v>#REF!</v>
      </c>
      <c r="Q295" s="188" t="e">
        <f>(#REF!*Tabla13[[#This Row],[Costo Unitario]])</f>
        <v>#REF!</v>
      </c>
      <c r="R295" s="190" t="s">
        <v>484</v>
      </c>
    </row>
    <row r="296" spans="1:18" ht="18" customHeight="1" x14ac:dyDescent="0.25">
      <c r="A296" s="2"/>
      <c r="B296" s="184">
        <v>43038</v>
      </c>
      <c r="C296" s="185" t="s">
        <v>508</v>
      </c>
      <c r="D296" s="186" t="s">
        <v>348</v>
      </c>
      <c r="E296" s="191" t="s">
        <v>349</v>
      </c>
      <c r="F296" s="187">
        <v>6</v>
      </c>
      <c r="G296" s="187">
        <v>0</v>
      </c>
      <c r="H296" s="187"/>
      <c r="I296" s="187"/>
      <c r="J296" s="187">
        <v>0</v>
      </c>
      <c r="K296" s="187">
        <f t="shared" si="8"/>
        <v>6</v>
      </c>
      <c r="L296" s="187">
        <v>5</v>
      </c>
      <c r="M296" s="187" t="e">
        <f>#REF!-Tabla13[[#This Row],[Inventario al 31/03/2024]]</f>
        <v>#REF!</v>
      </c>
      <c r="N296" s="199">
        <v>53.1</v>
      </c>
      <c r="O296" s="189">
        <f t="shared" si="9"/>
        <v>265.5</v>
      </c>
      <c r="P296" s="188" t="e">
        <f>(#REF!*Tabla13[[#This Row],[Costo Unitario]])</f>
        <v>#REF!</v>
      </c>
      <c r="Q296" s="188" t="e">
        <f>(#REF!*Tabla13[[#This Row],[Costo Unitario]])</f>
        <v>#REF!</v>
      </c>
      <c r="R296" s="190" t="s">
        <v>484</v>
      </c>
    </row>
    <row r="297" spans="1:18" ht="18" customHeight="1" x14ac:dyDescent="0.25">
      <c r="A297" s="2"/>
      <c r="B297" s="184">
        <v>42263</v>
      </c>
      <c r="C297" s="185" t="s">
        <v>508</v>
      </c>
      <c r="D297" s="186" t="s">
        <v>350</v>
      </c>
      <c r="E297" s="191" t="s">
        <v>351</v>
      </c>
      <c r="F297" s="187">
        <v>9</v>
      </c>
      <c r="G297" s="187">
        <v>0</v>
      </c>
      <c r="H297" s="187"/>
      <c r="I297" s="187"/>
      <c r="J297" s="187">
        <v>0</v>
      </c>
      <c r="K297" s="187">
        <f t="shared" si="8"/>
        <v>9</v>
      </c>
      <c r="L297" s="187">
        <v>8</v>
      </c>
      <c r="M297" s="187" t="e">
        <f>#REF!-Tabla13[[#This Row],[Inventario al 31/03/2024]]</f>
        <v>#REF!</v>
      </c>
      <c r="N297" s="199">
        <v>53.1</v>
      </c>
      <c r="O297" s="189">
        <f t="shared" si="9"/>
        <v>424.8</v>
      </c>
      <c r="P297" s="188" t="e">
        <f>(#REF!*Tabla13[[#This Row],[Costo Unitario]])</f>
        <v>#REF!</v>
      </c>
      <c r="Q297" s="188" t="e">
        <f>(#REF!*Tabla13[[#This Row],[Costo Unitario]])</f>
        <v>#REF!</v>
      </c>
      <c r="R297" s="190" t="s">
        <v>484</v>
      </c>
    </row>
    <row r="298" spans="1:18" ht="18" customHeight="1" x14ac:dyDescent="0.25">
      <c r="A298" s="2"/>
      <c r="B298" s="184"/>
      <c r="C298" s="185" t="s">
        <v>502</v>
      </c>
      <c r="D298" s="186" t="s">
        <v>626</v>
      </c>
      <c r="E298" s="191" t="s">
        <v>532</v>
      </c>
      <c r="F298" s="187">
        <v>26</v>
      </c>
      <c r="G298" s="187">
        <v>0</v>
      </c>
      <c r="H298" s="187"/>
      <c r="I298" s="187"/>
      <c r="J298" s="187">
        <v>0</v>
      </c>
      <c r="K298" s="187">
        <f t="shared" si="8"/>
        <v>26</v>
      </c>
      <c r="L298" s="187">
        <v>22</v>
      </c>
      <c r="M298" s="187" t="e">
        <f>#REF!-Tabla13[[#This Row],[Inventario al 31/03/2024]]</f>
        <v>#REF!</v>
      </c>
      <c r="N298" s="188">
        <v>406</v>
      </c>
      <c r="O298" s="189">
        <f t="shared" si="9"/>
        <v>8932</v>
      </c>
      <c r="P298" s="188" t="e">
        <f>(#REF!*Tabla13[[#This Row],[Costo Unitario]])</f>
        <v>#REF!</v>
      </c>
      <c r="Q298" s="188" t="e">
        <f>(#REF!*Tabla13[[#This Row],[Costo Unitario]])</f>
        <v>#REF!</v>
      </c>
      <c r="R298" s="190" t="s">
        <v>484</v>
      </c>
    </row>
    <row r="299" spans="1:18" ht="18" customHeight="1" x14ac:dyDescent="0.25">
      <c r="A299" s="2"/>
      <c r="B299" s="192">
        <v>41418</v>
      </c>
      <c r="C299" s="193" t="s">
        <v>502</v>
      </c>
      <c r="D299" s="194" t="s">
        <v>25</v>
      </c>
      <c r="E299" s="191" t="s">
        <v>26</v>
      </c>
      <c r="F299" s="187">
        <v>49</v>
      </c>
      <c r="G299" s="187">
        <v>0</v>
      </c>
      <c r="H299" s="187"/>
      <c r="I299" s="187"/>
      <c r="J299" s="187">
        <v>0</v>
      </c>
      <c r="K299" s="187">
        <f t="shared" si="8"/>
        <v>49</v>
      </c>
      <c r="L299" s="187">
        <v>49</v>
      </c>
      <c r="M299" s="187" t="e">
        <f>#REF!-Tabla13[[#This Row],[Inventario al 31/03/2024]]</f>
        <v>#REF!</v>
      </c>
      <c r="N299" s="188">
        <v>403.91</v>
      </c>
      <c r="O299" s="189">
        <f t="shared" si="9"/>
        <v>19791.59</v>
      </c>
      <c r="P299" s="188" t="e">
        <f>(#REF!*Tabla13[[#This Row],[Costo Unitario]])</f>
        <v>#REF!</v>
      </c>
      <c r="Q299" s="188" t="e">
        <f>(#REF!*Tabla13[[#This Row],[Costo Unitario]])</f>
        <v>#REF!</v>
      </c>
      <c r="R299" s="190" t="s">
        <v>484</v>
      </c>
    </row>
    <row r="300" spans="1:18" ht="18" customHeight="1" x14ac:dyDescent="0.25">
      <c r="A300" s="2"/>
      <c r="B300" s="184">
        <v>42520</v>
      </c>
      <c r="C300" s="185" t="s">
        <v>502</v>
      </c>
      <c r="D300" s="186" t="s">
        <v>108</v>
      </c>
      <c r="E300" s="89" t="s">
        <v>109</v>
      </c>
      <c r="F300" s="187">
        <v>130</v>
      </c>
      <c r="G300" s="187">
        <v>0</v>
      </c>
      <c r="H300" s="187"/>
      <c r="I300" s="187"/>
      <c r="J300" s="187">
        <v>0</v>
      </c>
      <c r="K300" s="187">
        <f t="shared" si="8"/>
        <v>130</v>
      </c>
      <c r="L300" s="187">
        <v>131</v>
      </c>
      <c r="M300" s="187" t="e">
        <f>#REF!-Tabla13[[#This Row],[Inventario al 31/03/2024]]</f>
        <v>#REF!</v>
      </c>
      <c r="N300" s="188">
        <v>7.73</v>
      </c>
      <c r="O300" s="189">
        <f t="shared" si="9"/>
        <v>1012.6300000000001</v>
      </c>
      <c r="P300" s="188" t="e">
        <f>(#REF!*Tabla13[[#This Row],[Costo Unitario]])</f>
        <v>#REF!</v>
      </c>
      <c r="Q300" s="188" t="e">
        <f>(#REF!*Tabla13[[#This Row],[Costo Unitario]])</f>
        <v>#REF!</v>
      </c>
      <c r="R300" s="190" t="s">
        <v>484</v>
      </c>
    </row>
    <row r="301" spans="1:18" ht="18" customHeight="1" x14ac:dyDescent="0.25">
      <c r="A301" s="2"/>
      <c r="B301" s="192">
        <v>42972</v>
      </c>
      <c r="C301" s="193" t="s">
        <v>491</v>
      </c>
      <c r="D301" s="194" t="s">
        <v>186</v>
      </c>
      <c r="E301" s="201" t="s">
        <v>260</v>
      </c>
      <c r="F301" s="187">
        <v>7</v>
      </c>
      <c r="G301" s="187">
        <v>0</v>
      </c>
      <c r="H301" s="187"/>
      <c r="I301" s="187"/>
      <c r="J301" s="187">
        <v>0</v>
      </c>
      <c r="K301" s="187">
        <f t="shared" si="8"/>
        <v>7</v>
      </c>
      <c r="L301" s="187">
        <v>5</v>
      </c>
      <c r="M301" s="187" t="e">
        <f>#REF!-Tabla13[[#This Row],[Inventario al 31/03/2024]]</f>
        <v>#REF!</v>
      </c>
      <c r="N301" s="188">
        <v>306.8</v>
      </c>
      <c r="O301" s="189">
        <f t="shared" si="9"/>
        <v>1534</v>
      </c>
      <c r="P301" s="188" t="e">
        <f>(#REF!*Tabla13[[#This Row],[Costo Unitario]])</f>
        <v>#REF!</v>
      </c>
      <c r="Q301" s="188" t="e">
        <f>(#REF!*Tabla13[[#This Row],[Costo Unitario]])</f>
        <v>#REF!</v>
      </c>
      <c r="R301" s="190" t="s">
        <v>484</v>
      </c>
    </row>
    <row r="302" spans="1:18" ht="18" customHeight="1" x14ac:dyDescent="0.25">
      <c r="A302" s="2"/>
      <c r="B302" s="184">
        <v>42520</v>
      </c>
      <c r="C302" s="185" t="s">
        <v>492</v>
      </c>
      <c r="D302" s="186" t="s">
        <v>54</v>
      </c>
      <c r="E302" s="195" t="s">
        <v>55</v>
      </c>
      <c r="F302" s="187">
        <v>0</v>
      </c>
      <c r="G302" s="187">
        <v>0</v>
      </c>
      <c r="H302" s="187"/>
      <c r="I302" s="187"/>
      <c r="J302" s="187">
        <v>0</v>
      </c>
      <c r="K302" s="187">
        <f t="shared" si="8"/>
        <v>0</v>
      </c>
      <c r="L302" s="187">
        <v>0</v>
      </c>
      <c r="M302" s="187" t="e">
        <f>#REF!-Tabla13[[#This Row],[Inventario al 31/03/2024]]</f>
        <v>#REF!</v>
      </c>
      <c r="N302" s="188">
        <v>33.64</v>
      </c>
      <c r="O302" s="189">
        <f t="shared" si="9"/>
        <v>0</v>
      </c>
      <c r="P302" s="188" t="e">
        <f>(#REF!*Tabla13[[#This Row],[Costo Unitario]])</f>
        <v>#REF!</v>
      </c>
      <c r="Q302" s="188" t="e">
        <f>(#REF!*Tabla13[[#This Row],[Costo Unitario]])</f>
        <v>#REF!</v>
      </c>
      <c r="R302" s="190" t="s">
        <v>484</v>
      </c>
    </row>
    <row r="303" spans="1:18" ht="18" customHeight="1" x14ac:dyDescent="0.25">
      <c r="A303" s="2"/>
      <c r="B303" s="184"/>
      <c r="C303" s="185" t="s">
        <v>502</v>
      </c>
      <c r="D303" s="186" t="s">
        <v>645</v>
      </c>
      <c r="E303" s="191" t="s">
        <v>553</v>
      </c>
      <c r="F303" s="187">
        <v>3000</v>
      </c>
      <c r="G303" s="187">
        <v>0</v>
      </c>
      <c r="H303" s="187"/>
      <c r="I303" s="187"/>
      <c r="J303" s="187">
        <v>0</v>
      </c>
      <c r="K303" s="187">
        <f t="shared" si="8"/>
        <v>3000</v>
      </c>
      <c r="L303" s="187">
        <v>3000</v>
      </c>
      <c r="M303" s="187" t="e">
        <f>#REF!-Tabla13[[#This Row],[Inventario al 31/03/2024]]</f>
        <v>#REF!</v>
      </c>
      <c r="N303" s="188">
        <v>3</v>
      </c>
      <c r="O303" s="189">
        <f t="shared" si="9"/>
        <v>9000</v>
      </c>
      <c r="P303" s="188" t="e">
        <f>(#REF!*Tabla13[[#This Row],[Costo Unitario]])</f>
        <v>#REF!</v>
      </c>
      <c r="Q303" s="188" t="e">
        <f>(#REF!*Tabla13[[#This Row],[Costo Unitario]])</f>
        <v>#REF!</v>
      </c>
      <c r="R303" s="190" t="s">
        <v>484</v>
      </c>
    </row>
    <row r="304" spans="1:18" ht="18" customHeight="1" x14ac:dyDescent="0.25">
      <c r="A304" s="2"/>
      <c r="B304" s="184">
        <v>43033</v>
      </c>
      <c r="C304" s="185" t="s">
        <v>501</v>
      </c>
      <c r="D304" s="186" t="s">
        <v>163</v>
      </c>
      <c r="E304" s="89" t="s">
        <v>164</v>
      </c>
      <c r="F304" s="187">
        <v>1</v>
      </c>
      <c r="G304" s="187">
        <v>0</v>
      </c>
      <c r="H304" s="187"/>
      <c r="I304" s="187"/>
      <c r="J304" s="187">
        <v>0</v>
      </c>
      <c r="K304" s="187">
        <f t="shared" si="8"/>
        <v>1</v>
      </c>
      <c r="L304" s="187">
        <v>1</v>
      </c>
      <c r="M304" s="187" t="e">
        <f>#REF!-Tabla13[[#This Row],[Inventario al 31/03/2024]]</f>
        <v>#REF!</v>
      </c>
      <c r="N304" s="188">
        <v>3976.6</v>
      </c>
      <c r="O304" s="189">
        <f t="shared" si="9"/>
        <v>3976.6</v>
      </c>
      <c r="P304" s="188" t="e">
        <f>(#REF!*Tabla13[[#This Row],[Costo Unitario]])</f>
        <v>#REF!</v>
      </c>
      <c r="Q304" s="188" t="e">
        <f>(#REF!*Tabla13[[#This Row],[Costo Unitario]])</f>
        <v>#REF!</v>
      </c>
      <c r="R304" s="190" t="s">
        <v>484</v>
      </c>
    </row>
    <row r="305" spans="1:18" ht="18" customHeight="1" x14ac:dyDescent="0.25">
      <c r="A305" s="2"/>
      <c r="B305" s="184">
        <v>38968</v>
      </c>
      <c r="C305" s="185" t="s">
        <v>503</v>
      </c>
      <c r="D305" s="186" t="s">
        <v>174</v>
      </c>
      <c r="E305" s="105" t="s">
        <v>175</v>
      </c>
      <c r="F305" s="187">
        <v>2</v>
      </c>
      <c r="G305" s="187">
        <v>0</v>
      </c>
      <c r="H305" s="187"/>
      <c r="I305" s="187"/>
      <c r="J305" s="187">
        <v>0</v>
      </c>
      <c r="K305" s="187">
        <f t="shared" si="8"/>
        <v>2</v>
      </c>
      <c r="L305" s="187">
        <v>2</v>
      </c>
      <c r="M305" s="187" t="e">
        <f>#REF!-Tabla13[[#This Row],[Inventario al 31/03/2024]]</f>
        <v>#REF!</v>
      </c>
      <c r="N305" s="188">
        <v>248.7</v>
      </c>
      <c r="O305" s="189">
        <f t="shared" si="9"/>
        <v>497.4</v>
      </c>
      <c r="P305" s="188" t="e">
        <f>(#REF!*Tabla13[[#This Row],[Costo Unitario]])</f>
        <v>#REF!</v>
      </c>
      <c r="Q305" s="188" t="e">
        <f>(#REF!*Tabla13[[#This Row],[Costo Unitario]])</f>
        <v>#REF!</v>
      </c>
      <c r="R305" s="190" t="s">
        <v>484</v>
      </c>
    </row>
    <row r="306" spans="1:18" ht="18" customHeight="1" x14ac:dyDescent="0.25">
      <c r="A306" s="2"/>
      <c r="B306" s="184">
        <v>42520</v>
      </c>
      <c r="C306" s="185" t="s">
        <v>491</v>
      </c>
      <c r="D306" s="186" t="s">
        <v>187</v>
      </c>
      <c r="E306" s="195" t="s">
        <v>193</v>
      </c>
      <c r="F306" s="187">
        <v>3</v>
      </c>
      <c r="G306" s="187">
        <v>0</v>
      </c>
      <c r="H306" s="187"/>
      <c r="I306" s="187"/>
      <c r="J306" s="187">
        <v>0</v>
      </c>
      <c r="K306" s="187">
        <f t="shared" si="8"/>
        <v>3</v>
      </c>
      <c r="L306" s="187">
        <v>3</v>
      </c>
      <c r="M306" s="187" t="e">
        <f>#REF!-Tabla13[[#This Row],[Inventario al 31/03/2024]]</f>
        <v>#REF!</v>
      </c>
      <c r="N306" s="188">
        <v>36.31</v>
      </c>
      <c r="O306" s="189">
        <f t="shared" si="9"/>
        <v>108.93</v>
      </c>
      <c r="P306" s="188" t="e">
        <f>(#REF!*Tabla13[[#This Row],[Costo Unitario]])</f>
        <v>#REF!</v>
      </c>
      <c r="Q306" s="188" t="e">
        <f>(#REF!*Tabla13[[#This Row],[Costo Unitario]])</f>
        <v>#REF!</v>
      </c>
      <c r="R306" s="190" t="s">
        <v>484</v>
      </c>
    </row>
    <row r="307" spans="1:18" ht="18" customHeight="1" x14ac:dyDescent="0.25">
      <c r="A307" s="2"/>
      <c r="B307" s="184">
        <v>42782</v>
      </c>
      <c r="C307" s="185" t="s">
        <v>491</v>
      </c>
      <c r="D307" s="186" t="s">
        <v>305</v>
      </c>
      <c r="E307" s="105" t="s">
        <v>310</v>
      </c>
      <c r="F307" s="187">
        <v>2</v>
      </c>
      <c r="G307" s="187">
        <v>0</v>
      </c>
      <c r="H307" s="187"/>
      <c r="I307" s="187"/>
      <c r="J307" s="187">
        <v>0</v>
      </c>
      <c r="K307" s="187">
        <f t="shared" si="8"/>
        <v>2</v>
      </c>
      <c r="L307" s="187">
        <v>2</v>
      </c>
      <c r="M307" s="187" t="e">
        <f>#REF!-Tabla13[[#This Row],[Inventario al 31/03/2024]]</f>
        <v>#REF!</v>
      </c>
      <c r="N307" s="188">
        <v>336.3</v>
      </c>
      <c r="O307" s="189">
        <f t="shared" si="9"/>
        <v>672.6</v>
      </c>
      <c r="P307" s="188" t="e">
        <f>(#REF!*Tabla13[[#This Row],[Costo Unitario]])</f>
        <v>#REF!</v>
      </c>
      <c r="Q307" s="188" t="e">
        <f>(#REF!*Tabla13[[#This Row],[Costo Unitario]])</f>
        <v>#REF!</v>
      </c>
      <c r="R307" s="190" t="s">
        <v>484</v>
      </c>
    </row>
    <row r="308" spans="1:18" ht="18" customHeight="1" x14ac:dyDescent="0.25">
      <c r="A308" s="7"/>
      <c r="B308" s="184">
        <v>42520</v>
      </c>
      <c r="C308" s="185" t="s">
        <v>491</v>
      </c>
      <c r="D308" s="186" t="s">
        <v>299</v>
      </c>
      <c r="E308" s="195" t="s">
        <v>300</v>
      </c>
      <c r="F308" s="187">
        <v>35</v>
      </c>
      <c r="G308" s="187">
        <v>0</v>
      </c>
      <c r="H308" s="187"/>
      <c r="I308" s="187"/>
      <c r="J308" s="187">
        <v>0</v>
      </c>
      <c r="K308" s="187">
        <f t="shared" si="8"/>
        <v>35</v>
      </c>
      <c r="L308" s="187">
        <v>33</v>
      </c>
      <c r="M308" s="187" t="e">
        <f>#REF!-Tabla13[[#This Row],[Inventario al 31/03/2024]]</f>
        <v>#REF!</v>
      </c>
      <c r="N308" s="188">
        <v>3.75</v>
      </c>
      <c r="O308" s="189">
        <f t="shared" si="9"/>
        <v>123.75</v>
      </c>
      <c r="P308" s="188" t="e">
        <f>(#REF!*Tabla13[[#This Row],[Costo Unitario]])</f>
        <v>#REF!</v>
      </c>
      <c r="Q308" s="188" t="e">
        <f>(#REF!*Tabla13[[#This Row],[Costo Unitario]])</f>
        <v>#REF!</v>
      </c>
      <c r="R308" s="190" t="s">
        <v>484</v>
      </c>
    </row>
    <row r="309" spans="1:18" ht="18" customHeight="1" x14ac:dyDescent="0.25">
      <c r="A309" s="7"/>
      <c r="B309" s="184">
        <v>43419</v>
      </c>
      <c r="C309" s="185" t="s">
        <v>491</v>
      </c>
      <c r="D309" s="186" t="s">
        <v>238</v>
      </c>
      <c r="E309" s="105" t="s">
        <v>325</v>
      </c>
      <c r="F309" s="187">
        <v>56</v>
      </c>
      <c r="G309" s="187">
        <v>0</v>
      </c>
      <c r="H309" s="187"/>
      <c r="I309" s="187"/>
      <c r="J309" s="187">
        <v>0</v>
      </c>
      <c r="K309" s="187">
        <f t="shared" si="8"/>
        <v>56</v>
      </c>
      <c r="L309" s="187">
        <v>79</v>
      </c>
      <c r="M309" s="187" t="e">
        <f>#REF!-Tabla13[[#This Row],[Inventario al 31/03/2024]]</f>
        <v>#REF!</v>
      </c>
      <c r="N309" s="199">
        <v>298.08</v>
      </c>
      <c r="O309" s="189">
        <f t="shared" si="9"/>
        <v>23548.32</v>
      </c>
      <c r="P309" s="188" t="e">
        <f>(#REF!*Tabla13[[#This Row],[Costo Unitario]])</f>
        <v>#REF!</v>
      </c>
      <c r="Q309" s="188" t="e">
        <f>(#REF!*Tabla13[[#This Row],[Costo Unitario]])</f>
        <v>#REF!</v>
      </c>
      <c r="R309" s="190" t="s">
        <v>484</v>
      </c>
    </row>
    <row r="310" spans="1:18" ht="18" customHeight="1" x14ac:dyDescent="0.25">
      <c r="A310" s="2"/>
      <c r="B310" s="192">
        <v>42305</v>
      </c>
      <c r="C310" s="193" t="s">
        <v>489</v>
      </c>
      <c r="D310" s="194" t="s">
        <v>37</v>
      </c>
      <c r="E310" s="195" t="s">
        <v>38</v>
      </c>
      <c r="F310" s="187">
        <v>192</v>
      </c>
      <c r="G310" s="187">
        <v>0</v>
      </c>
      <c r="H310" s="187"/>
      <c r="I310" s="187"/>
      <c r="J310" s="187">
        <v>0</v>
      </c>
      <c r="K310" s="187">
        <f t="shared" si="8"/>
        <v>192</v>
      </c>
      <c r="L310" s="187">
        <v>192</v>
      </c>
      <c r="M310" s="187" t="e">
        <f>#REF!-Tabla13[[#This Row],[Inventario al 31/03/2024]]</f>
        <v>#REF!</v>
      </c>
      <c r="N310" s="188">
        <v>10</v>
      </c>
      <c r="O310" s="189">
        <f t="shared" si="9"/>
        <v>1920</v>
      </c>
      <c r="P310" s="188" t="e">
        <f>(#REF!*Tabla13[[#This Row],[Costo Unitario]])</f>
        <v>#REF!</v>
      </c>
      <c r="Q310" s="188" t="e">
        <f>(#REF!*Tabla13[[#This Row],[Costo Unitario]])</f>
        <v>#REF!</v>
      </c>
      <c r="R310" s="190" t="s">
        <v>484</v>
      </c>
    </row>
    <row r="311" spans="1:18" ht="18" customHeight="1" x14ac:dyDescent="0.25">
      <c r="A311" s="2"/>
      <c r="B311" s="184">
        <v>41479</v>
      </c>
      <c r="C311" s="185" t="s">
        <v>494</v>
      </c>
      <c r="D311" s="186" t="s">
        <v>206</v>
      </c>
      <c r="E311" s="201" t="s">
        <v>207</v>
      </c>
      <c r="F311" s="187">
        <v>58</v>
      </c>
      <c r="G311" s="187">
        <v>0</v>
      </c>
      <c r="H311" s="187"/>
      <c r="I311" s="187"/>
      <c r="J311" s="187">
        <v>0</v>
      </c>
      <c r="K311" s="187">
        <f t="shared" si="8"/>
        <v>58</v>
      </c>
      <c r="L311" s="187">
        <v>58</v>
      </c>
      <c r="M311" s="187" t="e">
        <f>#REF!-Tabla13[[#This Row],[Inventario al 31/03/2024]]</f>
        <v>#REF!</v>
      </c>
      <c r="N311" s="188">
        <v>879.1</v>
      </c>
      <c r="O311" s="189">
        <f t="shared" si="9"/>
        <v>50987.8</v>
      </c>
      <c r="P311" s="188" t="e">
        <f>(#REF!*Tabla13[[#This Row],[Costo Unitario]])</f>
        <v>#REF!</v>
      </c>
      <c r="Q311" s="188" t="e">
        <f>(#REF!*Tabla13[[#This Row],[Costo Unitario]])</f>
        <v>#REF!</v>
      </c>
      <c r="R311" s="190" t="s">
        <v>484</v>
      </c>
    </row>
    <row r="312" spans="1:18" ht="18" customHeight="1" x14ac:dyDescent="0.25">
      <c r="A312" s="2"/>
      <c r="B312" s="184"/>
      <c r="C312" s="185" t="s">
        <v>491</v>
      </c>
      <c r="D312" s="186" t="s">
        <v>638</v>
      </c>
      <c r="E312" s="191" t="s">
        <v>542</v>
      </c>
      <c r="F312" s="187">
        <v>8</v>
      </c>
      <c r="G312" s="187">
        <v>0</v>
      </c>
      <c r="H312" s="187"/>
      <c r="I312" s="187"/>
      <c r="J312" s="187">
        <v>0</v>
      </c>
      <c r="K312" s="187">
        <f t="shared" si="8"/>
        <v>8</v>
      </c>
      <c r="L312" s="187">
        <v>8</v>
      </c>
      <c r="M312" s="187" t="e">
        <f>#REF!-Tabla13[[#This Row],[Inventario al 31/03/2024]]</f>
        <v>#REF!</v>
      </c>
      <c r="N312" s="188">
        <v>0</v>
      </c>
      <c r="O312" s="189">
        <f t="shared" si="9"/>
        <v>0</v>
      </c>
      <c r="P312" s="188" t="e">
        <f>(#REF!*Tabla13[[#This Row],[Costo Unitario]])</f>
        <v>#REF!</v>
      </c>
      <c r="Q312" s="188" t="e">
        <f>(#REF!*Tabla13[[#This Row],[Costo Unitario]])</f>
        <v>#REF!</v>
      </c>
      <c r="R312" s="190" t="s">
        <v>484</v>
      </c>
    </row>
    <row r="313" spans="1:18" ht="18" customHeight="1" x14ac:dyDescent="0.25">
      <c r="B313" s="184">
        <v>42040</v>
      </c>
      <c r="C313" s="185" t="s">
        <v>489</v>
      </c>
      <c r="D313" s="186" t="s">
        <v>342</v>
      </c>
      <c r="E313" s="195" t="s">
        <v>343</v>
      </c>
      <c r="F313" s="187">
        <v>8000</v>
      </c>
      <c r="G313" s="187">
        <v>0</v>
      </c>
      <c r="H313" s="187"/>
      <c r="I313" s="187"/>
      <c r="J313" s="187">
        <v>0</v>
      </c>
      <c r="K313" s="187">
        <f t="shared" si="8"/>
        <v>8000</v>
      </c>
      <c r="L313" s="187">
        <v>9000</v>
      </c>
      <c r="M313" s="187" t="e">
        <f>#REF!-Tabla13[[#This Row],[Inventario al 31/03/2024]]</f>
        <v>#REF!</v>
      </c>
      <c r="N313" s="188">
        <v>15.34</v>
      </c>
      <c r="O313" s="189">
        <f t="shared" si="9"/>
        <v>138060</v>
      </c>
      <c r="P313" s="188" t="e">
        <f>(#REF!*Tabla13[[#This Row],[Costo Unitario]])</f>
        <v>#REF!</v>
      </c>
      <c r="Q313" s="188" t="e">
        <f>(#REF!*Tabla13[[#This Row],[Costo Unitario]])</f>
        <v>#REF!</v>
      </c>
      <c r="R313" s="190" t="s">
        <v>484</v>
      </c>
    </row>
    <row r="314" spans="1:18" ht="18" customHeight="1" x14ac:dyDescent="0.25">
      <c r="B314" s="184"/>
      <c r="C314" s="185" t="s">
        <v>493</v>
      </c>
      <c r="D314" s="186" t="s">
        <v>372</v>
      </c>
      <c r="E314" s="191" t="s">
        <v>547</v>
      </c>
      <c r="F314" s="187">
        <v>407</v>
      </c>
      <c r="G314" s="187">
        <v>0</v>
      </c>
      <c r="H314" s="187"/>
      <c r="I314" s="187"/>
      <c r="J314" s="187">
        <v>0</v>
      </c>
      <c r="K314" s="187">
        <f t="shared" si="8"/>
        <v>407</v>
      </c>
      <c r="L314" s="187">
        <v>407</v>
      </c>
      <c r="M314" s="187" t="e">
        <f>#REF!-Tabla13[[#This Row],[Inventario al 31/03/2024]]</f>
        <v>#REF!</v>
      </c>
      <c r="N314" s="188">
        <v>0.48</v>
      </c>
      <c r="O314" s="189">
        <f t="shared" si="9"/>
        <v>195.35999999999999</v>
      </c>
      <c r="P314" s="188" t="e">
        <f>(#REF!*Tabla13[[#This Row],[Costo Unitario]])</f>
        <v>#REF!</v>
      </c>
      <c r="Q314" s="188" t="e">
        <f>(#REF!*Tabla13[[#This Row],[Costo Unitario]])</f>
        <v>#REF!</v>
      </c>
      <c r="R314" s="190" t="s">
        <v>484</v>
      </c>
    </row>
    <row r="315" spans="1:18" ht="18" customHeight="1" x14ac:dyDescent="0.25">
      <c r="B315" s="184"/>
      <c r="C315" s="185" t="s">
        <v>493</v>
      </c>
      <c r="D315" s="186" t="s">
        <v>661</v>
      </c>
      <c r="E315" s="191" t="s">
        <v>574</v>
      </c>
      <c r="F315" s="187">
        <v>731</v>
      </c>
      <c r="G315" s="187">
        <v>0</v>
      </c>
      <c r="H315" s="187"/>
      <c r="I315" s="187"/>
      <c r="J315" s="187">
        <v>0</v>
      </c>
      <c r="K315" s="187">
        <f t="shared" si="8"/>
        <v>731</v>
      </c>
      <c r="L315" s="187">
        <v>731</v>
      </c>
      <c r="M315" s="187" t="e">
        <f>#REF!-Tabla13[[#This Row],[Inventario al 31/03/2024]]</f>
        <v>#REF!</v>
      </c>
      <c r="N315" s="188">
        <v>0</v>
      </c>
      <c r="O315" s="189">
        <f t="shared" si="9"/>
        <v>0</v>
      </c>
      <c r="P315" s="188" t="e">
        <f>(#REF!*Tabla13[[#This Row],[Costo Unitario]])</f>
        <v>#REF!</v>
      </c>
      <c r="Q315" s="188" t="e">
        <f>(#REF!*Tabla13[[#This Row],[Costo Unitario]])</f>
        <v>#REF!</v>
      </c>
      <c r="R315" s="190" t="s">
        <v>484</v>
      </c>
    </row>
    <row r="316" spans="1:18" ht="18" customHeight="1" x14ac:dyDescent="0.25">
      <c r="B316" s="184">
        <v>43034</v>
      </c>
      <c r="C316" s="185" t="s">
        <v>491</v>
      </c>
      <c r="D316" s="186" t="s">
        <v>356</v>
      </c>
      <c r="E316" s="105" t="s">
        <v>357</v>
      </c>
      <c r="F316" s="187">
        <v>20</v>
      </c>
      <c r="G316" s="187">
        <v>0</v>
      </c>
      <c r="H316" s="187"/>
      <c r="I316" s="187"/>
      <c r="J316" s="187">
        <v>0</v>
      </c>
      <c r="K316" s="187">
        <f t="shared" si="8"/>
        <v>20</v>
      </c>
      <c r="L316" s="187">
        <v>20</v>
      </c>
      <c r="M316" s="187" t="e">
        <f>#REF!-Tabla13[[#This Row],[Inventario al 31/03/2024]]</f>
        <v>#REF!</v>
      </c>
      <c r="N316" s="188">
        <v>677.91</v>
      </c>
      <c r="O316" s="189">
        <f t="shared" si="9"/>
        <v>13558.199999999999</v>
      </c>
      <c r="P316" s="188" t="e">
        <f>(#REF!*Tabla13[[#This Row],[Costo Unitario]])</f>
        <v>#REF!</v>
      </c>
      <c r="Q316" s="188" t="e">
        <f>(#REF!*Tabla13[[#This Row],[Costo Unitario]])</f>
        <v>#REF!</v>
      </c>
      <c r="R316" s="190" t="s">
        <v>484</v>
      </c>
    </row>
    <row r="317" spans="1:18" ht="18" customHeight="1" x14ac:dyDescent="0.25">
      <c r="B317" s="184">
        <v>43034</v>
      </c>
      <c r="C317" s="185" t="s">
        <v>491</v>
      </c>
      <c r="D317" s="186" t="s">
        <v>358</v>
      </c>
      <c r="E317" s="105" t="s">
        <v>359</v>
      </c>
      <c r="F317" s="187">
        <v>40</v>
      </c>
      <c r="G317" s="187">
        <v>0</v>
      </c>
      <c r="H317" s="187"/>
      <c r="I317" s="187"/>
      <c r="J317" s="187">
        <v>0</v>
      </c>
      <c r="K317" s="187">
        <f t="shared" si="8"/>
        <v>40</v>
      </c>
      <c r="L317" s="187">
        <v>40</v>
      </c>
      <c r="M317" s="187" t="e">
        <f>#REF!-Tabla13[[#This Row],[Inventario al 31/03/2024]]</f>
        <v>#REF!</v>
      </c>
      <c r="N317" s="188">
        <v>826.95</v>
      </c>
      <c r="O317" s="189">
        <f t="shared" si="9"/>
        <v>33078</v>
      </c>
      <c r="P317" s="188" t="e">
        <f>(#REF!*Tabla13[[#This Row],[Costo Unitario]])</f>
        <v>#REF!</v>
      </c>
      <c r="Q317" s="188" t="e">
        <f>(#REF!*Tabla13[[#This Row],[Costo Unitario]])</f>
        <v>#REF!</v>
      </c>
      <c r="R317" s="190" t="s">
        <v>484</v>
      </c>
    </row>
    <row r="318" spans="1:18" ht="18" customHeight="1" x14ac:dyDescent="0.25">
      <c r="B318" s="184">
        <v>44145</v>
      </c>
      <c r="C318" s="185" t="s">
        <v>492</v>
      </c>
      <c r="D318" s="186" t="s">
        <v>450</v>
      </c>
      <c r="E318" s="191" t="s">
        <v>441</v>
      </c>
      <c r="F318" s="187">
        <v>3</v>
      </c>
      <c r="G318" s="187">
        <v>0</v>
      </c>
      <c r="H318" s="187"/>
      <c r="I318" s="187"/>
      <c r="J318" s="187">
        <v>0</v>
      </c>
      <c r="K318" s="187">
        <f t="shared" si="8"/>
        <v>3</v>
      </c>
      <c r="L318" s="187">
        <v>3</v>
      </c>
      <c r="M318" s="187" t="e">
        <f>#REF!-Tabla13[[#This Row],[Inventario al 31/03/2024]]</f>
        <v>#REF!</v>
      </c>
      <c r="N318" s="188">
        <v>88.5</v>
      </c>
      <c r="O318" s="189">
        <f t="shared" si="9"/>
        <v>265.5</v>
      </c>
      <c r="P318" s="188" t="e">
        <f>(#REF!*Tabla13[[#This Row],[Costo Unitario]])</f>
        <v>#REF!</v>
      </c>
      <c r="Q318" s="188" t="e">
        <f>(#REF!*Tabla13[[#This Row],[Costo Unitario]])</f>
        <v>#REF!</v>
      </c>
      <c r="R318" s="190" t="s">
        <v>484</v>
      </c>
    </row>
    <row r="319" spans="1:18" ht="18" customHeight="1" x14ac:dyDescent="0.25">
      <c r="B319" s="184">
        <v>44145</v>
      </c>
      <c r="C319" s="185" t="s">
        <v>492</v>
      </c>
      <c r="D319" s="186" t="s">
        <v>451</v>
      </c>
      <c r="E319" s="191" t="s">
        <v>440</v>
      </c>
      <c r="F319" s="187">
        <v>1</v>
      </c>
      <c r="G319" s="187">
        <v>0</v>
      </c>
      <c r="H319" s="187"/>
      <c r="I319" s="187"/>
      <c r="J319" s="187">
        <v>0</v>
      </c>
      <c r="K319" s="187">
        <f t="shared" si="8"/>
        <v>1</v>
      </c>
      <c r="L319" s="187">
        <v>0</v>
      </c>
      <c r="M319" s="187" t="e">
        <f>#REF!-Tabla13[[#This Row],[Inventario al 31/03/2024]]</f>
        <v>#REF!</v>
      </c>
      <c r="N319" s="188">
        <v>59</v>
      </c>
      <c r="O319" s="189">
        <f t="shared" si="9"/>
        <v>0</v>
      </c>
      <c r="P319" s="188" t="e">
        <f>(#REF!*Tabla13[[#This Row],[Costo Unitario]])</f>
        <v>#REF!</v>
      </c>
      <c r="Q319" s="188" t="e">
        <f>(#REF!*Tabla13[[#This Row],[Costo Unitario]])</f>
        <v>#REF!</v>
      </c>
      <c r="R319" s="190" t="s">
        <v>484</v>
      </c>
    </row>
    <row r="320" spans="1:18" ht="18" customHeight="1" x14ac:dyDescent="0.25">
      <c r="B320" s="184">
        <v>44145</v>
      </c>
      <c r="C320" s="185" t="s">
        <v>492</v>
      </c>
      <c r="D320" s="186" t="s">
        <v>452</v>
      </c>
      <c r="E320" s="191" t="s">
        <v>442</v>
      </c>
      <c r="F320" s="187">
        <v>5</v>
      </c>
      <c r="G320" s="187">
        <v>0</v>
      </c>
      <c r="H320" s="172"/>
      <c r="I320" s="172"/>
      <c r="J320" s="187">
        <v>0</v>
      </c>
      <c r="K320" s="187">
        <f t="shared" si="8"/>
        <v>5</v>
      </c>
      <c r="L320" s="187">
        <v>5</v>
      </c>
      <c r="M320" s="187" t="e">
        <f>#REF!-Tabla13[[#This Row],[Inventario al 31/03/2024]]</f>
        <v>#REF!</v>
      </c>
      <c r="N320" s="188">
        <v>118</v>
      </c>
      <c r="O320" s="189">
        <f t="shared" si="9"/>
        <v>590</v>
      </c>
      <c r="P320" s="188" t="e">
        <f>(#REF!*Tabla13[[#This Row],[Costo Unitario]])</f>
        <v>#REF!</v>
      </c>
      <c r="Q320" s="188" t="e">
        <f>(#REF!*Tabla13[[#This Row],[Costo Unitario]])</f>
        <v>#REF!</v>
      </c>
      <c r="R320" s="190" t="s">
        <v>484</v>
      </c>
    </row>
    <row r="321" spans="2:18" ht="18" customHeight="1" x14ac:dyDescent="0.25">
      <c r="B321" s="184">
        <v>44145</v>
      </c>
      <c r="C321" s="185" t="s">
        <v>492</v>
      </c>
      <c r="D321" s="186" t="s">
        <v>453</v>
      </c>
      <c r="E321" s="191" t="s">
        <v>443</v>
      </c>
      <c r="F321" s="187">
        <v>2</v>
      </c>
      <c r="G321" s="187">
        <v>0</v>
      </c>
      <c r="H321" s="172"/>
      <c r="I321" s="172"/>
      <c r="J321" s="187">
        <v>0</v>
      </c>
      <c r="K321" s="187">
        <f t="shared" si="8"/>
        <v>2</v>
      </c>
      <c r="L321" s="187">
        <v>2</v>
      </c>
      <c r="M321" s="187" t="e">
        <f>#REF!-Tabla13[[#This Row],[Inventario al 31/03/2024]]</f>
        <v>#REF!</v>
      </c>
      <c r="N321" s="188">
        <v>118</v>
      </c>
      <c r="O321" s="189">
        <f t="shared" si="9"/>
        <v>236</v>
      </c>
      <c r="P321" s="188" t="e">
        <f>(#REF!*Tabla13[[#This Row],[Costo Unitario]])</f>
        <v>#REF!</v>
      </c>
      <c r="Q321" s="188" t="e">
        <f>(#REF!*Tabla13[[#This Row],[Costo Unitario]])</f>
        <v>#REF!</v>
      </c>
      <c r="R321" s="190" t="s">
        <v>484</v>
      </c>
    </row>
    <row r="322" spans="2:18" ht="18" customHeight="1" x14ac:dyDescent="0.25">
      <c r="B322" s="184">
        <v>41429</v>
      </c>
      <c r="C322" s="185" t="s">
        <v>492</v>
      </c>
      <c r="D322" s="186" t="s">
        <v>230</v>
      </c>
      <c r="E322" s="89" t="s">
        <v>267</v>
      </c>
      <c r="F322" s="187">
        <v>52</v>
      </c>
      <c r="G322" s="187">
        <v>0</v>
      </c>
      <c r="H322" s="187"/>
      <c r="I322" s="187"/>
      <c r="J322" s="187">
        <v>0</v>
      </c>
      <c r="K322" s="187">
        <f t="shared" si="8"/>
        <v>52</v>
      </c>
      <c r="L322" s="187">
        <v>53</v>
      </c>
      <c r="M322" s="187" t="e">
        <f>#REF!-Tabla13[[#This Row],[Inventario al 31/03/2024]]</f>
        <v>#REF!</v>
      </c>
      <c r="N322" s="188">
        <v>241.81</v>
      </c>
      <c r="O322" s="189">
        <f t="shared" si="9"/>
        <v>12815.93</v>
      </c>
      <c r="P322" s="188" t="e">
        <f>(#REF!*Tabla13[[#This Row],[Costo Unitario]])</f>
        <v>#REF!</v>
      </c>
      <c r="Q322" s="188" t="e">
        <f>(#REF!*Tabla13[[#This Row],[Costo Unitario]])</f>
        <v>#REF!</v>
      </c>
      <c r="R322" s="190" t="s">
        <v>484</v>
      </c>
    </row>
    <row r="323" spans="2:18" ht="18" customHeight="1" x14ac:dyDescent="0.25">
      <c r="B323" s="184"/>
      <c r="C323" s="185" t="s">
        <v>493</v>
      </c>
      <c r="D323" s="186" t="s">
        <v>629</v>
      </c>
      <c r="E323" s="191" t="s">
        <v>534</v>
      </c>
      <c r="F323" s="187">
        <v>30</v>
      </c>
      <c r="G323" s="187">
        <v>0</v>
      </c>
      <c r="H323" s="187"/>
      <c r="I323" s="187"/>
      <c r="J323" s="187">
        <v>0</v>
      </c>
      <c r="K323" s="187">
        <f t="shared" si="8"/>
        <v>30</v>
      </c>
      <c r="L323" s="187">
        <v>30</v>
      </c>
      <c r="M323" s="187" t="e">
        <f>#REF!-Tabla13[[#This Row],[Inventario al 31/03/2024]]</f>
        <v>#REF!</v>
      </c>
      <c r="N323" s="188">
        <v>396.48</v>
      </c>
      <c r="O323" s="189">
        <f t="shared" si="9"/>
        <v>11894.400000000001</v>
      </c>
      <c r="P323" s="188" t="e">
        <f>(#REF!*Tabla13[[#This Row],[Costo Unitario]])</f>
        <v>#REF!</v>
      </c>
      <c r="Q323" s="188" t="e">
        <f>(#REF!*Tabla13[[#This Row],[Costo Unitario]])</f>
        <v>#REF!</v>
      </c>
      <c r="R323" s="190" t="s">
        <v>484</v>
      </c>
    </row>
    <row r="324" spans="2:18" ht="18" customHeight="1" x14ac:dyDescent="0.25">
      <c r="B324" s="184">
        <v>43038</v>
      </c>
      <c r="C324" s="185" t="s">
        <v>492</v>
      </c>
      <c r="D324" s="186" t="s">
        <v>40</v>
      </c>
      <c r="E324" s="195" t="s">
        <v>41</v>
      </c>
      <c r="F324" s="187">
        <v>2</v>
      </c>
      <c r="G324" s="187">
        <v>0</v>
      </c>
      <c r="H324" s="187"/>
      <c r="I324" s="187"/>
      <c r="J324" s="187">
        <v>0</v>
      </c>
      <c r="K324" s="187">
        <f t="shared" si="8"/>
        <v>2</v>
      </c>
      <c r="L324" s="187">
        <v>2</v>
      </c>
      <c r="M324" s="187" t="e">
        <f>#REF!-Tabla13[[#This Row],[Inventario al 31/03/2024]]</f>
        <v>#REF!</v>
      </c>
      <c r="N324" s="188">
        <v>1006.88</v>
      </c>
      <c r="O324" s="189">
        <f t="shared" si="9"/>
        <v>2013.76</v>
      </c>
      <c r="P324" s="188" t="e">
        <f>(#REF!*Tabla13[[#This Row],[Costo Unitario]])</f>
        <v>#REF!</v>
      </c>
      <c r="Q324" s="188" t="e">
        <f>(#REF!*Tabla13[[#This Row],[Costo Unitario]])</f>
        <v>#REF!</v>
      </c>
      <c r="R324" s="190" t="s">
        <v>484</v>
      </c>
    </row>
    <row r="325" spans="2:18" ht="18" customHeight="1" x14ac:dyDescent="0.25">
      <c r="B325" s="184">
        <v>38968</v>
      </c>
      <c r="C325" s="185" t="s">
        <v>492</v>
      </c>
      <c r="D325" s="186" t="s">
        <v>43</v>
      </c>
      <c r="E325" s="195" t="s">
        <v>44</v>
      </c>
      <c r="F325" s="187">
        <v>2</v>
      </c>
      <c r="G325" s="187">
        <v>0</v>
      </c>
      <c r="H325" s="187"/>
      <c r="I325" s="187"/>
      <c r="J325" s="187">
        <v>0</v>
      </c>
      <c r="K325" s="187">
        <f t="shared" si="8"/>
        <v>2</v>
      </c>
      <c r="L325" s="187">
        <v>2</v>
      </c>
      <c r="M325" s="187" t="e">
        <f>#REF!-Tabla13[[#This Row],[Inventario al 31/03/2024]]</f>
        <v>#REF!</v>
      </c>
      <c r="N325" s="188">
        <v>1676.2</v>
      </c>
      <c r="O325" s="189">
        <f t="shared" si="9"/>
        <v>3352.4</v>
      </c>
      <c r="P325" s="188" t="e">
        <f>(#REF!*Tabla13[[#This Row],[Costo Unitario]])</f>
        <v>#REF!</v>
      </c>
      <c r="Q325" s="188" t="e">
        <f>(#REF!*Tabla13[[#This Row],[Costo Unitario]])</f>
        <v>#REF!</v>
      </c>
      <c r="R325" s="190" t="s">
        <v>484</v>
      </c>
    </row>
    <row r="326" spans="2:18" ht="18" customHeight="1" x14ac:dyDescent="0.25">
      <c r="B326" s="184">
        <v>43319</v>
      </c>
      <c r="C326" s="185" t="s">
        <v>492</v>
      </c>
      <c r="D326" s="186" t="s">
        <v>464</v>
      </c>
      <c r="E326" s="191" t="s">
        <v>438</v>
      </c>
      <c r="F326" s="187">
        <v>3</v>
      </c>
      <c r="G326" s="187">
        <v>0</v>
      </c>
      <c r="H326" s="187"/>
      <c r="I326" s="187"/>
      <c r="J326" s="187">
        <v>0</v>
      </c>
      <c r="K326" s="187">
        <f t="shared" si="8"/>
        <v>3</v>
      </c>
      <c r="L326" s="187">
        <v>3</v>
      </c>
      <c r="M326" s="187" t="e">
        <f>#REF!-Tabla13[[#This Row],[Inventario al 31/03/2024]]</f>
        <v>#REF!</v>
      </c>
      <c r="N326" s="188">
        <v>180.96</v>
      </c>
      <c r="O326" s="189">
        <f t="shared" si="9"/>
        <v>542.88</v>
      </c>
      <c r="P326" s="188" t="e">
        <f>(#REF!*Tabla13[[#This Row],[Costo Unitario]])</f>
        <v>#REF!</v>
      </c>
      <c r="Q326" s="188" t="e">
        <f>(#REF!*Tabla13[[#This Row],[Costo Unitario]])</f>
        <v>#REF!</v>
      </c>
      <c r="R326" s="190" t="s">
        <v>484</v>
      </c>
    </row>
    <row r="327" spans="2:18" ht="18" customHeight="1" x14ac:dyDescent="0.25">
      <c r="B327" s="184">
        <v>43411</v>
      </c>
      <c r="C327" s="185" t="s">
        <v>492</v>
      </c>
      <c r="D327" s="186" t="s">
        <v>80</v>
      </c>
      <c r="E327" s="191" t="s">
        <v>89</v>
      </c>
      <c r="F327" s="187">
        <v>20</v>
      </c>
      <c r="G327" s="187">
        <v>0</v>
      </c>
      <c r="H327" s="187"/>
      <c r="I327" s="187"/>
      <c r="J327" s="187">
        <v>0</v>
      </c>
      <c r="K327" s="187">
        <f t="shared" ref="K327:K337" si="10">F327+G327+H327+I327-J327</f>
        <v>20</v>
      </c>
      <c r="L327" s="187">
        <v>20</v>
      </c>
      <c r="M327" s="187" t="e">
        <f>#REF!-Tabla13[[#This Row],[Inventario al 31/03/2024]]</f>
        <v>#REF!</v>
      </c>
      <c r="N327" s="199">
        <v>10.33</v>
      </c>
      <c r="O327" s="189">
        <f t="shared" ref="O327:O337" si="11">L327*N327</f>
        <v>206.6</v>
      </c>
      <c r="P327" s="188" t="e">
        <f>(#REF!*Tabla13[[#This Row],[Costo Unitario]])</f>
        <v>#REF!</v>
      </c>
      <c r="Q327" s="188" t="e">
        <f>(#REF!*Tabla13[[#This Row],[Costo Unitario]])</f>
        <v>#REF!</v>
      </c>
      <c r="R327" s="190" t="s">
        <v>484</v>
      </c>
    </row>
    <row r="328" spans="2:18" ht="18" customHeight="1" x14ac:dyDescent="0.25">
      <c r="B328" s="184">
        <v>43061</v>
      </c>
      <c r="C328" s="185" t="s">
        <v>492</v>
      </c>
      <c r="D328" s="186" t="s">
        <v>82</v>
      </c>
      <c r="E328" s="191" t="s">
        <v>91</v>
      </c>
      <c r="F328" s="187">
        <v>4</v>
      </c>
      <c r="G328" s="187">
        <v>0</v>
      </c>
      <c r="H328" s="187"/>
      <c r="I328" s="187"/>
      <c r="J328" s="187">
        <v>0</v>
      </c>
      <c r="K328" s="187">
        <f t="shared" si="10"/>
        <v>4</v>
      </c>
      <c r="L328" s="187">
        <v>4</v>
      </c>
      <c r="M328" s="187" t="e">
        <f>#REF!-Tabla13[[#This Row],[Inventario al 31/03/2024]]</f>
        <v>#REF!</v>
      </c>
      <c r="N328" s="199">
        <v>84.08</v>
      </c>
      <c r="O328" s="189">
        <f t="shared" si="11"/>
        <v>336.32</v>
      </c>
      <c r="P328" s="188" t="e">
        <f>(#REF!*Tabla13[[#This Row],[Costo Unitario]])</f>
        <v>#REF!</v>
      </c>
      <c r="Q328" s="188" t="e">
        <f>(#REF!*Tabla13[[#This Row],[Costo Unitario]])</f>
        <v>#REF!</v>
      </c>
      <c r="R328" s="190" t="s">
        <v>484</v>
      </c>
    </row>
    <row r="329" spans="2:18" ht="18" customHeight="1" x14ac:dyDescent="0.25">
      <c r="B329" s="184">
        <v>43411</v>
      </c>
      <c r="C329" s="185" t="s">
        <v>492</v>
      </c>
      <c r="D329" s="186" t="s">
        <v>81</v>
      </c>
      <c r="E329" s="191" t="s">
        <v>90</v>
      </c>
      <c r="F329" s="187">
        <v>4</v>
      </c>
      <c r="G329" s="187">
        <v>0</v>
      </c>
      <c r="H329" s="187"/>
      <c r="I329" s="187"/>
      <c r="J329" s="187">
        <v>0</v>
      </c>
      <c r="K329" s="187">
        <f t="shared" si="10"/>
        <v>4</v>
      </c>
      <c r="L329" s="187">
        <v>4</v>
      </c>
      <c r="M329" s="187" t="e">
        <f>#REF!-Tabla13[[#This Row],[Inventario al 31/03/2024]]</f>
        <v>#REF!</v>
      </c>
      <c r="N329" s="199">
        <v>81.13</v>
      </c>
      <c r="O329" s="189">
        <f t="shared" si="11"/>
        <v>324.52</v>
      </c>
      <c r="P329" s="188" t="e">
        <f>(#REF!*Tabla13[[#This Row],[Costo Unitario]])</f>
        <v>#REF!</v>
      </c>
      <c r="Q329" s="188" t="e">
        <f>(#REF!*Tabla13[[#This Row],[Costo Unitario]])</f>
        <v>#REF!</v>
      </c>
      <c r="R329" s="190" t="s">
        <v>484</v>
      </c>
    </row>
    <row r="330" spans="2:18" ht="18" customHeight="1" x14ac:dyDescent="0.25">
      <c r="B330" s="184">
        <v>43059</v>
      </c>
      <c r="C330" s="185" t="s">
        <v>489</v>
      </c>
      <c r="D330" s="186" t="s">
        <v>155</v>
      </c>
      <c r="E330" s="195" t="s">
        <v>168</v>
      </c>
      <c r="F330" s="187">
        <v>2</v>
      </c>
      <c r="G330" s="187">
        <v>0</v>
      </c>
      <c r="H330" s="187"/>
      <c r="I330" s="187"/>
      <c r="J330" s="187">
        <v>0</v>
      </c>
      <c r="K330" s="187">
        <f t="shared" si="10"/>
        <v>2</v>
      </c>
      <c r="L330" s="187">
        <v>2</v>
      </c>
      <c r="M330" s="187" t="e">
        <f>#REF!-Tabla13[[#This Row],[Inventario al 31/03/2024]]</f>
        <v>#REF!</v>
      </c>
      <c r="N330" s="188">
        <v>2576.65</v>
      </c>
      <c r="O330" s="189">
        <f t="shared" si="11"/>
        <v>5153.3</v>
      </c>
      <c r="P330" s="188" t="e">
        <f>(#REF!*Tabla13[[#This Row],[Costo Unitario]])</f>
        <v>#REF!</v>
      </c>
      <c r="Q330" s="188" t="e">
        <f>(#REF!*Tabla13[[#This Row],[Costo Unitario]])</f>
        <v>#REF!</v>
      </c>
      <c r="R330" s="190" t="s">
        <v>484</v>
      </c>
    </row>
    <row r="331" spans="2:18" ht="18" customHeight="1" x14ac:dyDescent="0.25">
      <c r="B331" s="184">
        <v>43061</v>
      </c>
      <c r="C331" s="185" t="s">
        <v>492</v>
      </c>
      <c r="D331" s="186" t="s">
        <v>83</v>
      </c>
      <c r="E331" s="191" t="s">
        <v>92</v>
      </c>
      <c r="F331" s="187">
        <v>2</v>
      </c>
      <c r="G331" s="187">
        <v>0</v>
      </c>
      <c r="H331" s="187"/>
      <c r="I331" s="187"/>
      <c r="J331" s="187">
        <v>0</v>
      </c>
      <c r="K331" s="187">
        <f t="shared" si="10"/>
        <v>2</v>
      </c>
      <c r="L331" s="187">
        <v>2</v>
      </c>
      <c r="M331" s="187" t="e">
        <f>#REF!-Tabla13[[#This Row],[Inventario al 31/03/2024]]</f>
        <v>#REF!</v>
      </c>
      <c r="N331" s="199">
        <v>137.18</v>
      </c>
      <c r="O331" s="189">
        <f t="shared" si="11"/>
        <v>274.36</v>
      </c>
      <c r="P331" s="188" t="e">
        <f>(#REF!*Tabla13[[#This Row],[Costo Unitario]])</f>
        <v>#REF!</v>
      </c>
      <c r="Q331" s="188" t="e">
        <f>(#REF!*Tabla13[[#This Row],[Costo Unitario]])</f>
        <v>#REF!</v>
      </c>
      <c r="R331" s="190" t="s">
        <v>484</v>
      </c>
    </row>
    <row r="332" spans="2:18" ht="18" customHeight="1" x14ac:dyDescent="0.25">
      <c r="B332" s="184">
        <v>42496</v>
      </c>
      <c r="C332" s="185" t="s">
        <v>492</v>
      </c>
      <c r="D332" s="186" t="s">
        <v>56</v>
      </c>
      <c r="E332" s="195" t="s">
        <v>57</v>
      </c>
      <c r="F332" s="187">
        <v>4</v>
      </c>
      <c r="G332" s="187">
        <v>0</v>
      </c>
      <c r="H332" s="187"/>
      <c r="I332" s="187"/>
      <c r="J332" s="187">
        <v>0</v>
      </c>
      <c r="K332" s="187">
        <f t="shared" si="10"/>
        <v>4</v>
      </c>
      <c r="L332" s="187">
        <v>4</v>
      </c>
      <c r="M332" s="187" t="e">
        <f>#REF!-Tabla13[[#This Row],[Inventario al 31/03/2024]]</f>
        <v>#REF!</v>
      </c>
      <c r="N332" s="188">
        <v>63.8</v>
      </c>
      <c r="O332" s="189">
        <f t="shared" si="11"/>
        <v>255.2</v>
      </c>
      <c r="P332" s="188" t="e">
        <f>(#REF!*Tabla13[[#This Row],[Costo Unitario]])</f>
        <v>#REF!</v>
      </c>
      <c r="Q332" s="188" t="e">
        <f>(#REF!*Tabla13[[#This Row],[Costo Unitario]])</f>
        <v>#REF!</v>
      </c>
      <c r="R332" s="190" t="s">
        <v>484</v>
      </c>
    </row>
    <row r="333" spans="2:18" ht="18" customHeight="1" x14ac:dyDescent="0.25">
      <c r="B333" s="184">
        <v>42520</v>
      </c>
      <c r="C333" s="185" t="s">
        <v>492</v>
      </c>
      <c r="D333" s="186" t="s">
        <v>58</v>
      </c>
      <c r="E333" s="195" t="s">
        <v>59</v>
      </c>
      <c r="F333" s="187">
        <v>6</v>
      </c>
      <c r="G333" s="187">
        <v>0</v>
      </c>
      <c r="H333" s="187"/>
      <c r="I333" s="187"/>
      <c r="J333" s="187">
        <v>0</v>
      </c>
      <c r="K333" s="187">
        <f t="shared" si="10"/>
        <v>6</v>
      </c>
      <c r="L333" s="187">
        <v>6</v>
      </c>
      <c r="M333" s="187" t="e">
        <f>#REF!-Tabla13[[#This Row],[Inventario al 31/03/2024]]</f>
        <v>#REF!</v>
      </c>
      <c r="N333" s="188">
        <v>99.76</v>
      </c>
      <c r="O333" s="189">
        <f t="shared" si="11"/>
        <v>598.56000000000006</v>
      </c>
      <c r="P333" s="188" t="e">
        <f>(#REF!*Tabla13[[#This Row],[Costo Unitario]])</f>
        <v>#REF!</v>
      </c>
      <c r="Q333" s="188" t="e">
        <f>(#REF!*Tabla13[[#This Row],[Costo Unitario]])</f>
        <v>#REF!</v>
      </c>
      <c r="R333" s="190" t="s">
        <v>484</v>
      </c>
    </row>
    <row r="334" spans="2:18" ht="18" customHeight="1" x14ac:dyDescent="0.25">
      <c r="B334" s="184">
        <v>43412</v>
      </c>
      <c r="C334" s="185" t="s">
        <v>492</v>
      </c>
      <c r="D334" s="186" t="s">
        <v>60</v>
      </c>
      <c r="E334" s="195" t="s">
        <v>61</v>
      </c>
      <c r="F334" s="187">
        <v>6</v>
      </c>
      <c r="G334" s="187">
        <v>0</v>
      </c>
      <c r="H334" s="187"/>
      <c r="I334" s="187"/>
      <c r="J334" s="187">
        <v>0</v>
      </c>
      <c r="K334" s="187">
        <f t="shared" si="10"/>
        <v>6</v>
      </c>
      <c r="L334" s="187">
        <v>6</v>
      </c>
      <c r="M334" s="187" t="e">
        <f>#REF!-Tabla13[[#This Row],[Inventario al 31/03/2024]]</f>
        <v>#REF!</v>
      </c>
      <c r="N334" s="188">
        <v>67.28</v>
      </c>
      <c r="O334" s="189">
        <f t="shared" si="11"/>
        <v>403.68</v>
      </c>
      <c r="P334" s="188" t="e">
        <f>(#REF!*Tabla13[[#This Row],[Costo Unitario]])</f>
        <v>#REF!</v>
      </c>
      <c r="Q334" s="188" t="e">
        <f>(#REF!*Tabla13[[#This Row],[Costo Unitario]])</f>
        <v>#REF!</v>
      </c>
      <c r="R334" s="190" t="s">
        <v>484</v>
      </c>
    </row>
    <row r="335" spans="2:18" ht="18" customHeight="1" x14ac:dyDescent="0.25">
      <c r="B335" s="184">
        <v>41907</v>
      </c>
      <c r="C335" s="185" t="s">
        <v>492</v>
      </c>
      <c r="D335" s="186" t="s">
        <v>62</v>
      </c>
      <c r="E335" s="195" t="s">
        <v>319</v>
      </c>
      <c r="F335" s="187">
        <v>5</v>
      </c>
      <c r="G335" s="187">
        <v>0</v>
      </c>
      <c r="H335" s="187"/>
      <c r="I335" s="187"/>
      <c r="J335" s="187">
        <v>0</v>
      </c>
      <c r="K335" s="187">
        <f t="shared" si="10"/>
        <v>5</v>
      </c>
      <c r="L335" s="187">
        <v>5</v>
      </c>
      <c r="M335" s="187" t="e">
        <f>#REF!-Tabla13[[#This Row],[Inventario al 31/03/2024]]</f>
        <v>#REF!</v>
      </c>
      <c r="N335" s="188">
        <v>134.56</v>
      </c>
      <c r="O335" s="189">
        <f t="shared" si="11"/>
        <v>672.8</v>
      </c>
      <c r="P335" s="188" t="e">
        <f>(#REF!*Tabla13[[#This Row],[Costo Unitario]])</f>
        <v>#REF!</v>
      </c>
      <c r="Q335" s="188" t="e">
        <f>(#REF!*Tabla13[[#This Row],[Costo Unitario]])</f>
        <v>#REF!</v>
      </c>
      <c r="R335" s="190" t="s">
        <v>484</v>
      </c>
    </row>
    <row r="336" spans="2:18" ht="18" customHeight="1" x14ac:dyDescent="0.25">
      <c r="B336" s="184">
        <v>42496</v>
      </c>
      <c r="C336" s="185" t="s">
        <v>491</v>
      </c>
      <c r="D336" s="186" t="s">
        <v>191</v>
      </c>
      <c r="E336" s="105" t="s">
        <v>192</v>
      </c>
      <c r="F336" s="187">
        <v>190</v>
      </c>
      <c r="G336" s="187">
        <v>0</v>
      </c>
      <c r="H336" s="187"/>
      <c r="I336" s="187"/>
      <c r="J336" s="187">
        <v>0</v>
      </c>
      <c r="K336" s="187">
        <f t="shared" si="10"/>
        <v>190</v>
      </c>
      <c r="L336" s="187">
        <v>190</v>
      </c>
      <c r="M336" s="187" t="e">
        <f>#REF!-Tabla13[[#This Row],[Inventario al 31/03/2024]]</f>
        <v>#REF!</v>
      </c>
      <c r="N336" s="188">
        <v>646.64</v>
      </c>
      <c r="O336" s="189">
        <f t="shared" si="11"/>
        <v>122861.59999999999</v>
      </c>
      <c r="P336" s="188" t="e">
        <f>(#REF!*Tabla13[[#This Row],[Costo Unitario]])</f>
        <v>#REF!</v>
      </c>
      <c r="Q336" s="188" t="e">
        <f>(#REF!*Tabla13[[#This Row],[Costo Unitario]])</f>
        <v>#REF!</v>
      </c>
      <c r="R336" s="190" t="s">
        <v>484</v>
      </c>
    </row>
    <row r="337" spans="2:18" ht="18" customHeight="1" x14ac:dyDescent="0.25">
      <c r="B337" s="184"/>
      <c r="C337" s="185" t="s">
        <v>502</v>
      </c>
      <c r="D337" s="186" t="s">
        <v>679</v>
      </c>
      <c r="E337" s="191" t="s">
        <v>583</v>
      </c>
      <c r="F337" s="187">
        <v>40</v>
      </c>
      <c r="G337" s="187">
        <v>0</v>
      </c>
      <c r="H337" s="187"/>
      <c r="I337" s="187"/>
      <c r="J337" s="187">
        <v>0</v>
      </c>
      <c r="K337" s="187">
        <f t="shared" si="10"/>
        <v>40</v>
      </c>
      <c r="L337" s="187">
        <v>34</v>
      </c>
      <c r="M337" s="187" t="e">
        <f>#REF!-Tabla13[[#This Row],[Inventario al 31/03/2024]]</f>
        <v>#REF!</v>
      </c>
      <c r="N337" s="188">
        <v>0</v>
      </c>
      <c r="O337" s="189">
        <f t="shared" si="11"/>
        <v>0</v>
      </c>
      <c r="P337" s="188" t="e">
        <f>(#REF!*Tabla13[[#This Row],[Costo Unitario]])</f>
        <v>#REF!</v>
      </c>
      <c r="Q337" s="188" t="e">
        <f>(#REF!*Tabla13[[#This Row],[Costo Unitario]])</f>
        <v>#REF!</v>
      </c>
      <c r="R337" s="190" t="s">
        <v>484</v>
      </c>
    </row>
    <row r="338" spans="2:18" ht="18" customHeight="1" x14ac:dyDescent="0.25">
      <c r="B338" s="173"/>
      <c r="C338" s="173"/>
      <c r="D338" s="173"/>
      <c r="E338" s="206" t="s">
        <v>420</v>
      </c>
      <c r="F338" s="187"/>
      <c r="G338" s="187"/>
      <c r="H338" s="172"/>
      <c r="I338" s="172"/>
      <c r="J338" s="187"/>
      <c r="K338" s="187"/>
      <c r="L338" s="187"/>
      <c r="M338" s="172"/>
      <c r="N338" s="199"/>
      <c r="O338" s="207">
        <f>SUM(O7:O337)</f>
        <v>16063018.13000001</v>
      </c>
      <c r="P338" s="208" t="e">
        <f>SUM(P23:P327)</f>
        <v>#REF!</v>
      </c>
      <c r="Q338" s="208" t="e">
        <f>SUM(Q23:Q327)</f>
        <v>#REF!</v>
      </c>
      <c r="R338" s="199"/>
    </row>
    <row r="339" spans="2:18" ht="18" customHeight="1" x14ac:dyDescent="0.25">
      <c r="B339" s="82"/>
      <c r="C339" s="82"/>
      <c r="D339" s="82"/>
      <c r="E339" s="165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84"/>
    </row>
    <row r="340" spans="2:18" ht="18" customHeight="1" x14ac:dyDescent="0.25">
      <c r="B340" s="82"/>
      <c r="C340" s="82"/>
      <c r="D340" s="82"/>
      <c r="E340" s="165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84"/>
    </row>
    <row r="341" spans="2:18" ht="18" customHeight="1" x14ac:dyDescent="0.25">
      <c r="B341" s="82"/>
      <c r="C341" s="82"/>
      <c r="D341" s="82"/>
      <c r="E341" s="165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84"/>
    </row>
    <row r="342" spans="2:18" ht="18" customHeight="1" x14ac:dyDescent="0.25">
      <c r="B342" s="82"/>
      <c r="C342" s="82"/>
      <c r="D342" s="82"/>
      <c r="E342" s="165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84"/>
    </row>
    <row r="343" spans="2:18" ht="18" customHeight="1" x14ac:dyDescent="0.25">
      <c r="B343" s="82"/>
      <c r="C343" s="82"/>
      <c r="D343" s="82"/>
      <c r="E343" s="83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84"/>
    </row>
    <row r="344" spans="2:18" ht="18" customHeight="1" x14ac:dyDescent="0.25">
      <c r="B344" s="160"/>
      <c r="C344" s="160"/>
      <c r="D344" s="160"/>
      <c r="E344" s="174" t="s">
        <v>471</v>
      </c>
      <c r="F344" s="240" t="s">
        <v>472</v>
      </c>
      <c r="G344" s="240"/>
      <c r="H344" s="240"/>
      <c r="I344" s="240"/>
      <c r="J344" s="240"/>
      <c r="K344" s="240"/>
      <c r="L344" s="240"/>
      <c r="M344" s="240"/>
      <c r="N344" s="167"/>
      <c r="O344" s="167"/>
      <c r="P344" s="167"/>
      <c r="Q344" s="167"/>
      <c r="R344" s="74"/>
    </row>
    <row r="345" spans="2:18" ht="18" customHeight="1" x14ac:dyDescent="0.25">
      <c r="B345" s="160"/>
      <c r="C345" s="160"/>
      <c r="D345" s="160"/>
      <c r="E345" s="174"/>
      <c r="F345" s="240"/>
      <c r="G345" s="240"/>
      <c r="H345" s="240"/>
      <c r="I345" s="240"/>
      <c r="J345" s="240"/>
      <c r="K345" s="240"/>
      <c r="L345" s="240"/>
      <c r="M345" s="240"/>
      <c r="N345" s="167"/>
      <c r="O345" s="167"/>
      <c r="P345" s="167"/>
      <c r="Q345" s="167"/>
      <c r="R345" s="74"/>
    </row>
    <row r="346" spans="2:18" ht="18" customHeight="1" x14ac:dyDescent="0.25">
      <c r="B346" s="160"/>
      <c r="C346" s="160"/>
      <c r="D346" s="160"/>
      <c r="E346" s="174"/>
      <c r="F346" s="240"/>
      <c r="G346" s="240"/>
      <c r="H346" s="240"/>
      <c r="I346" s="240"/>
      <c r="J346" s="240"/>
      <c r="K346" s="240"/>
      <c r="L346" s="240"/>
      <c r="M346" s="240"/>
      <c r="N346" s="167"/>
      <c r="O346" s="167"/>
      <c r="P346" s="167"/>
      <c r="Q346" s="167"/>
      <c r="R346" s="74"/>
    </row>
    <row r="347" spans="2:18" ht="18" customHeight="1" x14ac:dyDescent="0.25">
      <c r="B347" s="90"/>
      <c r="C347" s="90"/>
      <c r="D347" s="90"/>
      <c r="E347" s="74"/>
      <c r="F347" s="241" t="s">
        <v>479</v>
      </c>
      <c r="G347" s="241"/>
      <c r="H347" s="241"/>
      <c r="I347" s="241"/>
      <c r="J347" s="241"/>
      <c r="K347" s="241"/>
      <c r="L347" s="241"/>
      <c r="M347" s="241"/>
      <c r="N347" s="168"/>
      <c r="O347" s="168"/>
      <c r="P347" s="168"/>
      <c r="Q347" s="168"/>
      <c r="R347" s="74"/>
    </row>
    <row r="348" spans="2:18" ht="18" customHeight="1" x14ac:dyDescent="0.25">
      <c r="B348" s="90"/>
      <c r="C348" s="90"/>
      <c r="D348" s="90"/>
      <c r="E348" s="74"/>
      <c r="F348" s="241"/>
      <c r="G348" s="241"/>
      <c r="H348" s="241"/>
      <c r="I348" s="241"/>
      <c r="J348" s="241"/>
      <c r="K348" s="241"/>
      <c r="L348" s="241"/>
      <c r="M348" s="241"/>
      <c r="N348" s="166"/>
      <c r="O348" s="166"/>
      <c r="P348" s="166"/>
      <c r="Q348" s="166"/>
      <c r="R348" s="74"/>
    </row>
    <row r="349" spans="2:18" ht="18" customHeight="1" x14ac:dyDescent="0.25">
      <c r="B349" s="90"/>
      <c r="C349" s="90"/>
      <c r="D349" s="90"/>
      <c r="E349" s="74"/>
      <c r="F349" s="241"/>
      <c r="G349" s="241"/>
      <c r="H349" s="241"/>
      <c r="I349" s="241"/>
      <c r="J349" s="241"/>
      <c r="K349" s="241"/>
      <c r="L349" s="241"/>
      <c r="M349" s="241"/>
      <c r="N349" s="166"/>
      <c r="O349" s="166"/>
      <c r="P349" s="166"/>
      <c r="Q349" s="166"/>
      <c r="R349" s="74"/>
    </row>
    <row r="350" spans="2:18" ht="18" customHeight="1" x14ac:dyDescent="0.25">
      <c r="B350" s="90"/>
      <c r="C350" s="90"/>
      <c r="D350" s="90"/>
      <c r="E350" s="49"/>
      <c r="F350" s="241"/>
      <c r="G350" s="241"/>
      <c r="H350" s="241"/>
      <c r="I350" s="241"/>
      <c r="J350" s="241"/>
      <c r="K350" s="241"/>
      <c r="L350" s="241"/>
      <c r="M350" s="241"/>
      <c r="N350" s="121"/>
      <c r="O350" s="121"/>
      <c r="P350" s="121"/>
      <c r="Q350" s="121"/>
      <c r="R350" s="49"/>
    </row>
    <row r="351" spans="2:18" ht="18" customHeight="1" x14ac:dyDescent="0.25">
      <c r="B351" s="90"/>
      <c r="C351" s="90"/>
      <c r="D351" s="90"/>
      <c r="E351" s="49"/>
      <c r="F351" s="175"/>
      <c r="G351" s="175"/>
      <c r="H351" s="175"/>
      <c r="I351" s="175"/>
      <c r="J351" s="175"/>
      <c r="K351" s="175"/>
      <c r="L351" s="175"/>
      <c r="M351" s="175"/>
      <c r="N351" s="121"/>
      <c r="O351" s="121"/>
      <c r="P351" s="121"/>
      <c r="Q351" s="121"/>
      <c r="R351" s="49"/>
    </row>
    <row r="352" spans="2:18" ht="18" customHeight="1" x14ac:dyDescent="0.25">
      <c r="B352" s="90"/>
      <c r="C352" s="90"/>
      <c r="D352" s="90"/>
      <c r="E352" s="49"/>
      <c r="F352" s="175"/>
      <c r="G352" s="175"/>
      <c r="H352" s="175"/>
      <c r="I352" s="175"/>
      <c r="J352" s="175"/>
      <c r="K352" s="175"/>
      <c r="L352" s="175"/>
      <c r="M352" s="175"/>
      <c r="N352" s="121"/>
      <c r="O352" s="121"/>
      <c r="P352" s="121"/>
      <c r="Q352" s="121"/>
      <c r="R352" s="49"/>
    </row>
    <row r="353" spans="2:18" ht="18" customHeight="1" x14ac:dyDescent="0.25">
      <c r="B353" s="90"/>
      <c r="C353" s="90"/>
      <c r="D353" s="90"/>
      <c r="E353" s="49"/>
      <c r="F353" s="175"/>
      <c r="G353" s="175"/>
      <c r="H353" s="175"/>
      <c r="I353" s="175"/>
      <c r="J353" s="175"/>
      <c r="K353" s="175"/>
      <c r="L353" s="175"/>
      <c r="M353" s="175"/>
      <c r="N353" s="121"/>
      <c r="O353" s="121"/>
      <c r="P353" s="121"/>
      <c r="Q353" s="121"/>
      <c r="R353" s="49"/>
    </row>
    <row r="354" spans="2:18" ht="18" customHeight="1" thickBot="1" x14ac:dyDescent="0.3">
      <c r="B354" s="50"/>
      <c r="C354" s="50"/>
      <c r="D354" s="50"/>
      <c r="E354" s="51"/>
      <c r="F354" s="85"/>
      <c r="G354" s="85"/>
      <c r="H354" s="52"/>
      <c r="I354" s="53"/>
      <c r="J354" s="53"/>
      <c r="K354" s="53"/>
      <c r="L354" s="86"/>
      <c r="M354" s="86"/>
      <c r="N354" s="53"/>
      <c r="O354" s="53"/>
      <c r="P354" s="53"/>
      <c r="Q354" s="53"/>
      <c r="R354" s="51"/>
    </row>
    <row r="355" spans="2:18" ht="18" customHeight="1" x14ac:dyDescent="0.25">
      <c r="B355" s="50"/>
      <c r="C355" s="50"/>
      <c r="D355" s="50"/>
      <c r="E355" s="160"/>
      <c r="F355" s="242" t="s">
        <v>588</v>
      </c>
      <c r="G355" s="242"/>
      <c r="H355" s="54"/>
      <c r="I355" s="55"/>
      <c r="J355" s="56"/>
      <c r="K355" s="213"/>
      <c r="L355" s="243" t="s">
        <v>337</v>
      </c>
      <c r="M355" s="243"/>
      <c r="N355" s="56"/>
      <c r="O355" s="56"/>
      <c r="P355" s="56"/>
      <c r="Q355" s="56"/>
      <c r="R355" s="57"/>
    </row>
    <row r="356" spans="2:18" ht="18" customHeight="1" x14ac:dyDescent="0.25">
      <c r="B356" s="50"/>
      <c r="C356" s="50"/>
      <c r="D356" s="50"/>
      <c r="E356" s="160"/>
      <c r="F356" s="238" t="s">
        <v>296</v>
      </c>
      <c r="G356" s="238"/>
      <c r="H356" s="58"/>
      <c r="I356" s="58"/>
      <c r="J356" s="58"/>
      <c r="K356" s="61"/>
      <c r="L356" s="239" t="s">
        <v>473</v>
      </c>
      <c r="M356" s="239"/>
      <c r="N356" s="59"/>
      <c r="O356" s="59"/>
      <c r="P356" s="59"/>
      <c r="Q356" s="59"/>
      <c r="R356" s="60"/>
    </row>
    <row r="357" spans="2:18" ht="18" customHeight="1" x14ac:dyDescent="0.25">
      <c r="B357" s="82"/>
      <c r="C357" s="82"/>
      <c r="D357" s="82"/>
      <c r="E357" s="145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146"/>
    </row>
    <row r="358" spans="2:18" ht="18" customHeight="1" x14ac:dyDescent="0.25">
      <c r="B358" s="82"/>
      <c r="C358" s="82"/>
      <c r="D358" s="82"/>
      <c r="E358" s="145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146"/>
    </row>
    <row r="359" spans="2:18" ht="18" customHeight="1" x14ac:dyDescent="0.25">
      <c r="B359" s="82"/>
      <c r="C359" s="82"/>
      <c r="D359" s="82"/>
      <c r="E359" s="145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146"/>
    </row>
    <row r="360" spans="2:18" ht="18" customHeight="1" thickBot="1" x14ac:dyDescent="0.3">
      <c r="B360" s="90"/>
      <c r="C360" s="90"/>
      <c r="D360" s="90"/>
      <c r="E360" s="116"/>
      <c r="F360" s="85"/>
      <c r="G360" s="85"/>
      <c r="H360" s="127"/>
      <c r="I360" s="127"/>
      <c r="J360" s="127"/>
      <c r="K360" s="127"/>
      <c r="L360" s="85"/>
      <c r="M360" s="85"/>
      <c r="N360" s="127"/>
      <c r="O360" s="127"/>
      <c r="P360" s="127"/>
      <c r="Q360" s="127"/>
      <c r="R360" s="116"/>
    </row>
    <row r="361" spans="2:18" ht="18" customHeight="1" x14ac:dyDescent="0.25">
      <c r="B361" s="90"/>
      <c r="C361" s="90"/>
      <c r="D361" s="90"/>
      <c r="E361" s="148"/>
      <c r="F361" s="242" t="s">
        <v>589</v>
      </c>
      <c r="G361" s="242"/>
      <c r="H361" s="127"/>
      <c r="I361" s="127"/>
      <c r="J361" s="127"/>
      <c r="K361" s="127"/>
      <c r="L361" s="242" t="s">
        <v>590</v>
      </c>
      <c r="M361" s="242"/>
      <c r="N361" s="127"/>
      <c r="O361" s="127"/>
      <c r="P361" s="127"/>
      <c r="Q361" s="127"/>
      <c r="R361" s="148"/>
    </row>
    <row r="362" spans="2:18" ht="15.75" x14ac:dyDescent="0.25">
      <c r="B362" s="158"/>
      <c r="C362" s="158"/>
      <c r="D362" s="158"/>
      <c r="E362" s="63"/>
      <c r="F362" s="238" t="s">
        <v>296</v>
      </c>
      <c r="G362" s="238"/>
      <c r="H362" s="64"/>
      <c r="I362" s="65"/>
      <c r="J362" s="65"/>
      <c r="K362" s="65"/>
      <c r="L362" s="239" t="s">
        <v>473</v>
      </c>
      <c r="M362" s="239"/>
      <c r="N362" s="65"/>
      <c r="O362" s="65"/>
      <c r="P362" s="65"/>
      <c r="Q362" s="65"/>
      <c r="R362" s="63"/>
    </row>
    <row r="363" spans="2:18" ht="18" x14ac:dyDescent="0.25">
      <c r="B363" s="158"/>
      <c r="C363" s="158"/>
      <c r="D363" s="158"/>
      <c r="E363" s="6"/>
      <c r="F363" s="157"/>
      <c r="G363" s="157"/>
      <c r="H363" s="62"/>
      <c r="I363" s="55"/>
      <c r="J363" s="56"/>
      <c r="K363" s="213"/>
      <c r="L363" s="159"/>
      <c r="M363" s="159"/>
      <c r="N363" s="56"/>
      <c r="O363" s="56"/>
      <c r="P363" s="56"/>
      <c r="Q363" s="56"/>
      <c r="R363" s="57"/>
    </row>
    <row r="364" spans="2:18" ht="15.75" x14ac:dyDescent="0.25">
      <c r="B364" s="117"/>
      <c r="C364" s="125"/>
      <c r="D364" s="81"/>
      <c r="E364" s="81"/>
      <c r="F364" s="81"/>
      <c r="G364" s="81"/>
      <c r="H364" s="81"/>
      <c r="I364" s="81"/>
      <c r="J364" s="81"/>
      <c r="K364" s="81"/>
      <c r="L364" s="126"/>
      <c r="M364" s="123"/>
      <c r="N364" s="24"/>
      <c r="O364" s="218"/>
      <c r="P364" s="218"/>
      <c r="Q364" s="218"/>
      <c r="R364" s="218"/>
    </row>
    <row r="365" spans="2:18" ht="15.75" x14ac:dyDescent="0.25">
      <c r="B365" s="82"/>
      <c r="C365" s="69"/>
      <c r="D365" s="81"/>
      <c r="E365" s="81"/>
      <c r="F365" s="81"/>
      <c r="G365" s="81"/>
      <c r="H365" s="81"/>
      <c r="I365" s="81"/>
      <c r="J365" s="81"/>
      <c r="K365" s="81"/>
      <c r="L365" s="81"/>
      <c r="M365" s="170"/>
      <c r="N365" s="24"/>
      <c r="O365" s="218"/>
      <c r="P365" s="218"/>
      <c r="Q365" s="218"/>
      <c r="R365" s="218"/>
    </row>
    <row r="366" spans="2:18" ht="15.75" x14ac:dyDescent="0.25">
      <c r="B366" s="82"/>
      <c r="C366" s="69"/>
      <c r="D366" s="81"/>
      <c r="E366" s="81"/>
      <c r="F366" s="81"/>
      <c r="G366" s="81"/>
      <c r="H366" s="81"/>
      <c r="I366" s="81"/>
      <c r="J366" s="81"/>
      <c r="K366" s="81"/>
      <c r="L366" s="81"/>
      <c r="M366" s="170"/>
      <c r="N366" s="24"/>
      <c r="O366" s="218"/>
      <c r="P366" s="218"/>
      <c r="Q366" s="218"/>
      <c r="R366" s="218"/>
    </row>
    <row r="367" spans="2:18" ht="15.75" x14ac:dyDescent="0.25">
      <c r="B367" s="82"/>
      <c r="C367" s="69"/>
      <c r="D367" s="81"/>
      <c r="E367" s="81"/>
      <c r="F367" s="81"/>
      <c r="G367" s="81"/>
      <c r="H367" s="81"/>
      <c r="I367" s="81"/>
      <c r="J367" s="81"/>
      <c r="K367" s="81"/>
      <c r="L367" s="81"/>
      <c r="M367" s="170"/>
      <c r="N367" s="24"/>
      <c r="O367" s="218"/>
      <c r="P367" s="218"/>
      <c r="Q367" s="218"/>
      <c r="R367" s="218"/>
    </row>
    <row r="368" spans="2:18" ht="15.75" x14ac:dyDescent="0.25">
      <c r="B368" s="82"/>
      <c r="C368" s="69"/>
      <c r="D368" s="81"/>
      <c r="E368" s="81"/>
      <c r="F368" s="81"/>
      <c r="G368" s="81"/>
      <c r="H368" s="81"/>
      <c r="I368" s="81"/>
      <c r="J368" s="81"/>
      <c r="K368" s="81"/>
      <c r="L368" s="81"/>
      <c r="M368" s="170"/>
      <c r="N368" s="218"/>
      <c r="O368" s="218"/>
      <c r="P368" s="218"/>
      <c r="Q368" s="218"/>
      <c r="R368" s="218"/>
    </row>
    <row r="369" spans="2:19" ht="15.75" x14ac:dyDescent="0.25">
      <c r="B369" s="82"/>
      <c r="C369" s="69"/>
      <c r="D369" s="67"/>
      <c r="E369" s="67"/>
      <c r="F369" s="67"/>
      <c r="G369" s="67"/>
      <c r="H369" s="67"/>
      <c r="I369" s="67"/>
      <c r="J369" s="67"/>
      <c r="K369" s="67"/>
      <c r="L369" s="67"/>
      <c r="M369" s="170"/>
      <c r="N369" s="218"/>
      <c r="O369" s="218"/>
      <c r="P369" s="218"/>
      <c r="Q369" s="218"/>
      <c r="R369" s="218"/>
    </row>
    <row r="370" spans="2:19" x14ac:dyDescent="0.25">
      <c r="B370" s="90"/>
      <c r="C370" s="116"/>
      <c r="D370" s="147"/>
      <c r="E370" s="63"/>
      <c r="F370" s="127"/>
      <c r="G370" s="127"/>
      <c r="H370" s="127"/>
      <c r="I370" s="127"/>
      <c r="J370" s="127"/>
      <c r="K370" s="127"/>
      <c r="L370" s="127"/>
      <c r="M370" s="116"/>
      <c r="N370" s="218"/>
      <c r="O370" s="218"/>
      <c r="P370" s="218"/>
      <c r="Q370" s="218"/>
      <c r="R370" s="218"/>
    </row>
    <row r="371" spans="2:19" x14ac:dyDescent="0.25">
      <c r="B371" s="90"/>
      <c r="C371" s="128"/>
      <c r="D371" s="127"/>
      <c r="E371" s="127"/>
      <c r="F371" s="127"/>
      <c r="G371" s="127"/>
      <c r="H371" s="127"/>
      <c r="I371" s="127"/>
      <c r="J371" s="127"/>
      <c r="K371" s="127"/>
      <c r="L371" s="127"/>
      <c r="M371" s="128"/>
      <c r="N371" s="218"/>
      <c r="O371" s="218"/>
      <c r="P371" s="218"/>
      <c r="Q371" s="218"/>
      <c r="R371" s="218"/>
    </row>
    <row r="372" spans="2:19" x14ac:dyDescent="0.25">
      <c r="B372" s="65"/>
      <c r="C372" s="63"/>
      <c r="D372" s="63"/>
      <c r="E372" s="63"/>
      <c r="F372" s="64"/>
      <c r="G372" s="65"/>
      <c r="H372" s="65"/>
      <c r="I372" s="65"/>
      <c r="J372" s="65"/>
      <c r="K372" s="65"/>
      <c r="L372" s="65"/>
      <c r="M372" s="63"/>
      <c r="N372" s="218"/>
      <c r="O372" s="218"/>
      <c r="P372" s="218"/>
      <c r="Q372" s="218"/>
      <c r="R372" s="218"/>
    </row>
    <row r="373" spans="2:19" ht="18" x14ac:dyDescent="0.25">
      <c r="B373" s="65"/>
      <c r="C373" s="20"/>
      <c r="D373" s="157"/>
      <c r="E373" s="157"/>
      <c r="F373" s="62"/>
      <c r="G373" s="55"/>
      <c r="H373" s="55"/>
      <c r="I373" s="117"/>
      <c r="J373" s="157"/>
      <c r="K373" s="157"/>
      <c r="L373" s="55"/>
      <c r="M373" s="57"/>
      <c r="N373" s="218"/>
      <c r="O373" s="218"/>
      <c r="P373" s="218"/>
      <c r="Q373" s="218"/>
      <c r="R373" s="218"/>
    </row>
    <row r="374" spans="2:19" ht="15.75" x14ac:dyDescent="0.25">
      <c r="B374" s="65"/>
      <c r="C374" s="20"/>
      <c r="D374" s="157"/>
      <c r="E374" s="157"/>
      <c r="F374" s="66"/>
      <c r="G374" s="66"/>
      <c r="H374" s="66"/>
      <c r="I374" s="67"/>
      <c r="J374" s="171"/>
      <c r="K374" s="171"/>
      <c r="L374" s="68"/>
      <c r="M374" s="65"/>
      <c r="N374" s="218"/>
      <c r="O374" s="218"/>
      <c r="P374" s="218"/>
      <c r="Q374" s="218"/>
      <c r="R374" s="218"/>
    </row>
    <row r="375" spans="2:19" x14ac:dyDescent="0.25">
      <c r="B375" s="133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218"/>
      <c r="O375" s="218"/>
      <c r="P375" s="218"/>
      <c r="Q375" s="218"/>
      <c r="R375" s="218"/>
    </row>
    <row r="376" spans="2:19" x14ac:dyDescent="0.25">
      <c r="B376" s="134"/>
      <c r="C376" s="116"/>
      <c r="D376" s="127"/>
      <c r="E376" s="127"/>
      <c r="F376" s="127"/>
      <c r="G376" s="127"/>
      <c r="H376" s="127"/>
      <c r="I376" s="127"/>
      <c r="J376" s="127"/>
      <c r="K376" s="127"/>
      <c r="L376" s="127"/>
      <c r="M376" s="116"/>
      <c r="N376" s="218"/>
      <c r="O376" s="218"/>
      <c r="P376" s="218"/>
      <c r="Q376" s="218"/>
      <c r="R376" s="218"/>
    </row>
    <row r="377" spans="2:19" x14ac:dyDescent="0.25">
      <c r="B377" s="134"/>
      <c r="C377" s="116"/>
      <c r="D377" s="127"/>
      <c r="E377" s="127"/>
      <c r="F377" s="127"/>
      <c r="G377" s="127"/>
      <c r="H377" s="127"/>
      <c r="I377" s="127"/>
      <c r="J377" s="127"/>
      <c r="K377" s="127"/>
      <c r="L377" s="127"/>
      <c r="M377" s="116"/>
      <c r="N377" s="24"/>
      <c r="O377" s="24"/>
      <c r="P377" s="24"/>
      <c r="Q377" s="24"/>
      <c r="R377" s="24"/>
      <c r="S377" s="48"/>
    </row>
    <row r="378" spans="2:19" x14ac:dyDescent="0.25">
      <c r="B378" s="134"/>
      <c r="C378" s="116"/>
      <c r="D378" s="138"/>
      <c r="E378" s="63"/>
      <c r="F378" s="127"/>
      <c r="G378" s="127"/>
      <c r="H378" s="127"/>
      <c r="I378" s="127"/>
      <c r="J378" s="127"/>
      <c r="K378" s="127"/>
      <c r="L378" s="127"/>
      <c r="M378" s="116"/>
      <c r="N378" s="24"/>
      <c r="O378" s="24"/>
      <c r="P378" s="24"/>
      <c r="Q378" s="24"/>
      <c r="R378" s="24"/>
      <c r="S378" s="48"/>
    </row>
    <row r="379" spans="2:19" x14ac:dyDescent="0.25">
      <c r="B379" s="134"/>
      <c r="C379" s="128"/>
      <c r="D379" s="127"/>
      <c r="E379" s="127"/>
      <c r="F379" s="127"/>
      <c r="G379" s="127"/>
      <c r="H379" s="127"/>
      <c r="I379" s="127"/>
      <c r="J379" s="127"/>
      <c r="K379" s="127"/>
      <c r="L379" s="127"/>
      <c r="M379" s="128"/>
      <c r="N379" s="24"/>
      <c r="O379" s="24"/>
      <c r="P379" s="24"/>
      <c r="Q379" s="24"/>
      <c r="R379" s="24"/>
      <c r="S379" s="48"/>
    </row>
    <row r="380" spans="2:19" x14ac:dyDescent="0.25">
      <c r="B380" s="65"/>
      <c r="C380" s="63"/>
      <c r="D380" s="63"/>
      <c r="E380" s="63"/>
      <c r="F380" s="66"/>
      <c r="G380" s="65"/>
      <c r="H380" s="65"/>
      <c r="I380" s="65"/>
      <c r="J380" s="65"/>
      <c r="K380" s="65"/>
      <c r="L380" s="65"/>
      <c r="M380" s="63"/>
      <c r="N380" s="24"/>
      <c r="O380" s="24"/>
      <c r="P380" s="24"/>
      <c r="Q380" s="24"/>
      <c r="R380" s="24"/>
      <c r="S380" s="48"/>
    </row>
    <row r="381" spans="2:19" ht="18" x14ac:dyDescent="0.25">
      <c r="B381" s="65"/>
      <c r="C381" s="141"/>
      <c r="D381" s="139"/>
      <c r="E381" s="139"/>
      <c r="F381" s="62"/>
      <c r="G381" s="135"/>
      <c r="H381" s="135"/>
      <c r="I381" s="82"/>
      <c r="J381" s="139"/>
      <c r="K381" s="139"/>
      <c r="L381" s="135"/>
      <c r="M381" s="136"/>
      <c r="N381" s="24"/>
      <c r="O381" s="24"/>
      <c r="P381" s="24"/>
      <c r="Q381" s="24"/>
      <c r="R381" s="24"/>
      <c r="S381" s="48"/>
    </row>
    <row r="382" spans="2:19" ht="15.75" x14ac:dyDescent="0.25">
      <c r="B382" s="65"/>
      <c r="C382" s="141"/>
      <c r="D382" s="139"/>
      <c r="E382" s="139"/>
      <c r="F382" s="66"/>
      <c r="G382" s="66"/>
      <c r="H382" s="66"/>
      <c r="I382" s="81"/>
      <c r="J382" s="142"/>
      <c r="K382" s="142"/>
      <c r="L382" s="140"/>
      <c r="M382" s="65"/>
      <c r="N382" s="24"/>
      <c r="O382" s="24"/>
      <c r="P382" s="24"/>
      <c r="Q382" s="24"/>
      <c r="R382" s="24"/>
      <c r="S382" s="48"/>
    </row>
    <row r="383" spans="2:19" x14ac:dyDescent="0.25">
      <c r="B383" s="25"/>
      <c r="C383" s="141"/>
      <c r="D383" s="156"/>
      <c r="E383" s="156"/>
      <c r="F383" s="156"/>
      <c r="G383" s="156"/>
      <c r="H383" s="156"/>
      <c r="I383" s="156"/>
      <c r="J383" s="156"/>
      <c r="K383" s="156"/>
      <c r="L383" s="141"/>
      <c r="M383" s="141"/>
      <c r="N383" s="24"/>
      <c r="O383" s="24"/>
      <c r="P383" s="24"/>
      <c r="Q383" s="24"/>
      <c r="R383" s="24"/>
      <c r="S383" s="48"/>
    </row>
    <row r="384" spans="2:19" ht="15.75" x14ac:dyDescent="0.25">
      <c r="B384" s="129"/>
      <c r="C384" s="124"/>
      <c r="D384" s="81"/>
      <c r="E384" s="81"/>
      <c r="F384" s="81"/>
      <c r="G384" s="81"/>
      <c r="H384" s="81"/>
      <c r="I384" s="81"/>
      <c r="J384" s="81"/>
      <c r="K384" s="81"/>
      <c r="L384" s="126"/>
      <c r="M384" s="123"/>
      <c r="N384" s="24"/>
      <c r="O384" s="24"/>
      <c r="P384" s="24"/>
      <c r="Q384" s="24"/>
      <c r="R384" s="24"/>
      <c r="S384" s="48"/>
    </row>
    <row r="385" spans="2:19" ht="15.75" x14ac:dyDescent="0.25">
      <c r="B385" s="129"/>
      <c r="C385" s="124"/>
      <c r="D385" s="130"/>
      <c r="E385" s="81"/>
      <c r="F385" s="81"/>
      <c r="G385" s="81"/>
      <c r="H385" s="81"/>
      <c r="I385" s="81"/>
      <c r="J385" s="130"/>
      <c r="K385" s="81"/>
      <c r="L385" s="126"/>
      <c r="M385" s="123"/>
      <c r="N385" s="24"/>
      <c r="O385" s="24"/>
      <c r="P385" s="24"/>
      <c r="Q385" s="24"/>
      <c r="R385" s="24"/>
      <c r="S385" s="48"/>
    </row>
    <row r="386" spans="2:19" ht="15.75" x14ac:dyDescent="0.25">
      <c r="B386" s="129"/>
      <c r="C386" s="124"/>
      <c r="D386" s="81"/>
      <c r="E386" s="81"/>
      <c r="F386" s="81"/>
      <c r="G386" s="81"/>
      <c r="H386" s="81"/>
      <c r="I386" s="81"/>
      <c r="J386" s="81"/>
      <c r="K386" s="81"/>
      <c r="L386" s="126"/>
      <c r="M386" s="123"/>
      <c r="N386" s="24"/>
      <c r="O386" s="24"/>
      <c r="P386" s="24"/>
      <c r="Q386" s="24"/>
      <c r="R386" s="24"/>
      <c r="S386" s="48"/>
    </row>
    <row r="387" spans="2:19" ht="15.75" x14ac:dyDescent="0.25">
      <c r="B387" s="129"/>
      <c r="C387" s="124"/>
      <c r="D387" s="81"/>
      <c r="E387" s="81"/>
      <c r="F387" s="81"/>
      <c r="G387" s="81"/>
      <c r="H387" s="81"/>
      <c r="I387" s="81"/>
      <c r="J387" s="81"/>
      <c r="K387" s="81"/>
      <c r="L387" s="126"/>
      <c r="M387" s="123"/>
      <c r="N387" s="24"/>
      <c r="O387" s="24"/>
      <c r="P387" s="24"/>
      <c r="Q387" s="24"/>
      <c r="R387" s="24"/>
      <c r="S387" s="48"/>
    </row>
    <row r="388" spans="2:19" ht="15.75" x14ac:dyDescent="0.25">
      <c r="B388" s="129"/>
      <c r="C388" s="124"/>
      <c r="D388" s="81"/>
      <c r="E388" s="81"/>
      <c r="F388" s="81"/>
      <c r="G388" s="81"/>
      <c r="H388" s="81"/>
      <c r="I388" s="81"/>
      <c r="J388" s="81"/>
      <c r="K388" s="81"/>
      <c r="L388" s="126"/>
      <c r="M388" s="123"/>
      <c r="N388" s="218"/>
      <c r="O388" s="218"/>
      <c r="P388" s="218"/>
      <c r="Q388" s="218"/>
      <c r="R388" s="218"/>
    </row>
    <row r="389" spans="2:19" ht="15.75" x14ac:dyDescent="0.25">
      <c r="B389" s="129"/>
      <c r="C389" s="124"/>
      <c r="D389" s="81"/>
      <c r="E389" s="81"/>
      <c r="F389" s="81"/>
      <c r="G389" s="81"/>
      <c r="H389" s="81"/>
      <c r="I389" s="81"/>
      <c r="J389" s="81"/>
      <c r="K389" s="81"/>
      <c r="L389" s="126"/>
      <c r="M389" s="123"/>
      <c r="N389" s="218"/>
      <c r="O389" s="218"/>
      <c r="P389" s="218"/>
      <c r="Q389" s="218"/>
      <c r="R389" s="218"/>
    </row>
    <row r="390" spans="2:19" ht="15.75" x14ac:dyDescent="0.25">
      <c r="B390" s="129"/>
      <c r="C390" s="124"/>
      <c r="D390" s="81"/>
      <c r="E390" s="81"/>
      <c r="F390" s="81"/>
      <c r="G390" s="81"/>
      <c r="H390" s="81"/>
      <c r="I390" s="81"/>
      <c r="J390" s="81"/>
      <c r="K390" s="81"/>
      <c r="L390" s="126"/>
      <c r="M390" s="123"/>
      <c r="N390" s="218"/>
      <c r="O390" s="218"/>
      <c r="P390" s="218"/>
      <c r="Q390" s="218"/>
      <c r="R390" s="218"/>
    </row>
    <row r="391" spans="2:19" ht="15.75" x14ac:dyDescent="0.25">
      <c r="B391" s="82"/>
      <c r="C391" s="124"/>
      <c r="D391" s="81"/>
      <c r="E391" s="81"/>
      <c r="F391" s="81"/>
      <c r="G391" s="81"/>
      <c r="H391" s="81"/>
      <c r="I391" s="81"/>
      <c r="J391" s="81"/>
      <c r="K391" s="81"/>
      <c r="L391" s="126"/>
      <c r="M391" s="123"/>
      <c r="N391" s="218"/>
      <c r="O391" s="218"/>
      <c r="P391" s="218"/>
      <c r="Q391" s="218"/>
      <c r="R391" s="218"/>
    </row>
    <row r="392" spans="2:19" ht="15.75" x14ac:dyDescent="0.25">
      <c r="B392" s="82"/>
      <c r="C392" s="125"/>
      <c r="D392" s="81"/>
      <c r="E392" s="81"/>
      <c r="F392" s="81"/>
      <c r="G392" s="81"/>
      <c r="H392" s="81"/>
      <c r="I392" s="81"/>
      <c r="J392" s="81"/>
      <c r="K392" s="81"/>
      <c r="L392" s="126"/>
      <c r="M392" s="123"/>
      <c r="N392" s="218"/>
      <c r="O392" s="218"/>
      <c r="P392" s="218"/>
      <c r="Q392" s="218"/>
      <c r="R392" s="218"/>
    </row>
    <row r="393" spans="2:19" ht="15.75" x14ac:dyDescent="0.25">
      <c r="B393" s="82"/>
      <c r="C393" s="125"/>
      <c r="D393" s="81"/>
      <c r="E393" s="81"/>
      <c r="F393" s="81"/>
      <c r="G393" s="81"/>
      <c r="H393" s="81"/>
      <c r="I393" s="81"/>
      <c r="J393" s="81"/>
      <c r="K393" s="81"/>
      <c r="L393" s="126"/>
      <c r="M393" s="123"/>
      <c r="N393" s="218"/>
      <c r="O393" s="218"/>
      <c r="P393" s="218"/>
      <c r="Q393" s="218"/>
      <c r="R393" s="218"/>
    </row>
    <row r="394" spans="2:19" ht="15.75" x14ac:dyDescent="0.25">
      <c r="B394" s="82"/>
      <c r="C394" s="125"/>
      <c r="D394" s="81"/>
      <c r="E394" s="81"/>
      <c r="F394" s="81"/>
      <c r="G394" s="81"/>
      <c r="H394" s="81"/>
      <c r="I394" s="81"/>
      <c r="J394" s="81"/>
      <c r="K394" s="81"/>
      <c r="L394" s="126"/>
      <c r="M394" s="123"/>
      <c r="N394" s="218"/>
      <c r="O394" s="218"/>
      <c r="P394" s="218"/>
      <c r="Q394" s="218"/>
      <c r="R394" s="218"/>
    </row>
    <row r="395" spans="2:19" ht="15.75" x14ac:dyDescent="0.25">
      <c r="B395" s="82"/>
      <c r="C395" s="125"/>
      <c r="D395" s="81"/>
      <c r="E395" s="81"/>
      <c r="F395" s="81"/>
      <c r="G395" s="81"/>
      <c r="H395" s="81"/>
      <c r="I395" s="81"/>
      <c r="J395" s="81"/>
      <c r="K395" s="81"/>
      <c r="L395" s="126"/>
      <c r="M395" s="123"/>
      <c r="N395" s="218"/>
      <c r="O395" s="218"/>
      <c r="P395" s="218"/>
      <c r="Q395" s="218"/>
      <c r="R395" s="218"/>
    </row>
    <row r="396" spans="2:19" ht="15.75" x14ac:dyDescent="0.25">
      <c r="B396" s="82"/>
      <c r="C396" s="125"/>
      <c r="D396" s="81"/>
      <c r="E396" s="81"/>
      <c r="F396" s="81"/>
      <c r="G396" s="81"/>
      <c r="H396" s="81"/>
      <c r="I396" s="81"/>
      <c r="J396" s="81"/>
      <c r="K396" s="81"/>
      <c r="L396" s="126"/>
      <c r="M396" s="123"/>
      <c r="N396" s="218"/>
      <c r="O396" s="218"/>
      <c r="P396" s="218"/>
      <c r="Q396" s="218"/>
      <c r="R396" s="218"/>
    </row>
    <row r="397" spans="2:19" ht="15.75" x14ac:dyDescent="0.25">
      <c r="B397" s="82"/>
      <c r="C397" s="124"/>
      <c r="D397" s="81"/>
      <c r="E397" s="81"/>
      <c r="F397" s="81"/>
      <c r="G397" s="81"/>
      <c r="H397" s="81"/>
      <c r="I397" s="81"/>
      <c r="J397" s="81"/>
      <c r="K397" s="81"/>
      <c r="L397" s="126"/>
      <c r="M397" s="123"/>
      <c r="N397" s="218"/>
      <c r="O397" s="218"/>
      <c r="P397" s="218"/>
      <c r="Q397" s="218"/>
      <c r="R397" s="218"/>
    </row>
    <row r="398" spans="2:19" ht="15.75" x14ac:dyDescent="0.25">
      <c r="B398" s="82"/>
      <c r="C398" s="124"/>
      <c r="D398" s="81"/>
      <c r="E398" s="81"/>
      <c r="F398" s="81"/>
      <c r="G398" s="81"/>
      <c r="H398" s="81"/>
      <c r="I398" s="81"/>
      <c r="J398" s="81"/>
      <c r="K398" s="81"/>
      <c r="L398" s="126"/>
      <c r="M398" s="123"/>
      <c r="N398" s="218"/>
      <c r="O398" s="218"/>
      <c r="P398" s="218"/>
      <c r="Q398" s="218"/>
      <c r="R398" s="218"/>
    </row>
    <row r="399" spans="2:19" ht="15.75" x14ac:dyDescent="0.25">
      <c r="B399" s="82"/>
      <c r="C399" s="124"/>
      <c r="D399" s="81"/>
      <c r="E399" s="81"/>
      <c r="F399" s="81"/>
      <c r="G399" s="81"/>
      <c r="H399" s="81"/>
      <c r="I399" s="81"/>
      <c r="J399" s="81"/>
      <c r="K399" s="81"/>
      <c r="L399" s="126"/>
      <c r="M399" s="123"/>
      <c r="N399" s="218"/>
      <c r="O399" s="218"/>
      <c r="P399" s="218"/>
      <c r="Q399" s="218"/>
      <c r="R399" s="218"/>
    </row>
    <row r="400" spans="2:19" ht="15.75" x14ac:dyDescent="0.25">
      <c r="B400" s="82"/>
      <c r="C400" s="124"/>
      <c r="D400" s="81"/>
      <c r="E400" s="81"/>
      <c r="F400" s="81"/>
      <c r="G400" s="81"/>
      <c r="H400" s="81"/>
      <c r="I400" s="81"/>
      <c r="J400" s="81"/>
      <c r="K400" s="81"/>
      <c r="L400" s="126"/>
      <c r="M400" s="123"/>
      <c r="N400" s="218"/>
      <c r="O400" s="218"/>
      <c r="P400" s="218"/>
      <c r="Q400" s="218"/>
      <c r="R400" s="218"/>
    </row>
    <row r="401" spans="2:18" ht="15.75" x14ac:dyDescent="0.25">
      <c r="B401" s="82"/>
      <c r="C401" s="124"/>
      <c r="D401" s="81"/>
      <c r="E401" s="81"/>
      <c r="F401" s="81"/>
      <c r="G401" s="81"/>
      <c r="H401" s="81"/>
      <c r="I401" s="81"/>
      <c r="J401" s="81"/>
      <c r="K401" s="81"/>
      <c r="L401" s="126"/>
      <c r="M401" s="123"/>
      <c r="N401" s="218"/>
      <c r="O401" s="218"/>
      <c r="P401" s="218"/>
      <c r="Q401" s="218"/>
      <c r="R401" s="218"/>
    </row>
    <row r="402" spans="2:18" ht="15.75" x14ac:dyDescent="0.25">
      <c r="B402" s="82"/>
      <c r="C402" s="124"/>
      <c r="D402" s="81"/>
      <c r="E402" s="81"/>
      <c r="F402" s="81"/>
      <c r="G402" s="81"/>
      <c r="H402" s="81"/>
      <c r="I402" s="81"/>
      <c r="J402" s="81"/>
      <c r="K402" s="81"/>
      <c r="L402" s="126"/>
      <c r="M402" s="123"/>
      <c r="N402" s="218"/>
      <c r="O402" s="218"/>
      <c r="P402" s="218"/>
      <c r="Q402" s="218"/>
      <c r="R402" s="218"/>
    </row>
    <row r="403" spans="2:18" ht="15.75" x14ac:dyDescent="0.25">
      <c r="B403" s="82"/>
      <c r="C403" s="124"/>
      <c r="D403" s="81"/>
      <c r="E403" s="81"/>
      <c r="F403" s="81"/>
      <c r="G403" s="81"/>
      <c r="H403" s="81"/>
      <c r="I403" s="81"/>
      <c r="J403" s="81"/>
      <c r="K403" s="81"/>
      <c r="L403" s="126"/>
      <c r="M403" s="123"/>
      <c r="N403" s="218"/>
      <c r="O403" s="218"/>
      <c r="P403" s="218"/>
      <c r="Q403" s="218"/>
      <c r="R403" s="218"/>
    </row>
    <row r="404" spans="2:18" ht="15.75" x14ac:dyDescent="0.25">
      <c r="B404" s="82"/>
      <c r="C404" s="124"/>
      <c r="D404" s="81"/>
      <c r="E404" s="81"/>
      <c r="F404" s="81"/>
      <c r="G404" s="81"/>
      <c r="H404" s="81"/>
      <c r="I404" s="81"/>
      <c r="J404" s="81"/>
      <c r="K404" s="81"/>
      <c r="L404" s="126"/>
      <c r="M404" s="123"/>
      <c r="N404" s="218"/>
      <c r="O404" s="218"/>
      <c r="P404" s="218"/>
      <c r="Q404" s="218"/>
      <c r="R404" s="218"/>
    </row>
    <row r="405" spans="2:18" ht="15.75" x14ac:dyDescent="0.25">
      <c r="B405" s="82"/>
      <c r="C405" s="124"/>
      <c r="D405" s="81"/>
      <c r="E405" s="81"/>
      <c r="F405" s="81"/>
      <c r="G405" s="81"/>
      <c r="H405" s="81"/>
      <c r="I405" s="81"/>
      <c r="J405" s="81"/>
      <c r="K405" s="81"/>
      <c r="L405" s="126"/>
      <c r="M405" s="123"/>
      <c r="N405" s="218"/>
      <c r="O405" s="218"/>
      <c r="P405" s="218"/>
      <c r="Q405" s="218"/>
      <c r="R405" s="218"/>
    </row>
    <row r="406" spans="2:18" ht="15.75" x14ac:dyDescent="0.25">
      <c r="B406" s="82"/>
      <c r="C406" s="124"/>
      <c r="D406" s="81"/>
      <c r="E406" s="81"/>
      <c r="F406" s="81"/>
      <c r="G406" s="81"/>
      <c r="H406" s="81"/>
      <c r="I406" s="81"/>
      <c r="J406" s="81"/>
      <c r="K406" s="81"/>
      <c r="L406" s="126"/>
      <c r="M406" s="123"/>
      <c r="N406" s="218"/>
      <c r="O406" s="218"/>
      <c r="P406" s="218"/>
      <c r="Q406" s="218"/>
      <c r="R406" s="218"/>
    </row>
    <row r="407" spans="2:18" ht="15.75" x14ac:dyDescent="0.25">
      <c r="B407" s="82"/>
      <c r="C407" s="124"/>
      <c r="D407" s="81"/>
      <c r="E407" s="81"/>
      <c r="F407" s="81"/>
      <c r="G407" s="81"/>
      <c r="H407" s="81"/>
      <c r="I407" s="81"/>
      <c r="J407" s="81"/>
      <c r="K407" s="81"/>
      <c r="L407" s="126"/>
      <c r="M407" s="123"/>
      <c r="N407" s="218"/>
      <c r="O407" s="218"/>
      <c r="P407" s="218"/>
      <c r="Q407" s="218"/>
      <c r="R407" s="218"/>
    </row>
    <row r="408" spans="2:18" ht="15.75" x14ac:dyDescent="0.25">
      <c r="B408" s="82"/>
      <c r="C408" s="124"/>
      <c r="D408" s="81"/>
      <c r="E408" s="81"/>
      <c r="F408" s="81"/>
      <c r="G408" s="81"/>
      <c r="H408" s="81"/>
      <c r="I408" s="81"/>
      <c r="J408" s="81"/>
      <c r="K408" s="81"/>
      <c r="L408" s="126"/>
      <c r="M408" s="123"/>
      <c r="N408" s="218"/>
      <c r="O408" s="218"/>
      <c r="P408" s="218"/>
      <c r="Q408" s="218"/>
      <c r="R408" s="218"/>
    </row>
    <row r="409" spans="2:18" ht="15.75" x14ac:dyDescent="0.25">
      <c r="B409" s="82"/>
      <c r="C409" s="124"/>
      <c r="D409" s="81"/>
      <c r="E409" s="81"/>
      <c r="F409" s="81"/>
      <c r="G409" s="81"/>
      <c r="H409" s="81"/>
      <c r="I409" s="81"/>
      <c r="J409" s="81"/>
      <c r="K409" s="81"/>
      <c r="L409" s="126"/>
      <c r="M409" s="123"/>
      <c r="N409" s="218"/>
      <c r="O409" s="218"/>
      <c r="P409" s="218"/>
      <c r="Q409" s="218"/>
      <c r="R409" s="218"/>
    </row>
    <row r="410" spans="2:18" ht="15.75" x14ac:dyDescent="0.25">
      <c r="B410" s="82"/>
      <c r="C410" s="124"/>
      <c r="D410" s="81"/>
      <c r="E410" s="81"/>
      <c r="F410" s="81"/>
      <c r="G410" s="81"/>
      <c r="H410" s="81"/>
      <c r="I410" s="81"/>
      <c r="J410" s="81"/>
      <c r="K410" s="81"/>
      <c r="L410" s="126"/>
      <c r="M410" s="123"/>
      <c r="N410" s="218"/>
      <c r="O410" s="218"/>
      <c r="P410" s="218"/>
      <c r="Q410" s="218"/>
      <c r="R410" s="218"/>
    </row>
    <row r="411" spans="2:18" ht="15.75" x14ac:dyDescent="0.25">
      <c r="B411" s="82"/>
      <c r="C411" s="124"/>
      <c r="D411" s="81"/>
      <c r="E411" s="81"/>
      <c r="F411" s="81"/>
      <c r="G411" s="81"/>
      <c r="H411" s="81"/>
      <c r="I411" s="81"/>
      <c r="J411" s="81"/>
      <c r="K411" s="81"/>
      <c r="L411" s="126"/>
      <c r="M411" s="123"/>
      <c r="N411" s="218"/>
      <c r="O411" s="218"/>
      <c r="P411" s="218"/>
      <c r="Q411" s="218"/>
      <c r="R411" s="218"/>
    </row>
    <row r="412" spans="2:18" ht="15.75" x14ac:dyDescent="0.25">
      <c r="B412" s="82"/>
      <c r="C412" s="124"/>
      <c r="D412" s="81"/>
      <c r="E412" s="81"/>
      <c r="F412" s="81"/>
      <c r="G412" s="81"/>
      <c r="H412" s="81"/>
      <c r="I412" s="81"/>
      <c r="J412" s="81"/>
      <c r="K412" s="81"/>
      <c r="L412" s="126"/>
      <c r="M412" s="123"/>
      <c r="N412" s="218"/>
      <c r="O412" s="218"/>
      <c r="P412" s="218"/>
      <c r="Q412" s="218"/>
      <c r="R412" s="218"/>
    </row>
    <row r="413" spans="2:18" ht="15.75" x14ac:dyDescent="0.25">
      <c r="B413" s="82"/>
      <c r="C413" s="124"/>
      <c r="D413" s="81"/>
      <c r="E413" s="81"/>
      <c r="F413" s="81"/>
      <c r="G413" s="81"/>
      <c r="H413" s="81"/>
      <c r="I413" s="81"/>
      <c r="J413" s="81"/>
      <c r="K413" s="81"/>
      <c r="L413" s="126"/>
      <c r="M413" s="123"/>
      <c r="N413" s="218"/>
      <c r="O413" s="218"/>
      <c r="P413" s="218"/>
      <c r="Q413" s="218"/>
      <c r="R413" s="218"/>
    </row>
    <row r="414" spans="2:18" ht="15.75" x14ac:dyDescent="0.25">
      <c r="B414" s="82"/>
      <c r="C414" s="124"/>
      <c r="D414" s="81"/>
      <c r="E414" s="81"/>
      <c r="F414" s="81"/>
      <c r="G414" s="81"/>
      <c r="H414" s="81"/>
      <c r="I414" s="81"/>
      <c r="J414" s="81"/>
      <c r="K414" s="81"/>
      <c r="L414" s="126"/>
      <c r="M414" s="123"/>
      <c r="N414" s="218"/>
      <c r="O414" s="218"/>
      <c r="P414" s="218"/>
      <c r="Q414" s="218"/>
      <c r="R414" s="218"/>
    </row>
    <row r="415" spans="2:18" ht="15.75" x14ac:dyDescent="0.25">
      <c r="B415" s="82"/>
      <c r="C415" s="124"/>
      <c r="D415" s="81"/>
      <c r="E415" s="81"/>
      <c r="F415" s="81"/>
      <c r="G415" s="81"/>
      <c r="H415" s="81"/>
      <c r="I415" s="81"/>
      <c r="J415" s="81"/>
      <c r="K415" s="81"/>
      <c r="L415" s="126"/>
      <c r="M415" s="123"/>
      <c r="N415" s="218"/>
      <c r="O415" s="218"/>
      <c r="P415" s="218"/>
      <c r="Q415" s="218"/>
      <c r="R415" s="218"/>
    </row>
    <row r="416" spans="2:18" ht="15.75" x14ac:dyDescent="0.25">
      <c r="B416" s="82"/>
      <c r="C416" s="125"/>
      <c r="D416" s="81"/>
      <c r="E416" s="81"/>
      <c r="F416" s="81"/>
      <c r="G416" s="81"/>
      <c r="H416" s="81"/>
      <c r="I416" s="81"/>
      <c r="J416" s="81"/>
      <c r="K416" s="81"/>
      <c r="L416" s="126"/>
      <c r="M416" s="123"/>
      <c r="N416" s="218"/>
      <c r="O416" s="218"/>
      <c r="P416" s="218"/>
      <c r="Q416" s="218"/>
      <c r="R416" s="218"/>
    </row>
    <row r="417" spans="2:18" ht="15.75" x14ac:dyDescent="0.25">
      <c r="B417" s="82"/>
      <c r="C417" s="124"/>
      <c r="D417" s="81"/>
      <c r="E417" s="81"/>
      <c r="F417" s="81"/>
      <c r="G417" s="81"/>
      <c r="H417" s="81"/>
      <c r="I417" s="81"/>
      <c r="J417" s="81"/>
      <c r="K417" s="81"/>
      <c r="L417" s="126"/>
      <c r="M417" s="123"/>
      <c r="N417" s="218"/>
      <c r="O417" s="218"/>
      <c r="P417" s="218"/>
      <c r="Q417" s="218"/>
      <c r="R417" s="218"/>
    </row>
    <row r="418" spans="2:18" ht="15.75" x14ac:dyDescent="0.25">
      <c r="B418" s="82"/>
      <c r="C418" s="124"/>
      <c r="D418" s="81"/>
      <c r="E418" s="81"/>
      <c r="F418" s="81"/>
      <c r="G418" s="81"/>
      <c r="H418" s="81"/>
      <c r="I418" s="81"/>
      <c r="J418" s="81"/>
      <c r="K418" s="81"/>
      <c r="L418" s="126"/>
      <c r="M418" s="123"/>
      <c r="N418" s="218"/>
      <c r="O418" s="218"/>
      <c r="P418" s="218"/>
      <c r="Q418" s="218"/>
      <c r="R418" s="218"/>
    </row>
    <row r="419" spans="2:18" ht="15.75" x14ac:dyDescent="0.25">
      <c r="B419" s="82"/>
      <c r="C419" s="124"/>
      <c r="D419" s="81"/>
      <c r="E419" s="81"/>
      <c r="F419" s="81"/>
      <c r="G419" s="81"/>
      <c r="H419" s="81"/>
      <c r="I419" s="81"/>
      <c r="J419" s="81"/>
      <c r="K419" s="81"/>
      <c r="L419" s="126"/>
      <c r="M419" s="123"/>
      <c r="N419" s="218"/>
      <c r="O419" s="218"/>
      <c r="P419" s="218"/>
      <c r="Q419" s="218"/>
      <c r="R419" s="218"/>
    </row>
    <row r="420" spans="2:18" ht="15.75" x14ac:dyDescent="0.25">
      <c r="B420" s="82"/>
      <c r="C420" s="124"/>
      <c r="D420" s="81"/>
      <c r="E420" s="81"/>
      <c r="F420" s="81"/>
      <c r="G420" s="81"/>
      <c r="H420" s="81"/>
      <c r="I420" s="81"/>
      <c r="J420" s="81"/>
      <c r="K420" s="81"/>
      <c r="L420" s="126"/>
      <c r="M420" s="123"/>
      <c r="N420" s="218"/>
      <c r="O420" s="218"/>
      <c r="P420" s="218"/>
      <c r="Q420" s="218"/>
      <c r="R420" s="218"/>
    </row>
    <row r="421" spans="2:18" ht="15.75" x14ac:dyDescent="0.25">
      <c r="B421" s="82"/>
      <c r="C421" s="124"/>
      <c r="D421" s="81"/>
      <c r="E421" s="81"/>
      <c r="F421" s="81"/>
      <c r="G421" s="81"/>
      <c r="H421" s="81"/>
      <c r="I421" s="81"/>
      <c r="J421" s="81"/>
      <c r="K421" s="81"/>
      <c r="L421" s="126"/>
      <c r="M421" s="123"/>
      <c r="N421" s="218"/>
      <c r="O421" s="218"/>
      <c r="P421" s="218"/>
      <c r="Q421" s="218"/>
      <c r="R421" s="218"/>
    </row>
    <row r="422" spans="2:18" ht="15.75" x14ac:dyDescent="0.25">
      <c r="B422" s="82"/>
      <c r="C422" s="124"/>
      <c r="D422" s="81"/>
      <c r="E422" s="81"/>
      <c r="F422" s="81"/>
      <c r="G422" s="81"/>
      <c r="H422" s="81"/>
      <c r="I422" s="81"/>
      <c r="J422" s="81"/>
      <c r="K422" s="81"/>
      <c r="L422" s="126"/>
      <c r="M422" s="123"/>
      <c r="N422" s="218"/>
      <c r="O422" s="218"/>
      <c r="P422" s="218"/>
      <c r="Q422" s="218"/>
      <c r="R422" s="218"/>
    </row>
    <row r="423" spans="2:18" ht="15.75" x14ac:dyDescent="0.25">
      <c r="B423" s="82"/>
      <c r="C423" s="124"/>
      <c r="D423" s="81"/>
      <c r="E423" s="81"/>
      <c r="F423" s="81"/>
      <c r="G423" s="81"/>
      <c r="H423" s="81"/>
      <c r="I423" s="81"/>
      <c r="J423" s="81"/>
      <c r="K423" s="81"/>
      <c r="L423" s="126"/>
      <c r="M423" s="123"/>
      <c r="N423" s="218"/>
      <c r="O423" s="218"/>
      <c r="P423" s="218"/>
      <c r="Q423" s="218"/>
      <c r="R423" s="218"/>
    </row>
    <row r="424" spans="2:18" ht="15.75" x14ac:dyDescent="0.25">
      <c r="B424" s="82"/>
      <c r="C424" s="124"/>
      <c r="D424" s="81"/>
      <c r="E424" s="81"/>
      <c r="F424" s="81"/>
      <c r="G424" s="81"/>
      <c r="H424" s="81"/>
      <c r="I424" s="81"/>
      <c r="J424" s="81"/>
      <c r="K424" s="81"/>
      <c r="L424" s="126"/>
      <c r="M424" s="123"/>
      <c r="N424" s="218"/>
      <c r="O424" s="218"/>
      <c r="P424" s="218"/>
      <c r="Q424" s="218"/>
      <c r="R424" s="218"/>
    </row>
    <row r="425" spans="2:18" ht="15.75" x14ac:dyDescent="0.25">
      <c r="B425" s="82"/>
      <c r="C425" s="124"/>
      <c r="D425" s="81"/>
      <c r="E425" s="81"/>
      <c r="F425" s="81"/>
      <c r="G425" s="81"/>
      <c r="H425" s="81"/>
      <c r="I425" s="81"/>
      <c r="J425" s="81"/>
      <c r="K425" s="81"/>
      <c r="L425" s="126"/>
      <c r="M425" s="123"/>
      <c r="N425" s="218"/>
      <c r="O425" s="218"/>
      <c r="P425" s="218"/>
      <c r="Q425" s="218"/>
      <c r="R425" s="218"/>
    </row>
    <row r="426" spans="2:18" ht="15.75" x14ac:dyDescent="0.25">
      <c r="B426" s="82"/>
      <c r="C426" s="124"/>
      <c r="D426" s="81"/>
      <c r="E426" s="81"/>
      <c r="F426" s="81"/>
      <c r="G426" s="81"/>
      <c r="H426" s="81"/>
      <c r="I426" s="81"/>
      <c r="J426" s="81"/>
      <c r="K426" s="81"/>
      <c r="L426" s="126"/>
      <c r="M426" s="123"/>
      <c r="N426" s="218"/>
      <c r="O426" s="218"/>
      <c r="P426" s="218"/>
      <c r="Q426" s="218"/>
      <c r="R426" s="218"/>
    </row>
    <row r="427" spans="2:18" ht="15.75" x14ac:dyDescent="0.25">
      <c r="B427" s="82"/>
      <c r="C427" s="124"/>
      <c r="D427" s="81"/>
      <c r="E427" s="81"/>
      <c r="F427" s="81"/>
      <c r="G427" s="81"/>
      <c r="H427" s="81"/>
      <c r="I427" s="81"/>
      <c r="J427" s="81"/>
      <c r="K427" s="81"/>
      <c r="L427" s="126"/>
      <c r="M427" s="123"/>
      <c r="N427" s="218"/>
      <c r="O427" s="218"/>
      <c r="P427" s="218"/>
      <c r="Q427" s="218"/>
      <c r="R427" s="218"/>
    </row>
    <row r="428" spans="2:18" ht="15.75" x14ac:dyDescent="0.25">
      <c r="B428" s="82"/>
      <c r="C428" s="124"/>
      <c r="D428" s="130"/>
      <c r="E428" s="81"/>
      <c r="F428" s="81"/>
      <c r="G428" s="81"/>
      <c r="H428" s="81"/>
      <c r="I428" s="81"/>
      <c r="J428" s="130"/>
      <c r="K428" s="81"/>
      <c r="L428" s="126"/>
      <c r="M428" s="123"/>
      <c r="N428" s="218"/>
      <c r="O428" s="218"/>
      <c r="P428" s="218"/>
      <c r="Q428" s="218"/>
      <c r="R428" s="218"/>
    </row>
    <row r="429" spans="2:18" ht="15.75" x14ac:dyDescent="0.25">
      <c r="B429" s="82"/>
      <c r="C429" s="125"/>
      <c r="D429" s="81"/>
      <c r="E429" s="81"/>
      <c r="F429" s="81"/>
      <c r="G429" s="81"/>
      <c r="H429" s="81"/>
      <c r="I429" s="81"/>
      <c r="J429" s="81"/>
      <c r="K429" s="81"/>
      <c r="L429" s="126"/>
      <c r="M429" s="123"/>
      <c r="N429" s="218"/>
      <c r="O429" s="218"/>
      <c r="P429" s="218"/>
      <c r="Q429" s="218"/>
      <c r="R429" s="218"/>
    </row>
    <row r="430" spans="2:18" ht="15.75" x14ac:dyDescent="0.25">
      <c r="B430" s="82"/>
      <c r="C430" s="125"/>
      <c r="D430" s="81"/>
      <c r="E430" s="81"/>
      <c r="F430" s="81"/>
      <c r="G430" s="81"/>
      <c r="H430" s="81"/>
      <c r="I430" s="81"/>
      <c r="J430" s="81"/>
      <c r="K430" s="81"/>
      <c r="L430" s="126"/>
      <c r="M430" s="123"/>
      <c r="N430" s="218"/>
      <c r="O430" s="218"/>
      <c r="P430" s="218"/>
      <c r="Q430" s="218"/>
      <c r="R430" s="218"/>
    </row>
    <row r="431" spans="2:18" ht="15.75" x14ac:dyDescent="0.25">
      <c r="B431" s="82"/>
      <c r="C431" s="125"/>
      <c r="D431" s="81"/>
      <c r="E431" s="81"/>
      <c r="F431" s="81"/>
      <c r="G431" s="81"/>
      <c r="H431" s="81"/>
      <c r="I431" s="81"/>
      <c r="J431" s="81"/>
      <c r="K431" s="81"/>
      <c r="L431" s="126"/>
      <c r="M431" s="123"/>
      <c r="N431" s="218"/>
      <c r="O431" s="218"/>
      <c r="P431" s="218"/>
      <c r="Q431" s="218"/>
      <c r="R431" s="218"/>
    </row>
    <row r="432" spans="2:18" ht="15.75" x14ac:dyDescent="0.25">
      <c r="B432" s="82"/>
      <c r="C432" s="125"/>
      <c r="D432" s="81"/>
      <c r="E432" s="81"/>
      <c r="F432" s="81"/>
      <c r="G432" s="81"/>
      <c r="H432" s="81"/>
      <c r="I432" s="81"/>
      <c r="J432" s="81"/>
      <c r="K432" s="81"/>
      <c r="L432" s="126"/>
      <c r="M432" s="123"/>
      <c r="N432" s="218"/>
      <c r="O432" s="218"/>
      <c r="P432" s="218"/>
      <c r="Q432" s="218"/>
      <c r="R432" s="218"/>
    </row>
    <row r="433" spans="2:18" ht="15.75" x14ac:dyDescent="0.25">
      <c r="B433" s="82"/>
      <c r="C433" s="125"/>
      <c r="D433" s="81"/>
      <c r="E433" s="81"/>
      <c r="F433" s="81"/>
      <c r="G433" s="81"/>
      <c r="H433" s="81"/>
      <c r="I433" s="81"/>
      <c r="J433" s="81"/>
      <c r="K433" s="81"/>
      <c r="L433" s="126"/>
      <c r="M433" s="123"/>
      <c r="N433" s="218"/>
      <c r="O433" s="218"/>
      <c r="P433" s="218"/>
      <c r="Q433" s="218"/>
      <c r="R433" s="218"/>
    </row>
    <row r="434" spans="2:18" ht="15.75" x14ac:dyDescent="0.25">
      <c r="B434" s="82"/>
      <c r="C434" s="125"/>
      <c r="D434" s="81"/>
      <c r="E434" s="81"/>
      <c r="F434" s="81"/>
      <c r="G434" s="81"/>
      <c r="H434" s="81"/>
      <c r="I434" s="81"/>
      <c r="J434" s="81"/>
      <c r="K434" s="81"/>
      <c r="L434" s="126"/>
      <c r="M434" s="123"/>
      <c r="N434" s="218"/>
      <c r="O434" s="218"/>
      <c r="P434" s="218"/>
      <c r="Q434" s="218"/>
      <c r="R434" s="218"/>
    </row>
    <row r="435" spans="2:18" ht="15.75" x14ac:dyDescent="0.25">
      <c r="B435" s="82"/>
      <c r="C435" s="125"/>
      <c r="D435" s="81"/>
      <c r="E435" s="81"/>
      <c r="F435" s="81"/>
      <c r="G435" s="81"/>
      <c r="H435" s="81"/>
      <c r="I435" s="81"/>
      <c r="J435" s="81"/>
      <c r="K435" s="81"/>
      <c r="L435" s="126"/>
      <c r="M435" s="123"/>
      <c r="N435" s="218"/>
      <c r="O435" s="218"/>
      <c r="P435" s="218"/>
      <c r="Q435" s="218"/>
      <c r="R435" s="218"/>
    </row>
    <row r="436" spans="2:18" ht="15.75" x14ac:dyDescent="0.25">
      <c r="B436" s="82"/>
      <c r="C436" s="125"/>
      <c r="D436" s="81"/>
      <c r="E436" s="81"/>
      <c r="F436" s="81"/>
      <c r="G436" s="81"/>
      <c r="H436" s="81"/>
      <c r="I436" s="81"/>
      <c r="J436" s="81"/>
      <c r="K436" s="81"/>
      <c r="L436" s="126"/>
      <c r="M436" s="123"/>
      <c r="N436" s="218"/>
      <c r="O436" s="218"/>
      <c r="P436" s="218"/>
      <c r="Q436" s="218"/>
      <c r="R436" s="218"/>
    </row>
    <row r="437" spans="2:18" ht="15.75" x14ac:dyDescent="0.25">
      <c r="B437" s="82"/>
      <c r="C437" s="125"/>
      <c r="D437" s="81"/>
      <c r="E437" s="81"/>
      <c r="F437" s="81"/>
      <c r="G437" s="81"/>
      <c r="H437" s="81"/>
      <c r="I437" s="81"/>
      <c r="J437" s="81"/>
      <c r="K437" s="81"/>
      <c r="L437" s="126"/>
      <c r="M437" s="123"/>
      <c r="N437" s="218"/>
      <c r="O437" s="218"/>
      <c r="P437" s="218"/>
      <c r="Q437" s="218"/>
      <c r="R437" s="218"/>
    </row>
    <row r="438" spans="2:18" ht="15.75" x14ac:dyDescent="0.25">
      <c r="B438" s="82"/>
      <c r="C438" s="124"/>
      <c r="D438" s="81"/>
      <c r="E438" s="81"/>
      <c r="F438" s="81"/>
      <c r="G438" s="81"/>
      <c r="H438" s="81"/>
      <c r="I438" s="81"/>
      <c r="J438" s="81"/>
      <c r="K438" s="81"/>
      <c r="L438" s="126"/>
      <c r="M438" s="123"/>
      <c r="N438" s="218"/>
      <c r="O438" s="218"/>
      <c r="P438" s="218"/>
      <c r="Q438" s="218"/>
      <c r="R438" s="218"/>
    </row>
    <row r="439" spans="2:18" ht="15.75" x14ac:dyDescent="0.25">
      <c r="B439" s="82"/>
      <c r="C439" s="124"/>
      <c r="D439" s="81"/>
      <c r="E439" s="81"/>
      <c r="F439" s="81"/>
      <c r="G439" s="81"/>
      <c r="H439" s="81"/>
      <c r="I439" s="81"/>
      <c r="J439" s="81"/>
      <c r="K439" s="81"/>
      <c r="L439" s="126"/>
      <c r="M439" s="123"/>
      <c r="N439" s="218"/>
      <c r="O439" s="218"/>
      <c r="P439" s="218"/>
      <c r="Q439" s="218"/>
      <c r="R439" s="218"/>
    </row>
    <row r="440" spans="2:18" ht="15.75" x14ac:dyDescent="0.25">
      <c r="B440" s="82"/>
      <c r="C440" s="124"/>
      <c r="D440" s="81"/>
      <c r="E440" s="81"/>
      <c r="F440" s="81"/>
      <c r="G440" s="81"/>
      <c r="H440" s="81"/>
      <c r="I440" s="81"/>
      <c r="J440" s="81"/>
      <c r="K440" s="81"/>
      <c r="L440" s="126"/>
      <c r="M440" s="123"/>
      <c r="N440" s="218"/>
      <c r="O440" s="218"/>
      <c r="P440" s="218"/>
      <c r="Q440" s="218"/>
      <c r="R440" s="218"/>
    </row>
    <row r="441" spans="2:18" ht="15.75" x14ac:dyDescent="0.25">
      <c r="B441" s="82"/>
      <c r="C441" s="125"/>
      <c r="D441" s="81"/>
      <c r="E441" s="81"/>
      <c r="F441" s="81"/>
      <c r="G441" s="81"/>
      <c r="H441" s="81"/>
      <c r="I441" s="81"/>
      <c r="J441" s="81"/>
      <c r="K441" s="81"/>
      <c r="L441" s="126"/>
      <c r="M441" s="123"/>
      <c r="N441" s="218"/>
      <c r="O441" s="218"/>
      <c r="P441" s="218"/>
      <c r="Q441" s="218"/>
      <c r="R441" s="218"/>
    </row>
    <row r="442" spans="2:18" ht="15.75" x14ac:dyDescent="0.25">
      <c r="B442" s="82"/>
      <c r="C442" s="125"/>
      <c r="D442" s="81"/>
      <c r="E442" s="81"/>
      <c r="F442" s="81"/>
      <c r="G442" s="81"/>
      <c r="H442" s="81"/>
      <c r="I442" s="81"/>
      <c r="J442" s="81"/>
      <c r="K442" s="81"/>
      <c r="L442" s="126"/>
      <c r="M442" s="123"/>
      <c r="N442" s="218"/>
      <c r="O442" s="218"/>
      <c r="P442" s="218"/>
      <c r="Q442" s="218"/>
      <c r="R442" s="218"/>
    </row>
    <row r="443" spans="2:18" ht="15.75" x14ac:dyDescent="0.25">
      <c r="B443" s="82"/>
      <c r="C443" s="125"/>
      <c r="D443" s="81"/>
      <c r="E443" s="81"/>
      <c r="F443" s="81"/>
      <c r="G443" s="81"/>
      <c r="H443" s="81"/>
      <c r="I443" s="81"/>
      <c r="J443" s="81"/>
      <c r="K443" s="81"/>
      <c r="L443" s="126"/>
      <c r="M443" s="123"/>
      <c r="N443" s="218"/>
      <c r="O443" s="218"/>
      <c r="P443" s="218"/>
      <c r="Q443" s="218"/>
      <c r="R443" s="218"/>
    </row>
    <row r="444" spans="2:18" ht="15.75" x14ac:dyDescent="0.25">
      <c r="B444" s="82"/>
      <c r="C444" s="125"/>
      <c r="D444" s="81"/>
      <c r="E444" s="81"/>
      <c r="F444" s="81"/>
      <c r="G444" s="81"/>
      <c r="H444" s="81"/>
      <c r="I444" s="81"/>
      <c r="J444" s="81"/>
      <c r="K444" s="81"/>
      <c r="L444" s="126"/>
      <c r="M444" s="123"/>
      <c r="N444" s="218"/>
      <c r="O444" s="218"/>
      <c r="P444" s="218"/>
      <c r="Q444" s="218"/>
      <c r="R444" s="218"/>
    </row>
    <row r="445" spans="2:18" ht="15.75" x14ac:dyDescent="0.25">
      <c r="B445" s="82"/>
      <c r="C445" s="124"/>
      <c r="D445" s="81"/>
      <c r="E445" s="81"/>
      <c r="F445" s="81"/>
      <c r="G445" s="81"/>
      <c r="H445" s="81"/>
      <c r="I445" s="81"/>
      <c r="J445" s="81"/>
      <c r="K445" s="81"/>
      <c r="L445" s="126"/>
      <c r="M445" s="123"/>
      <c r="N445" s="218"/>
      <c r="O445" s="218"/>
      <c r="P445" s="218"/>
      <c r="Q445" s="218"/>
      <c r="R445" s="218"/>
    </row>
    <row r="446" spans="2:18" ht="15.75" x14ac:dyDescent="0.25">
      <c r="B446" s="82"/>
      <c r="C446" s="124"/>
      <c r="D446" s="81"/>
      <c r="E446" s="81"/>
      <c r="F446" s="81"/>
      <c r="G446" s="81"/>
      <c r="H446" s="81"/>
      <c r="I446" s="81"/>
      <c r="J446" s="81"/>
      <c r="K446" s="81"/>
      <c r="L446" s="126"/>
      <c r="M446" s="123"/>
      <c r="N446" s="218"/>
      <c r="O446" s="218"/>
      <c r="P446" s="218"/>
      <c r="Q446" s="218"/>
      <c r="R446" s="218"/>
    </row>
    <row r="447" spans="2:18" ht="15.75" x14ac:dyDescent="0.25">
      <c r="B447" s="82"/>
      <c r="C447" s="124"/>
      <c r="D447" s="81"/>
      <c r="E447" s="81"/>
      <c r="F447" s="81"/>
      <c r="G447" s="81"/>
      <c r="H447" s="81"/>
      <c r="I447" s="81"/>
      <c r="J447" s="81"/>
      <c r="K447" s="81"/>
      <c r="L447" s="126"/>
      <c r="M447" s="123"/>
      <c r="N447" s="218"/>
      <c r="O447" s="218"/>
      <c r="P447" s="218"/>
      <c r="Q447" s="218"/>
      <c r="R447" s="218"/>
    </row>
    <row r="448" spans="2:18" ht="15.75" x14ac:dyDescent="0.25">
      <c r="B448" s="82"/>
      <c r="C448" s="125"/>
      <c r="D448" s="130"/>
      <c r="E448" s="81"/>
      <c r="F448" s="81"/>
      <c r="G448" s="81"/>
      <c r="H448" s="81"/>
      <c r="I448" s="81"/>
      <c r="J448" s="130"/>
      <c r="K448" s="81"/>
      <c r="L448" s="126"/>
      <c r="M448" s="123"/>
      <c r="N448" s="218"/>
      <c r="O448" s="218"/>
      <c r="P448" s="218"/>
      <c r="Q448" s="218"/>
      <c r="R448" s="218"/>
    </row>
    <row r="449" spans="2:18" ht="15.75" x14ac:dyDescent="0.25">
      <c r="B449" s="82"/>
      <c r="C449" s="125"/>
      <c r="D449" s="81"/>
      <c r="E449" s="81"/>
      <c r="F449" s="81"/>
      <c r="G449" s="81"/>
      <c r="H449" s="81"/>
      <c r="I449" s="81"/>
      <c r="J449" s="81"/>
      <c r="K449" s="81"/>
      <c r="L449" s="126"/>
      <c r="M449" s="123"/>
      <c r="N449" s="218"/>
      <c r="O449" s="218"/>
      <c r="P449" s="218"/>
      <c r="Q449" s="218"/>
      <c r="R449" s="218"/>
    </row>
    <row r="450" spans="2:18" ht="15.75" x14ac:dyDescent="0.25">
      <c r="B450" s="82"/>
      <c r="C450" s="125"/>
      <c r="D450" s="81"/>
      <c r="E450" s="81"/>
      <c r="F450" s="81"/>
      <c r="G450" s="81"/>
      <c r="H450" s="81"/>
      <c r="I450" s="81"/>
      <c r="J450" s="81"/>
      <c r="K450" s="81"/>
      <c r="L450" s="126"/>
      <c r="M450" s="123"/>
      <c r="N450" s="218"/>
      <c r="O450" s="218"/>
      <c r="P450" s="218"/>
      <c r="Q450" s="218"/>
      <c r="R450" s="218"/>
    </row>
    <row r="451" spans="2:18" ht="15.75" x14ac:dyDescent="0.25">
      <c r="B451" s="82"/>
      <c r="C451" s="125"/>
      <c r="D451" s="81"/>
      <c r="E451" s="81"/>
      <c r="F451" s="81"/>
      <c r="G451" s="81"/>
      <c r="H451" s="81"/>
      <c r="I451" s="81"/>
      <c r="J451" s="81"/>
      <c r="K451" s="81"/>
      <c r="L451" s="126"/>
      <c r="M451" s="123"/>
      <c r="N451" s="218"/>
      <c r="O451" s="218"/>
      <c r="P451" s="218"/>
      <c r="Q451" s="218"/>
      <c r="R451" s="218"/>
    </row>
    <row r="452" spans="2:18" ht="15.75" x14ac:dyDescent="0.25">
      <c r="B452" s="82"/>
      <c r="C452" s="125"/>
      <c r="D452" s="81"/>
      <c r="E452" s="81"/>
      <c r="F452" s="81"/>
      <c r="G452" s="81"/>
      <c r="H452" s="81"/>
      <c r="I452" s="81"/>
      <c r="J452" s="81"/>
      <c r="K452" s="81"/>
      <c r="L452" s="126"/>
      <c r="M452" s="123"/>
      <c r="N452" s="218"/>
      <c r="O452" s="218"/>
      <c r="P452" s="218"/>
      <c r="Q452" s="218"/>
      <c r="R452" s="218"/>
    </row>
    <row r="453" spans="2:18" ht="15.75" x14ac:dyDescent="0.25">
      <c r="B453" s="82"/>
      <c r="C453" s="125"/>
      <c r="D453" s="81"/>
      <c r="E453" s="81"/>
      <c r="F453" s="81"/>
      <c r="G453" s="81"/>
      <c r="H453" s="81"/>
      <c r="I453" s="81"/>
      <c r="J453" s="81"/>
      <c r="K453" s="81"/>
      <c r="L453" s="126"/>
      <c r="M453" s="123"/>
      <c r="N453" s="218"/>
      <c r="O453" s="218"/>
      <c r="P453" s="218"/>
      <c r="Q453" s="218"/>
      <c r="R453" s="218"/>
    </row>
    <row r="454" spans="2:18" ht="15.75" x14ac:dyDescent="0.25">
      <c r="B454" s="82"/>
      <c r="C454" s="125"/>
      <c r="D454" s="81"/>
      <c r="E454" s="81"/>
      <c r="F454" s="81"/>
      <c r="G454" s="81"/>
      <c r="H454" s="81"/>
      <c r="I454" s="81"/>
      <c r="J454" s="81"/>
      <c r="K454" s="81"/>
      <c r="L454" s="126"/>
      <c r="M454" s="123"/>
      <c r="N454" s="218"/>
      <c r="O454" s="218"/>
      <c r="P454" s="218"/>
      <c r="Q454" s="218"/>
      <c r="R454" s="218"/>
    </row>
    <row r="455" spans="2:18" ht="15.75" x14ac:dyDescent="0.25">
      <c r="B455" s="82"/>
      <c r="C455" s="125"/>
      <c r="D455" s="81"/>
      <c r="E455" s="81"/>
      <c r="F455" s="81"/>
      <c r="G455" s="81"/>
      <c r="H455" s="81"/>
      <c r="I455" s="81"/>
      <c r="J455" s="81"/>
      <c r="K455" s="81"/>
      <c r="L455" s="126"/>
      <c r="M455" s="123"/>
      <c r="N455" s="218"/>
      <c r="O455" s="218"/>
      <c r="P455" s="218"/>
      <c r="Q455" s="218"/>
      <c r="R455" s="218"/>
    </row>
    <row r="456" spans="2:18" ht="15.75" x14ac:dyDescent="0.25">
      <c r="B456" s="82"/>
      <c r="C456" s="125"/>
      <c r="D456" s="81"/>
      <c r="E456" s="81"/>
      <c r="F456" s="81"/>
      <c r="G456" s="81"/>
      <c r="H456" s="81"/>
      <c r="I456" s="81"/>
      <c r="J456" s="81"/>
      <c r="K456" s="81"/>
      <c r="L456" s="126"/>
      <c r="M456" s="123"/>
      <c r="N456" s="218"/>
      <c r="O456" s="218"/>
      <c r="P456" s="218"/>
      <c r="Q456" s="218"/>
      <c r="R456" s="218"/>
    </row>
    <row r="457" spans="2:18" ht="15.75" x14ac:dyDescent="0.25">
      <c r="B457" s="82"/>
      <c r="C457" s="125"/>
      <c r="D457" s="81"/>
      <c r="E457" s="81"/>
      <c r="F457" s="81"/>
      <c r="G457" s="81"/>
      <c r="H457" s="81"/>
      <c r="I457" s="81"/>
      <c r="J457" s="81"/>
      <c r="K457" s="81"/>
      <c r="L457" s="126"/>
      <c r="M457" s="123"/>
      <c r="N457" s="218"/>
      <c r="O457" s="218"/>
      <c r="P457" s="218"/>
      <c r="Q457" s="218"/>
      <c r="R457" s="218"/>
    </row>
    <row r="458" spans="2:18" ht="15.75" x14ac:dyDescent="0.25">
      <c r="B458" s="82"/>
      <c r="C458" s="125"/>
      <c r="D458" s="130"/>
      <c r="E458" s="81"/>
      <c r="F458" s="81"/>
      <c r="G458" s="81"/>
      <c r="H458" s="81"/>
      <c r="I458" s="81"/>
      <c r="J458" s="130"/>
      <c r="K458" s="81"/>
      <c r="L458" s="126"/>
      <c r="M458" s="123"/>
      <c r="N458" s="218"/>
      <c r="O458" s="218"/>
      <c r="P458" s="218"/>
      <c r="Q458" s="218"/>
      <c r="R458" s="218"/>
    </row>
    <row r="459" spans="2:18" ht="15.75" x14ac:dyDescent="0.25">
      <c r="B459" s="82"/>
      <c r="C459" s="125"/>
      <c r="D459" s="81"/>
      <c r="E459" s="81"/>
      <c r="F459" s="81"/>
      <c r="G459" s="81"/>
      <c r="H459" s="81"/>
      <c r="I459" s="81"/>
      <c r="J459" s="81"/>
      <c r="K459" s="81"/>
      <c r="L459" s="126"/>
      <c r="M459" s="123"/>
      <c r="N459" s="218"/>
      <c r="O459" s="218"/>
      <c r="P459" s="218"/>
      <c r="Q459" s="218"/>
      <c r="R459" s="218"/>
    </row>
    <row r="460" spans="2:18" ht="18" customHeight="1" x14ac:dyDescent="0.25">
      <c r="B460" s="82"/>
      <c r="C460" s="125"/>
      <c r="D460" s="81"/>
      <c r="E460" s="81"/>
      <c r="F460" s="81"/>
      <c r="G460" s="81"/>
      <c r="H460" s="81"/>
      <c r="I460" s="81"/>
      <c r="J460" s="81"/>
      <c r="K460" s="81"/>
      <c r="L460" s="126"/>
      <c r="M460" s="123"/>
      <c r="N460" s="218"/>
      <c r="O460" s="218"/>
      <c r="P460" s="218"/>
      <c r="Q460" s="218"/>
      <c r="R460" s="218"/>
    </row>
    <row r="461" spans="2:18" ht="15.75" x14ac:dyDescent="0.25">
      <c r="B461" s="82"/>
      <c r="C461" s="125"/>
      <c r="D461" s="81"/>
      <c r="E461" s="81"/>
      <c r="F461" s="81"/>
      <c r="G461" s="81"/>
      <c r="H461" s="81"/>
      <c r="I461" s="81"/>
      <c r="J461" s="81"/>
      <c r="K461" s="81"/>
      <c r="L461" s="126"/>
      <c r="M461" s="123"/>
      <c r="N461" s="218"/>
      <c r="O461" s="218"/>
      <c r="P461" s="218"/>
      <c r="Q461" s="218"/>
      <c r="R461" s="218"/>
    </row>
    <row r="462" spans="2:18" ht="15.75" x14ac:dyDescent="0.25">
      <c r="B462" s="82"/>
      <c r="C462" s="124"/>
      <c r="D462" s="81"/>
      <c r="E462" s="81"/>
      <c r="F462" s="81"/>
      <c r="G462" s="81"/>
      <c r="H462" s="81"/>
      <c r="I462" s="81"/>
      <c r="J462" s="81"/>
      <c r="K462" s="81"/>
      <c r="L462" s="126"/>
      <c r="M462" s="123"/>
      <c r="N462" s="218"/>
      <c r="O462" s="218"/>
      <c r="P462" s="218"/>
      <c r="Q462" s="218"/>
      <c r="R462" s="218"/>
    </row>
    <row r="463" spans="2:18" ht="15.75" x14ac:dyDescent="0.25">
      <c r="B463" s="82"/>
      <c r="C463" s="124"/>
      <c r="D463" s="81"/>
      <c r="E463" s="81"/>
      <c r="F463" s="81"/>
      <c r="G463" s="81"/>
      <c r="H463" s="81"/>
      <c r="I463" s="81"/>
      <c r="J463" s="81"/>
      <c r="K463" s="81"/>
      <c r="L463" s="126"/>
      <c r="M463" s="123"/>
      <c r="N463" s="218"/>
      <c r="O463" s="218"/>
      <c r="P463" s="218"/>
      <c r="Q463" s="218"/>
      <c r="R463" s="218"/>
    </row>
    <row r="464" spans="2:18" ht="15.75" x14ac:dyDescent="0.25">
      <c r="B464" s="131"/>
      <c r="C464" s="125"/>
      <c r="D464" s="88"/>
      <c r="E464" s="81"/>
      <c r="F464" s="63"/>
      <c r="G464" s="132"/>
      <c r="H464" s="81"/>
      <c r="I464" s="81"/>
      <c r="J464" s="88"/>
      <c r="K464" s="81"/>
      <c r="L464" s="126"/>
      <c r="M464" s="123"/>
      <c r="N464" s="218"/>
      <c r="O464" s="218"/>
      <c r="P464" s="218"/>
      <c r="Q464" s="218"/>
      <c r="R464" s="218"/>
    </row>
    <row r="465" spans="2:18" ht="15.75" x14ac:dyDescent="0.25">
      <c r="B465" s="82"/>
      <c r="C465" s="125"/>
      <c r="D465" s="81"/>
      <c r="E465" s="81"/>
      <c r="F465" s="81"/>
      <c r="G465" s="81"/>
      <c r="H465" s="81"/>
      <c r="I465" s="81"/>
      <c r="J465" s="81"/>
      <c r="K465" s="81"/>
      <c r="L465" s="126"/>
      <c r="M465" s="123"/>
      <c r="N465" s="218"/>
      <c r="O465" s="218"/>
      <c r="P465" s="218"/>
      <c r="Q465" s="218"/>
      <c r="R465" s="218"/>
    </row>
    <row r="466" spans="2:18" ht="15.75" x14ac:dyDescent="0.25">
      <c r="B466" s="82"/>
      <c r="C466" s="125"/>
      <c r="D466" s="81"/>
      <c r="E466" s="81"/>
      <c r="F466" s="81"/>
      <c r="G466" s="81"/>
      <c r="H466" s="81"/>
      <c r="I466" s="81"/>
      <c r="J466" s="81"/>
      <c r="K466" s="81"/>
      <c r="L466" s="126"/>
      <c r="M466" s="123"/>
      <c r="N466" s="218"/>
      <c r="O466" s="218"/>
      <c r="P466" s="218"/>
      <c r="Q466" s="218"/>
      <c r="R466" s="218"/>
    </row>
    <row r="467" spans="2:18" ht="15.75" x14ac:dyDescent="0.25">
      <c r="B467" s="82"/>
      <c r="C467" s="125"/>
      <c r="D467" s="130"/>
      <c r="E467" s="81"/>
      <c r="F467" s="81"/>
      <c r="G467" s="81"/>
      <c r="H467" s="81"/>
      <c r="I467" s="81"/>
      <c r="J467" s="130"/>
      <c r="K467" s="81"/>
      <c r="L467" s="126"/>
      <c r="M467" s="123"/>
      <c r="N467" s="218"/>
      <c r="O467" s="218"/>
      <c r="P467" s="218"/>
      <c r="Q467" s="218"/>
      <c r="R467" s="218"/>
    </row>
    <row r="468" spans="2:18" ht="15.75" x14ac:dyDescent="0.25">
      <c r="B468" s="82"/>
      <c r="C468" s="125"/>
      <c r="D468" s="81"/>
      <c r="E468" s="81"/>
      <c r="F468" s="81"/>
      <c r="G468" s="81"/>
      <c r="H468" s="81"/>
      <c r="I468" s="81"/>
      <c r="J468" s="81"/>
      <c r="K468" s="81"/>
      <c r="L468" s="126"/>
      <c r="M468" s="123"/>
      <c r="N468" s="218"/>
      <c r="O468" s="218"/>
      <c r="P468" s="218"/>
      <c r="Q468" s="218"/>
      <c r="R468" s="218"/>
    </row>
    <row r="469" spans="2:18" ht="15.75" x14ac:dyDescent="0.25">
      <c r="B469" s="82"/>
      <c r="C469" s="125"/>
      <c r="D469" s="81"/>
      <c r="E469" s="81"/>
      <c r="F469" s="81"/>
      <c r="G469" s="81"/>
      <c r="H469" s="81"/>
      <c r="I469" s="81"/>
      <c r="J469" s="81"/>
      <c r="K469" s="81"/>
      <c r="L469" s="126"/>
      <c r="M469" s="123"/>
      <c r="N469" s="218"/>
      <c r="O469" s="218"/>
      <c r="P469" s="218"/>
      <c r="Q469" s="218"/>
      <c r="R469" s="218"/>
    </row>
    <row r="470" spans="2:18" ht="15.75" x14ac:dyDescent="0.25">
      <c r="B470" s="82"/>
      <c r="C470" s="125"/>
      <c r="D470" s="81"/>
      <c r="E470" s="81"/>
      <c r="F470" s="81"/>
      <c r="G470" s="81"/>
      <c r="H470" s="81"/>
      <c r="I470" s="81"/>
      <c r="J470" s="81"/>
      <c r="K470" s="81"/>
      <c r="L470" s="126"/>
      <c r="M470" s="123"/>
      <c r="N470" s="218"/>
      <c r="O470" s="218"/>
      <c r="P470" s="218"/>
      <c r="Q470" s="218"/>
      <c r="R470" s="218"/>
    </row>
    <row r="471" spans="2:18" ht="15.75" x14ac:dyDescent="0.25">
      <c r="B471" s="82"/>
      <c r="C471" s="122"/>
      <c r="D471" s="81"/>
      <c r="E471" s="81"/>
      <c r="F471" s="81"/>
      <c r="G471" s="81"/>
      <c r="H471" s="81"/>
      <c r="I471" s="81"/>
      <c r="J471" s="81"/>
      <c r="K471" s="81"/>
      <c r="L471" s="126"/>
      <c r="M471" s="123"/>
      <c r="N471" s="218"/>
      <c r="O471" s="218"/>
      <c r="P471" s="218"/>
      <c r="Q471" s="218"/>
      <c r="R471" s="218"/>
    </row>
    <row r="472" spans="2:18" ht="15.75" x14ac:dyDescent="0.25">
      <c r="B472" s="82"/>
      <c r="C472" s="125"/>
      <c r="D472" s="81"/>
      <c r="E472" s="81"/>
      <c r="F472" s="81"/>
      <c r="G472" s="81"/>
      <c r="H472" s="81"/>
      <c r="I472" s="81"/>
      <c r="J472" s="81"/>
      <c r="K472" s="81"/>
      <c r="L472" s="126"/>
      <c r="M472" s="123"/>
      <c r="N472" s="218"/>
      <c r="O472" s="218"/>
      <c r="P472" s="218"/>
      <c r="Q472" s="218"/>
      <c r="R472" s="218"/>
    </row>
    <row r="473" spans="2:18" ht="15.75" x14ac:dyDescent="0.25">
      <c r="B473" s="82"/>
      <c r="C473" s="125"/>
      <c r="D473" s="81"/>
      <c r="E473" s="81"/>
      <c r="F473" s="81"/>
      <c r="G473" s="81"/>
      <c r="H473" s="81"/>
      <c r="I473" s="81"/>
      <c r="J473" s="81"/>
      <c r="K473" s="81"/>
      <c r="L473" s="126"/>
      <c r="M473" s="123"/>
      <c r="N473" s="218"/>
      <c r="O473" s="218"/>
      <c r="P473" s="218"/>
      <c r="Q473" s="218"/>
      <c r="R473" s="218"/>
    </row>
    <row r="474" spans="2:18" ht="15.75" x14ac:dyDescent="0.25">
      <c r="B474" s="82"/>
      <c r="C474" s="125"/>
      <c r="D474" s="81"/>
      <c r="E474" s="81"/>
      <c r="F474" s="81"/>
      <c r="G474" s="81"/>
      <c r="H474" s="81"/>
      <c r="I474" s="81"/>
      <c r="J474" s="81"/>
      <c r="K474" s="81"/>
      <c r="L474" s="81"/>
      <c r="M474" s="137"/>
      <c r="N474" s="218"/>
      <c r="O474" s="218"/>
      <c r="P474" s="218"/>
      <c r="Q474" s="218"/>
      <c r="R474" s="218"/>
    </row>
    <row r="475" spans="2:18" ht="15.75" x14ac:dyDescent="0.25">
      <c r="B475" s="82"/>
      <c r="C475" s="125"/>
      <c r="D475" s="81"/>
      <c r="E475" s="81"/>
      <c r="F475" s="81"/>
      <c r="G475" s="81"/>
      <c r="H475" s="81"/>
      <c r="I475" s="81"/>
      <c r="J475" s="81"/>
      <c r="K475" s="81"/>
      <c r="L475" s="81"/>
      <c r="M475" s="137"/>
      <c r="N475" s="218"/>
      <c r="O475" s="218"/>
      <c r="P475" s="218"/>
      <c r="Q475" s="218"/>
      <c r="R475" s="218"/>
    </row>
    <row r="476" spans="2:18" x14ac:dyDescent="0.25">
      <c r="B476" s="133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218"/>
      <c r="O476" s="218"/>
      <c r="P476" s="218"/>
      <c r="Q476" s="218"/>
      <c r="R476" s="218"/>
    </row>
    <row r="477" spans="2:18" ht="14.25" customHeight="1" x14ac:dyDescent="0.25">
      <c r="B477" s="133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218"/>
      <c r="O477" s="218"/>
      <c r="P477" s="218"/>
      <c r="Q477" s="218"/>
      <c r="R477" s="218"/>
    </row>
    <row r="478" spans="2:18" ht="14.25" customHeight="1" x14ac:dyDescent="0.25">
      <c r="B478" s="134"/>
      <c r="C478" s="116"/>
      <c r="D478" s="127"/>
      <c r="E478" s="127"/>
      <c r="F478" s="127"/>
      <c r="G478" s="127"/>
      <c r="H478" s="127"/>
      <c r="I478" s="127"/>
      <c r="J478" s="127"/>
      <c r="K478" s="127"/>
      <c r="L478" s="127"/>
      <c r="M478" s="116"/>
      <c r="N478" s="218"/>
      <c r="O478" s="218"/>
      <c r="P478" s="218"/>
      <c r="Q478" s="218"/>
      <c r="R478" s="218"/>
    </row>
    <row r="479" spans="2:18" ht="14.25" customHeight="1" x14ac:dyDescent="0.25">
      <c r="B479" s="134"/>
      <c r="C479" s="116"/>
      <c r="D479" s="127"/>
      <c r="E479" s="127"/>
      <c r="F479" s="127"/>
      <c r="G479" s="127"/>
      <c r="H479" s="127"/>
      <c r="I479" s="127"/>
      <c r="J479" s="127"/>
      <c r="K479" s="127"/>
      <c r="L479" s="127"/>
      <c r="M479" s="116"/>
      <c r="N479" s="218"/>
      <c r="O479" s="218"/>
      <c r="P479" s="218"/>
      <c r="Q479" s="218"/>
      <c r="R479" s="218"/>
    </row>
    <row r="480" spans="2:18" ht="14.25" customHeight="1" x14ac:dyDescent="0.25">
      <c r="B480" s="134"/>
      <c r="C480" s="116"/>
      <c r="D480" s="138"/>
      <c r="E480" s="63"/>
      <c r="F480" s="127"/>
      <c r="G480" s="127"/>
      <c r="H480" s="127"/>
      <c r="I480" s="127"/>
      <c r="J480" s="127"/>
      <c r="K480" s="127"/>
      <c r="L480" s="127"/>
      <c r="M480" s="116"/>
      <c r="N480" s="218"/>
      <c r="O480" s="218"/>
      <c r="P480" s="218"/>
      <c r="Q480" s="218"/>
      <c r="R480" s="218"/>
    </row>
    <row r="481" spans="2:18" ht="14.25" customHeight="1" x14ac:dyDescent="0.25">
      <c r="B481" s="134"/>
      <c r="C481" s="128"/>
      <c r="D481" s="127"/>
      <c r="E481" s="127"/>
      <c r="F481" s="127"/>
      <c r="G481" s="127"/>
      <c r="H481" s="127"/>
      <c r="I481" s="127"/>
      <c r="J481" s="127"/>
      <c r="K481" s="127"/>
      <c r="L481" s="127"/>
      <c r="M481" s="128"/>
      <c r="N481" s="218"/>
      <c r="O481" s="218"/>
      <c r="P481" s="218"/>
      <c r="Q481" s="218"/>
      <c r="R481" s="218"/>
    </row>
    <row r="482" spans="2:18" x14ac:dyDescent="0.25">
      <c r="B482" s="65"/>
      <c r="C482" s="63"/>
      <c r="D482" s="63"/>
      <c r="E482" s="63"/>
      <c r="F482" s="66"/>
      <c r="G482" s="65"/>
      <c r="H482" s="65"/>
      <c r="I482" s="65"/>
      <c r="J482" s="65"/>
      <c r="K482" s="65"/>
      <c r="L482" s="65"/>
      <c r="M482" s="63"/>
      <c r="N482" s="218"/>
      <c r="O482" s="218"/>
      <c r="P482" s="218"/>
      <c r="Q482" s="218"/>
      <c r="R482" s="218"/>
    </row>
    <row r="483" spans="2:18" ht="18" x14ac:dyDescent="0.25">
      <c r="B483" s="65"/>
      <c r="C483" s="141"/>
      <c r="D483" s="139"/>
      <c r="E483" s="139"/>
      <c r="F483" s="62"/>
      <c r="G483" s="135"/>
      <c r="H483" s="135"/>
      <c r="I483" s="82"/>
      <c r="J483" s="139"/>
      <c r="K483" s="139"/>
      <c r="L483" s="135"/>
      <c r="M483" s="136"/>
    </row>
    <row r="484" spans="2:18" ht="15.75" x14ac:dyDescent="0.25">
      <c r="B484" s="65"/>
      <c r="C484" s="141"/>
      <c r="D484" s="139"/>
      <c r="E484" s="139"/>
      <c r="F484" s="66"/>
      <c r="G484" s="66"/>
      <c r="H484" s="66"/>
      <c r="I484" s="81"/>
      <c r="J484" s="142"/>
      <c r="K484" s="142"/>
      <c r="L484" s="140"/>
      <c r="M484" s="65"/>
    </row>
    <row r="485" spans="2:18" x14ac:dyDescent="0.25">
      <c r="B485" s="31"/>
      <c r="C485" s="100"/>
      <c r="D485" s="22"/>
      <c r="E485" s="22"/>
      <c r="F485" s="22"/>
      <c r="G485" s="22"/>
      <c r="H485" s="22"/>
      <c r="I485" s="22"/>
      <c r="J485" s="22"/>
      <c r="K485" s="22"/>
      <c r="L485" s="34"/>
      <c r="M485" s="101"/>
    </row>
    <row r="486" spans="2:18" x14ac:dyDescent="0.25">
      <c r="B486" s="65"/>
      <c r="C486" s="63"/>
      <c r="D486" s="63"/>
      <c r="E486" s="63"/>
      <c r="F486" s="64"/>
      <c r="G486" s="65"/>
      <c r="H486" s="65"/>
      <c r="I486" s="65"/>
      <c r="J486" s="65"/>
      <c r="K486" s="65"/>
      <c r="L486" s="65"/>
      <c r="M486" s="63"/>
    </row>
    <row r="487" spans="2:18" ht="18" x14ac:dyDescent="0.25">
      <c r="B487" s="65"/>
      <c r="C487" s="20"/>
      <c r="D487" s="69"/>
      <c r="E487" s="69"/>
      <c r="F487" s="62"/>
      <c r="G487" s="55"/>
      <c r="H487" s="55"/>
      <c r="I487" s="117"/>
      <c r="J487" s="69"/>
      <c r="K487" s="69"/>
      <c r="L487" s="55"/>
      <c r="M487" s="57"/>
    </row>
    <row r="488" spans="2:18" ht="15.75" x14ac:dyDescent="0.25">
      <c r="B488" s="65"/>
      <c r="C488" s="20"/>
      <c r="D488" s="70"/>
      <c r="E488" s="70"/>
      <c r="F488" s="66"/>
      <c r="G488" s="66"/>
      <c r="H488" s="66"/>
      <c r="I488" s="67"/>
      <c r="J488" s="71"/>
      <c r="K488" s="71"/>
      <c r="L488" s="68"/>
      <c r="M488" s="65"/>
    </row>
    <row r="489" spans="2:18" x14ac:dyDescent="0.25">
      <c r="B489" s="24"/>
      <c r="C489" s="23"/>
      <c r="D489" s="23"/>
      <c r="E489" s="23"/>
      <c r="F489" s="21"/>
      <c r="G489" s="24"/>
      <c r="H489" s="24"/>
      <c r="I489" s="24"/>
      <c r="J489" s="24"/>
      <c r="K489" s="24"/>
      <c r="L489" s="24"/>
      <c r="M489" s="23"/>
    </row>
    <row r="490" spans="2:18" ht="18.75" x14ac:dyDescent="0.3">
      <c r="B490" s="24"/>
      <c r="C490" s="26"/>
      <c r="D490" s="26"/>
      <c r="E490" s="26"/>
      <c r="F490" s="22"/>
      <c r="G490" s="26"/>
      <c r="H490" s="26"/>
      <c r="I490" s="26"/>
      <c r="J490" s="26"/>
      <c r="K490" s="26"/>
      <c r="L490" s="26"/>
      <c r="M490" s="13"/>
    </row>
    <row r="491" spans="2:18" x14ac:dyDescent="0.25">
      <c r="B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</row>
    <row r="492" spans="2:18" x14ac:dyDescent="0.25">
      <c r="B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</row>
    <row r="493" spans="2:18" x14ac:dyDescent="0.25">
      <c r="B493" s="155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</row>
    <row r="494" spans="2:18" x14ac:dyDescent="0.25">
      <c r="B494" s="155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</row>
    <row r="495" spans="2:18" x14ac:dyDescent="0.25">
      <c r="B495" s="155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</row>
    <row r="496" spans="2:18" x14ac:dyDescent="0.25">
      <c r="B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</row>
    <row r="497" spans="2:13" x14ac:dyDescent="0.25">
      <c r="B497" s="155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</row>
    <row r="498" spans="2:13" x14ac:dyDescent="0.25">
      <c r="B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</row>
    <row r="499" spans="2:13" x14ac:dyDescent="0.25">
      <c r="B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</row>
    <row r="500" spans="2:13" x14ac:dyDescent="0.25">
      <c r="B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</row>
    <row r="501" spans="2:13" x14ac:dyDescent="0.25">
      <c r="B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</row>
    <row r="502" spans="2:13" x14ac:dyDescent="0.25">
      <c r="B502" s="155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</row>
    <row r="503" spans="2:13" x14ac:dyDescent="0.25">
      <c r="B503" s="155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</row>
    <row r="504" spans="2:13" x14ac:dyDescent="0.25">
      <c r="B504" s="155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</row>
    <row r="505" spans="2:13" x14ac:dyDescent="0.25">
      <c r="B505" s="155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</row>
    <row r="506" spans="2:13" x14ac:dyDescent="0.25">
      <c r="B506" s="155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</row>
    <row r="507" spans="2:13" x14ac:dyDescent="0.25">
      <c r="B507" s="155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</row>
    <row r="508" spans="2:13" x14ac:dyDescent="0.25">
      <c r="B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</row>
    <row r="509" spans="2:13" x14ac:dyDescent="0.25">
      <c r="B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</row>
    <row r="510" spans="2:13" x14ac:dyDescent="0.25">
      <c r="B510" s="155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</row>
    <row r="511" spans="2:13" x14ac:dyDescent="0.25">
      <c r="B511" s="155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</row>
    <row r="512" spans="2:13" x14ac:dyDescent="0.25">
      <c r="B512" s="155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</row>
    <row r="513" spans="2:13" x14ac:dyDescent="0.25">
      <c r="B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</row>
    <row r="514" spans="2:13" x14ac:dyDescent="0.25">
      <c r="B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</row>
    <row r="515" spans="2:13" x14ac:dyDescent="0.25"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</row>
    <row r="516" spans="2:13" x14ac:dyDescent="0.25">
      <c r="B516" s="155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</row>
    <row r="517" spans="2:13" x14ac:dyDescent="0.25">
      <c r="B517" s="155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</row>
    <row r="518" spans="2:13" x14ac:dyDescent="0.25">
      <c r="B518" s="155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</row>
    <row r="519" spans="2:13" x14ac:dyDescent="0.25">
      <c r="B519" s="155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</row>
    <row r="520" spans="2:13" x14ac:dyDescent="0.25">
      <c r="B520" s="155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</row>
    <row r="521" spans="2:13" x14ac:dyDescent="0.25">
      <c r="B521" s="155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</row>
    <row r="522" spans="2:13" x14ac:dyDescent="0.25">
      <c r="B522" s="155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</row>
    <row r="523" spans="2:13" x14ac:dyDescent="0.25">
      <c r="B523" s="155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</row>
    <row r="524" spans="2:13" x14ac:dyDescent="0.25">
      <c r="B524" s="155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</row>
    <row r="525" spans="2:13" x14ac:dyDescent="0.25">
      <c r="B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</row>
    <row r="526" spans="2:13" x14ac:dyDescent="0.25">
      <c r="B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</row>
    <row r="527" spans="2:13" x14ac:dyDescent="0.25">
      <c r="B527" s="155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</row>
    <row r="528" spans="2:13" x14ac:dyDescent="0.25">
      <c r="B528" s="155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</row>
    <row r="529" spans="2:13" x14ac:dyDescent="0.25">
      <c r="B529" s="155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</row>
    <row r="530" spans="2:13" x14ac:dyDescent="0.25">
      <c r="B530" s="155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</row>
    <row r="531" spans="2:13" x14ac:dyDescent="0.25">
      <c r="B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</row>
    <row r="532" spans="2:13" x14ac:dyDescent="0.25">
      <c r="B532" s="155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</row>
    <row r="533" spans="2:13" x14ac:dyDescent="0.25">
      <c r="B533" s="155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</row>
    <row r="534" spans="2:13" x14ac:dyDescent="0.25">
      <c r="B534" s="155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</row>
    <row r="535" spans="2:13" x14ac:dyDescent="0.25">
      <c r="B535" s="155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</row>
    <row r="536" spans="2:13" x14ac:dyDescent="0.25">
      <c r="B536" s="155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</row>
    <row r="537" spans="2:13" x14ac:dyDescent="0.25">
      <c r="B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</row>
    <row r="538" spans="2:13" x14ac:dyDescent="0.25">
      <c r="B538" s="155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</row>
    <row r="539" spans="2:13" x14ac:dyDescent="0.25">
      <c r="B539" s="155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</row>
    <row r="540" spans="2:13" x14ac:dyDescent="0.25">
      <c r="B540" s="155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</row>
    <row r="541" spans="2:13" x14ac:dyDescent="0.25">
      <c r="B541" s="155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</row>
    <row r="542" spans="2:13" x14ac:dyDescent="0.25">
      <c r="B542" s="155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</row>
    <row r="543" spans="2:13" x14ac:dyDescent="0.25"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</row>
    <row r="544" spans="2:13" x14ac:dyDescent="0.25">
      <c r="B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</row>
    <row r="545" spans="2:13" x14ac:dyDescent="0.25">
      <c r="B545" s="155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</row>
    <row r="546" spans="2:13" x14ac:dyDescent="0.25">
      <c r="B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</row>
    <row r="547" spans="2:13" x14ac:dyDescent="0.25">
      <c r="B547" s="155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</row>
    <row r="548" spans="2:13" x14ac:dyDescent="0.25"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</row>
    <row r="549" spans="2:13" x14ac:dyDescent="0.25">
      <c r="B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</row>
    <row r="550" spans="2:13" x14ac:dyDescent="0.25">
      <c r="B550" s="155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</row>
    <row r="551" spans="2:13" x14ac:dyDescent="0.25">
      <c r="B551" s="155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</row>
    <row r="552" spans="2:13" x14ac:dyDescent="0.25">
      <c r="B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</row>
    <row r="553" spans="2:13" x14ac:dyDescent="0.25">
      <c r="B553" s="155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</row>
    <row r="554" spans="2:13" x14ac:dyDescent="0.25">
      <c r="B554" s="155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</row>
    <row r="555" spans="2:13" x14ac:dyDescent="0.25">
      <c r="B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</row>
    <row r="556" spans="2:13" x14ac:dyDescent="0.25">
      <c r="B556" s="155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</row>
    <row r="557" spans="2:13" x14ac:dyDescent="0.25">
      <c r="B557" s="155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</row>
    <row r="558" spans="2:13" x14ac:dyDescent="0.25">
      <c r="B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</row>
    <row r="559" spans="2:13" x14ac:dyDescent="0.25">
      <c r="B559" s="155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</row>
    <row r="560" spans="2:13" x14ac:dyDescent="0.25">
      <c r="B560" s="155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</row>
    <row r="561" spans="2:13" x14ac:dyDescent="0.25">
      <c r="B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</row>
    <row r="562" spans="2:13" x14ac:dyDescent="0.25">
      <c r="B562" s="155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</row>
    <row r="563" spans="2:13" x14ac:dyDescent="0.25">
      <c r="B563" s="155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</row>
    <row r="564" spans="2:13" x14ac:dyDescent="0.25">
      <c r="B564" s="155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</row>
    <row r="565" spans="2:13" x14ac:dyDescent="0.25">
      <c r="B565" s="155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</row>
    <row r="566" spans="2:13" x14ac:dyDescent="0.25">
      <c r="B566" s="155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</row>
    <row r="567" spans="2:13" x14ac:dyDescent="0.25">
      <c r="B567" s="155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</row>
    <row r="568" spans="2:13" x14ac:dyDescent="0.25">
      <c r="B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</row>
    <row r="569" spans="2:13" x14ac:dyDescent="0.25">
      <c r="B569" s="155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</row>
    <row r="570" spans="2:13" x14ac:dyDescent="0.25">
      <c r="B570" s="155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</row>
    <row r="571" spans="2:13" x14ac:dyDescent="0.25">
      <c r="B571" s="155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</row>
    <row r="572" spans="2:13" x14ac:dyDescent="0.25">
      <c r="B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</row>
    <row r="573" spans="2:13" x14ac:dyDescent="0.25">
      <c r="B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</row>
    <row r="574" spans="2:13" x14ac:dyDescent="0.25">
      <c r="B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</row>
    <row r="575" spans="2:13" x14ac:dyDescent="0.25">
      <c r="B575" s="155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</row>
    <row r="576" spans="2:13" x14ac:dyDescent="0.25">
      <c r="B576" s="155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</row>
    <row r="577" spans="2:13" x14ac:dyDescent="0.25">
      <c r="B577" s="155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</row>
    <row r="578" spans="2:13" x14ac:dyDescent="0.25">
      <c r="B578" s="155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</row>
    <row r="579" spans="2:13" x14ac:dyDescent="0.25">
      <c r="B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</row>
    <row r="580" spans="2:13" x14ac:dyDescent="0.25">
      <c r="B580" s="155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</row>
    <row r="581" spans="2:13" x14ac:dyDescent="0.25">
      <c r="B581" s="155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</row>
    <row r="582" spans="2:13" x14ac:dyDescent="0.25">
      <c r="B582" s="155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</row>
    <row r="583" spans="2:13" x14ac:dyDescent="0.25">
      <c r="B583" s="155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</row>
    <row r="584" spans="2:13" x14ac:dyDescent="0.25">
      <c r="B584" s="155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</row>
    <row r="585" spans="2:13" x14ac:dyDescent="0.25">
      <c r="B585" s="155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</row>
    <row r="586" spans="2:13" x14ac:dyDescent="0.25">
      <c r="B586" s="155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</row>
    <row r="587" spans="2:13" x14ac:dyDescent="0.25">
      <c r="B587" s="155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</row>
    <row r="588" spans="2:13" x14ac:dyDescent="0.25">
      <c r="B588" s="155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</row>
    <row r="589" spans="2:13" x14ac:dyDescent="0.25">
      <c r="B589" s="155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</row>
    <row r="590" spans="2:13" x14ac:dyDescent="0.25">
      <c r="B590" s="155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</row>
    <row r="591" spans="2:13" x14ac:dyDescent="0.25">
      <c r="B591" s="155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</row>
    <row r="592" spans="2:13" x14ac:dyDescent="0.25">
      <c r="B592" s="155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</row>
    <row r="593" spans="2:13" x14ac:dyDescent="0.25">
      <c r="B593" s="155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</row>
    <row r="594" spans="2:13" x14ac:dyDescent="0.25">
      <c r="B594" s="155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</row>
    <row r="595" spans="2:13" x14ac:dyDescent="0.25">
      <c r="B595" s="155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</row>
    <row r="596" spans="2:13" x14ac:dyDescent="0.25">
      <c r="B596" s="155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</row>
    <row r="597" spans="2:13" x14ac:dyDescent="0.25">
      <c r="B597" s="155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</row>
    <row r="598" spans="2:13" x14ac:dyDescent="0.25">
      <c r="B598" s="155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</row>
    <row r="599" spans="2:13" x14ac:dyDescent="0.25">
      <c r="B599" s="155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</row>
    <row r="600" spans="2:13" x14ac:dyDescent="0.25">
      <c r="B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</row>
    <row r="601" spans="2:13" x14ac:dyDescent="0.25">
      <c r="B601" s="155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</row>
    <row r="602" spans="2:13" x14ac:dyDescent="0.25">
      <c r="B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</row>
    <row r="603" spans="2:13" x14ac:dyDescent="0.25">
      <c r="B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</row>
    <row r="604" spans="2:13" x14ac:dyDescent="0.25">
      <c r="B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</row>
    <row r="605" spans="2:13" x14ac:dyDescent="0.25">
      <c r="B605" s="155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</row>
    <row r="606" spans="2:13" x14ac:dyDescent="0.25">
      <c r="B606" s="155"/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</row>
    <row r="607" spans="2:13" x14ac:dyDescent="0.25">
      <c r="B607" s="155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</row>
    <row r="608" spans="2:13" x14ac:dyDescent="0.25">
      <c r="B608" s="155"/>
      <c r="C608" s="155"/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</row>
    <row r="609" spans="2:13" x14ac:dyDescent="0.25">
      <c r="B609" s="155"/>
      <c r="C609" s="155"/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</row>
    <row r="610" spans="2:13" x14ac:dyDescent="0.25">
      <c r="B610" s="155"/>
      <c r="C610" s="155"/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</row>
    <row r="611" spans="2:13" x14ac:dyDescent="0.25">
      <c r="B611" s="155"/>
      <c r="C611" s="155"/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</row>
    <row r="612" spans="2:13" x14ac:dyDescent="0.25">
      <c r="B612" s="155"/>
      <c r="C612" s="155"/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</row>
    <row r="613" spans="2:13" x14ac:dyDescent="0.25">
      <c r="B613" s="155"/>
      <c r="C613" s="155"/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</row>
    <row r="614" spans="2:13" x14ac:dyDescent="0.25">
      <c r="B614" s="155"/>
      <c r="C614" s="155"/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</row>
    <row r="615" spans="2:13" x14ac:dyDescent="0.25">
      <c r="B615" s="155"/>
      <c r="C615" s="155"/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</row>
    <row r="616" spans="2:13" x14ac:dyDescent="0.25">
      <c r="B616" s="155"/>
      <c r="C616" s="155"/>
      <c r="D616" s="155"/>
      <c r="E616" s="155"/>
      <c r="F616" s="155"/>
      <c r="G616" s="155"/>
      <c r="H616" s="155"/>
      <c r="I616" s="155"/>
      <c r="J616" s="155"/>
      <c r="K616" s="155"/>
      <c r="L616" s="155"/>
      <c r="M616" s="155"/>
    </row>
    <row r="617" spans="2:13" x14ac:dyDescent="0.25">
      <c r="B617" s="155"/>
      <c r="C617" s="155"/>
      <c r="D617" s="155"/>
      <c r="E617" s="155"/>
      <c r="F617" s="155"/>
      <c r="G617" s="155"/>
      <c r="H617" s="155"/>
      <c r="I617" s="155"/>
      <c r="J617" s="155"/>
      <c r="K617" s="155"/>
      <c r="L617" s="155"/>
      <c r="M617" s="155"/>
    </row>
    <row r="618" spans="2:13" x14ac:dyDescent="0.25">
      <c r="B618" s="155"/>
      <c r="C618" s="155"/>
      <c r="D618" s="155"/>
      <c r="E618" s="155"/>
      <c r="F618" s="155"/>
      <c r="G618" s="155"/>
      <c r="H618" s="155"/>
      <c r="I618" s="155"/>
      <c r="J618" s="155"/>
      <c r="K618" s="155"/>
      <c r="L618" s="155"/>
      <c r="M618" s="155"/>
    </row>
    <row r="619" spans="2:13" x14ac:dyDescent="0.25">
      <c r="B619" s="155"/>
      <c r="C619" s="155"/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</row>
    <row r="620" spans="2:13" x14ac:dyDescent="0.25">
      <c r="B620" s="155"/>
      <c r="C620" s="155"/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</row>
    <row r="621" spans="2:13" x14ac:dyDescent="0.25">
      <c r="B621" s="155"/>
      <c r="C621" s="155"/>
      <c r="D621" s="155"/>
      <c r="E621" s="155"/>
      <c r="F621" s="155"/>
      <c r="G621" s="155"/>
      <c r="H621" s="155"/>
      <c r="I621" s="155"/>
      <c r="J621" s="155"/>
      <c r="K621" s="155"/>
      <c r="L621" s="155"/>
      <c r="M621" s="155"/>
    </row>
    <row r="622" spans="2:13" x14ac:dyDescent="0.25">
      <c r="B622" s="155"/>
      <c r="C622" s="155"/>
      <c r="D622" s="155"/>
      <c r="E622" s="155"/>
      <c r="F622" s="155"/>
      <c r="G622" s="155"/>
      <c r="H622" s="155"/>
      <c r="I622" s="155"/>
      <c r="J622" s="155"/>
      <c r="K622" s="155"/>
      <c r="L622" s="155"/>
      <c r="M622" s="155"/>
    </row>
    <row r="623" spans="2:13" x14ac:dyDescent="0.25">
      <c r="B623" s="155"/>
      <c r="C623" s="155"/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</row>
    <row r="624" spans="2:13" x14ac:dyDescent="0.25">
      <c r="B624" s="155"/>
      <c r="C624" s="155"/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</row>
    <row r="625" spans="2:13" x14ac:dyDescent="0.25">
      <c r="B625" s="155"/>
      <c r="C625" s="155"/>
      <c r="D625" s="155"/>
      <c r="E625" s="155"/>
      <c r="F625" s="155"/>
      <c r="G625" s="155"/>
      <c r="H625" s="155"/>
      <c r="I625" s="155"/>
      <c r="J625" s="155"/>
      <c r="K625" s="155"/>
      <c r="L625" s="155"/>
      <c r="M625" s="155"/>
    </row>
    <row r="626" spans="2:13" x14ac:dyDescent="0.25">
      <c r="B626" s="155"/>
      <c r="C626" s="155"/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</row>
    <row r="627" spans="2:13" x14ac:dyDescent="0.25">
      <c r="B627" s="155"/>
      <c r="C627" s="155"/>
      <c r="D627" s="155"/>
      <c r="E627" s="155"/>
      <c r="F627" s="155"/>
      <c r="G627" s="155"/>
      <c r="H627" s="155"/>
      <c r="I627" s="155"/>
      <c r="J627" s="155"/>
      <c r="K627" s="155"/>
      <c r="L627" s="155"/>
      <c r="M627" s="155"/>
    </row>
    <row r="628" spans="2:13" x14ac:dyDescent="0.25">
      <c r="B628" s="155"/>
      <c r="C628" s="155"/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</row>
    <row r="629" spans="2:13" x14ac:dyDescent="0.25">
      <c r="B629" s="155"/>
      <c r="C629" s="155"/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</row>
    <row r="630" spans="2:13" x14ac:dyDescent="0.25">
      <c r="B630" s="155"/>
      <c r="C630" s="155"/>
      <c r="D630" s="155"/>
      <c r="E630" s="155"/>
      <c r="F630" s="155"/>
      <c r="G630" s="155"/>
      <c r="H630" s="155"/>
      <c r="I630" s="155"/>
      <c r="J630" s="155"/>
      <c r="K630" s="155"/>
      <c r="L630" s="155"/>
      <c r="M630" s="155"/>
    </row>
    <row r="631" spans="2:13" x14ac:dyDescent="0.25">
      <c r="B631" s="155"/>
      <c r="C631" s="155"/>
      <c r="D631" s="155"/>
      <c r="E631" s="155"/>
      <c r="F631" s="155"/>
      <c r="G631" s="155"/>
      <c r="H631" s="155"/>
      <c r="I631" s="155"/>
      <c r="J631" s="155"/>
      <c r="K631" s="155"/>
      <c r="L631" s="155"/>
      <c r="M631" s="155"/>
    </row>
    <row r="632" spans="2:13" x14ac:dyDescent="0.25">
      <c r="B632" s="155"/>
      <c r="C632" s="155"/>
      <c r="D632" s="155"/>
      <c r="E632" s="155"/>
      <c r="F632" s="155"/>
      <c r="G632" s="155"/>
      <c r="H632" s="155"/>
      <c r="I632" s="155"/>
      <c r="J632" s="155"/>
      <c r="K632" s="155"/>
      <c r="L632" s="155"/>
      <c r="M632" s="155"/>
    </row>
    <row r="633" spans="2:13" x14ac:dyDescent="0.25">
      <c r="B633" s="155"/>
      <c r="C633" s="155"/>
      <c r="D633" s="155"/>
      <c r="E633" s="155"/>
      <c r="F633" s="155"/>
      <c r="G633" s="155"/>
      <c r="H633" s="155"/>
      <c r="I633" s="155"/>
      <c r="J633" s="155"/>
      <c r="K633" s="155"/>
      <c r="L633" s="155"/>
      <c r="M633" s="155"/>
    </row>
    <row r="634" spans="2:13" x14ac:dyDescent="0.25">
      <c r="B634" s="155"/>
      <c r="C634" s="155"/>
      <c r="D634" s="155"/>
      <c r="E634" s="155"/>
      <c r="F634" s="155"/>
      <c r="G634" s="155"/>
      <c r="H634" s="155"/>
      <c r="I634" s="155"/>
      <c r="J634" s="155"/>
      <c r="K634" s="155"/>
      <c r="L634" s="155"/>
      <c r="M634" s="155"/>
    </row>
    <row r="635" spans="2:13" x14ac:dyDescent="0.25">
      <c r="B635" s="155"/>
      <c r="C635" s="155"/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</row>
    <row r="636" spans="2:13" x14ac:dyDescent="0.25">
      <c r="B636" s="155"/>
      <c r="C636" s="155"/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</row>
    <row r="637" spans="2:13" x14ac:dyDescent="0.25">
      <c r="B637" s="155"/>
      <c r="C637" s="155"/>
      <c r="D637" s="155"/>
      <c r="E637" s="155"/>
      <c r="F637" s="155"/>
      <c r="G637" s="155"/>
      <c r="H637" s="155"/>
      <c r="I637" s="155"/>
      <c r="J637" s="155"/>
      <c r="K637" s="155"/>
      <c r="L637" s="155"/>
      <c r="M637" s="155"/>
    </row>
    <row r="638" spans="2:13" x14ac:dyDescent="0.25">
      <c r="B638" s="155"/>
      <c r="C638" s="155"/>
      <c r="D638" s="155"/>
      <c r="E638" s="155"/>
      <c r="F638" s="155"/>
      <c r="G638" s="155"/>
      <c r="H638" s="155"/>
      <c r="I638" s="155"/>
      <c r="J638" s="155"/>
      <c r="K638" s="155"/>
      <c r="L638" s="155"/>
      <c r="M638" s="155"/>
    </row>
    <row r="639" spans="2:13" x14ac:dyDescent="0.25">
      <c r="B639" s="155"/>
      <c r="C639" s="155"/>
      <c r="D639" s="155"/>
      <c r="E639" s="155"/>
      <c r="F639" s="155"/>
      <c r="G639" s="155"/>
      <c r="H639" s="155"/>
      <c r="I639" s="155"/>
      <c r="J639" s="155"/>
      <c r="K639" s="155"/>
      <c r="L639" s="155"/>
      <c r="M639" s="155"/>
    </row>
    <row r="640" spans="2:13" x14ac:dyDescent="0.25">
      <c r="B640" s="155"/>
      <c r="C640" s="155"/>
      <c r="D640" s="155"/>
      <c r="E640" s="155"/>
      <c r="F640" s="155"/>
      <c r="G640" s="155"/>
      <c r="H640" s="155"/>
      <c r="I640" s="155"/>
      <c r="J640" s="155"/>
      <c r="K640" s="155"/>
      <c r="L640" s="155"/>
      <c r="M640" s="155"/>
    </row>
    <row r="641" spans="2:13" x14ac:dyDescent="0.25">
      <c r="B641" s="155"/>
      <c r="C641" s="155"/>
      <c r="D641" s="155"/>
      <c r="E641" s="155"/>
      <c r="F641" s="155"/>
      <c r="G641" s="155"/>
      <c r="H641" s="155"/>
      <c r="I641" s="155"/>
      <c r="J641" s="155"/>
      <c r="K641" s="155"/>
      <c r="L641" s="155"/>
      <c r="M641" s="155"/>
    </row>
    <row r="642" spans="2:13" x14ac:dyDescent="0.25">
      <c r="B642" s="155"/>
      <c r="C642" s="155"/>
      <c r="D642" s="155"/>
      <c r="E642" s="155"/>
      <c r="F642" s="155"/>
      <c r="G642" s="155"/>
      <c r="H642" s="155"/>
      <c r="I642" s="155"/>
      <c r="J642" s="155"/>
      <c r="K642" s="155"/>
      <c r="L642" s="155"/>
      <c r="M642" s="155"/>
    </row>
    <row r="643" spans="2:13" x14ac:dyDescent="0.25">
      <c r="B643" s="155"/>
      <c r="C643" s="155"/>
      <c r="D643" s="155"/>
      <c r="E643" s="155"/>
      <c r="F643" s="155"/>
      <c r="G643" s="155"/>
      <c r="H643" s="155"/>
      <c r="I643" s="155"/>
      <c r="J643" s="155"/>
      <c r="K643" s="155"/>
      <c r="L643" s="155"/>
      <c r="M643" s="155"/>
    </row>
    <row r="644" spans="2:13" x14ac:dyDescent="0.25">
      <c r="B644" s="155"/>
      <c r="C644" s="155"/>
      <c r="D644" s="155"/>
      <c r="E644" s="155"/>
      <c r="F644" s="155"/>
      <c r="G644" s="155"/>
      <c r="H644" s="155"/>
      <c r="I644" s="155"/>
      <c r="J644" s="155"/>
      <c r="K644" s="155"/>
      <c r="L644" s="155"/>
      <c r="M644" s="155"/>
    </row>
    <row r="645" spans="2:13" x14ac:dyDescent="0.25">
      <c r="B645" s="155"/>
      <c r="C645" s="155"/>
      <c r="D645" s="155"/>
      <c r="E645" s="155"/>
      <c r="F645" s="155"/>
      <c r="G645" s="155"/>
      <c r="H645" s="155"/>
      <c r="I645" s="155"/>
      <c r="J645" s="155"/>
      <c r="K645" s="155"/>
      <c r="L645" s="155"/>
      <c r="M645" s="155"/>
    </row>
    <row r="646" spans="2:13" x14ac:dyDescent="0.25">
      <c r="B646" s="155"/>
      <c r="C646" s="155"/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</row>
    <row r="647" spans="2:13" x14ac:dyDescent="0.25">
      <c r="B647" s="155"/>
      <c r="C647" s="155"/>
      <c r="D647" s="155"/>
      <c r="E647" s="155"/>
      <c r="F647" s="155"/>
      <c r="G647" s="155"/>
      <c r="H647" s="155"/>
      <c r="I647" s="155"/>
      <c r="J647" s="155"/>
      <c r="K647" s="155"/>
      <c r="L647" s="155"/>
      <c r="M647" s="155"/>
    </row>
    <row r="648" spans="2:13" x14ac:dyDescent="0.25">
      <c r="B648" s="155"/>
      <c r="C648" s="155"/>
      <c r="D648" s="155"/>
      <c r="E648" s="155"/>
      <c r="F648" s="155"/>
      <c r="G648" s="155"/>
      <c r="H648" s="155"/>
      <c r="I648" s="155"/>
      <c r="J648" s="155"/>
      <c r="K648" s="155"/>
      <c r="L648" s="155"/>
      <c r="M648" s="155"/>
    </row>
    <row r="649" spans="2:13" x14ac:dyDescent="0.25">
      <c r="B649" s="155"/>
      <c r="C649" s="155"/>
      <c r="D649" s="155"/>
      <c r="E649" s="155"/>
      <c r="F649" s="155"/>
      <c r="G649" s="155"/>
      <c r="H649" s="155"/>
      <c r="I649" s="155"/>
      <c r="J649" s="155"/>
      <c r="K649" s="155"/>
      <c r="L649" s="155"/>
      <c r="M649" s="155"/>
    </row>
    <row r="650" spans="2:13" x14ac:dyDescent="0.25">
      <c r="B650" s="155"/>
      <c r="C650" s="155"/>
      <c r="D650" s="155"/>
      <c r="E650" s="155"/>
      <c r="F650" s="155"/>
      <c r="G650" s="155"/>
      <c r="H650" s="155"/>
      <c r="I650" s="155"/>
      <c r="J650" s="155"/>
      <c r="K650" s="155"/>
      <c r="L650" s="155"/>
      <c r="M650" s="155"/>
    </row>
    <row r="651" spans="2:13" x14ac:dyDescent="0.25">
      <c r="B651" s="155"/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</row>
    <row r="652" spans="2:13" x14ac:dyDescent="0.25">
      <c r="B652" s="155"/>
      <c r="C652" s="155"/>
      <c r="D652" s="155"/>
      <c r="E652" s="155"/>
      <c r="F652" s="155"/>
      <c r="G652" s="155"/>
      <c r="H652" s="155"/>
      <c r="I652" s="155"/>
      <c r="J652" s="155"/>
      <c r="K652" s="155"/>
      <c r="L652" s="155"/>
      <c r="M652" s="155"/>
    </row>
    <row r="653" spans="2:13" x14ac:dyDescent="0.25">
      <c r="B653" s="155"/>
      <c r="C653" s="155"/>
      <c r="D653" s="155"/>
      <c r="E653" s="155"/>
      <c r="F653" s="155"/>
      <c r="G653" s="155"/>
      <c r="H653" s="155"/>
      <c r="I653" s="155"/>
      <c r="J653" s="155"/>
      <c r="K653" s="155"/>
      <c r="L653" s="155"/>
      <c r="M653" s="155"/>
    </row>
    <row r="654" spans="2:13" x14ac:dyDescent="0.25">
      <c r="B654" s="155"/>
      <c r="C654" s="155"/>
      <c r="D654" s="155"/>
      <c r="E654" s="155"/>
      <c r="F654" s="155"/>
      <c r="G654" s="155"/>
      <c r="H654" s="155"/>
      <c r="I654" s="155"/>
      <c r="J654" s="155"/>
      <c r="K654" s="155"/>
      <c r="L654" s="155"/>
      <c r="M654" s="155"/>
    </row>
    <row r="655" spans="2:13" x14ac:dyDescent="0.2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</row>
  </sheetData>
  <sortState ref="B9:M433">
    <sortCondition ref="B9"/>
  </sortState>
  <mergeCells count="14">
    <mergeCell ref="B2:R2"/>
    <mergeCell ref="B3:R3"/>
    <mergeCell ref="B4:R4"/>
    <mergeCell ref="B5:R5"/>
    <mergeCell ref="F361:G361"/>
    <mergeCell ref="L361:M361"/>
    <mergeCell ref="F362:G362"/>
    <mergeCell ref="L362:M362"/>
    <mergeCell ref="F344:M346"/>
    <mergeCell ref="F347:M350"/>
    <mergeCell ref="F355:G355"/>
    <mergeCell ref="L355:M355"/>
    <mergeCell ref="F356:G356"/>
    <mergeCell ref="L356:M356"/>
  </mergeCells>
  <pageMargins left="0.63" right="0.25" top="0.54" bottom="0.52" header="0.31496062992125984" footer="0.26"/>
  <pageSetup paperSize="9" scale="52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Normal="100" workbookViewId="0"/>
  </sheetViews>
  <sheetFormatPr baseColWidth="10" defaultRowHeight="15" x14ac:dyDescent="0.25"/>
  <cols>
    <col min="1" max="1" width="2.140625" customWidth="1"/>
    <col min="2" max="2" width="29.140625" customWidth="1"/>
    <col min="3" max="3" width="18" customWidth="1"/>
    <col min="4" max="4" width="12.7109375" customWidth="1"/>
    <col min="5" max="5" width="46.85546875" customWidth="1"/>
    <col min="6" max="6" width="13" customWidth="1"/>
    <col min="7" max="7" width="16.28515625" customWidth="1"/>
    <col min="8" max="8" width="19" customWidth="1"/>
    <col min="9" max="9" width="16.140625" customWidth="1"/>
    <col min="10" max="10" width="24" customWidth="1"/>
    <col min="11" max="11" width="15.140625" customWidth="1"/>
    <col min="12" max="12" width="17.7109375" customWidth="1"/>
    <col min="257" max="257" width="2.140625" customWidth="1"/>
    <col min="258" max="258" width="18.5703125" customWidth="1"/>
    <col min="259" max="259" width="11.7109375" customWidth="1"/>
    <col min="260" max="260" width="8.140625" customWidth="1"/>
    <col min="261" max="261" width="29.42578125" customWidth="1"/>
    <col min="262" max="262" width="5.42578125" customWidth="1"/>
    <col min="263" max="263" width="11.28515625" customWidth="1"/>
    <col min="264" max="264" width="11.7109375" customWidth="1"/>
    <col min="265" max="265" width="8" customWidth="1"/>
    <col min="266" max="266" width="10.5703125" customWidth="1"/>
    <col min="267" max="267" width="10.42578125" customWidth="1"/>
    <col min="268" max="268" width="10.7109375" customWidth="1"/>
    <col min="513" max="513" width="2.140625" customWidth="1"/>
    <col min="514" max="514" width="18.5703125" customWidth="1"/>
    <col min="515" max="515" width="11.7109375" customWidth="1"/>
    <col min="516" max="516" width="8.140625" customWidth="1"/>
    <col min="517" max="517" width="29.42578125" customWidth="1"/>
    <col min="518" max="518" width="5.42578125" customWidth="1"/>
    <col min="519" max="519" width="11.28515625" customWidth="1"/>
    <col min="520" max="520" width="11.7109375" customWidth="1"/>
    <col min="521" max="521" width="8" customWidth="1"/>
    <col min="522" max="522" width="10.5703125" customWidth="1"/>
    <col min="523" max="523" width="10.42578125" customWidth="1"/>
    <col min="524" max="524" width="10.7109375" customWidth="1"/>
    <col min="769" max="769" width="2.140625" customWidth="1"/>
    <col min="770" max="770" width="18.5703125" customWidth="1"/>
    <col min="771" max="771" width="11.7109375" customWidth="1"/>
    <col min="772" max="772" width="8.140625" customWidth="1"/>
    <col min="773" max="773" width="29.42578125" customWidth="1"/>
    <col min="774" max="774" width="5.42578125" customWidth="1"/>
    <col min="775" max="775" width="11.28515625" customWidth="1"/>
    <col min="776" max="776" width="11.7109375" customWidth="1"/>
    <col min="777" max="777" width="8" customWidth="1"/>
    <col min="778" max="778" width="10.5703125" customWidth="1"/>
    <col min="779" max="779" width="10.42578125" customWidth="1"/>
    <col min="780" max="780" width="10.7109375" customWidth="1"/>
    <col min="1025" max="1025" width="2.140625" customWidth="1"/>
    <col min="1026" max="1026" width="18.5703125" customWidth="1"/>
    <col min="1027" max="1027" width="11.7109375" customWidth="1"/>
    <col min="1028" max="1028" width="8.140625" customWidth="1"/>
    <col min="1029" max="1029" width="29.42578125" customWidth="1"/>
    <col min="1030" max="1030" width="5.42578125" customWidth="1"/>
    <col min="1031" max="1031" width="11.28515625" customWidth="1"/>
    <col min="1032" max="1032" width="11.7109375" customWidth="1"/>
    <col min="1033" max="1033" width="8" customWidth="1"/>
    <col min="1034" max="1034" width="10.5703125" customWidth="1"/>
    <col min="1035" max="1035" width="10.42578125" customWidth="1"/>
    <col min="1036" max="1036" width="10.7109375" customWidth="1"/>
    <col min="1281" max="1281" width="2.140625" customWidth="1"/>
    <col min="1282" max="1282" width="18.5703125" customWidth="1"/>
    <col min="1283" max="1283" width="11.7109375" customWidth="1"/>
    <col min="1284" max="1284" width="8.140625" customWidth="1"/>
    <col min="1285" max="1285" width="29.42578125" customWidth="1"/>
    <col min="1286" max="1286" width="5.42578125" customWidth="1"/>
    <col min="1287" max="1287" width="11.28515625" customWidth="1"/>
    <col min="1288" max="1288" width="11.7109375" customWidth="1"/>
    <col min="1289" max="1289" width="8" customWidth="1"/>
    <col min="1290" max="1290" width="10.5703125" customWidth="1"/>
    <col min="1291" max="1291" width="10.42578125" customWidth="1"/>
    <col min="1292" max="1292" width="10.7109375" customWidth="1"/>
    <col min="1537" max="1537" width="2.140625" customWidth="1"/>
    <col min="1538" max="1538" width="18.5703125" customWidth="1"/>
    <col min="1539" max="1539" width="11.7109375" customWidth="1"/>
    <col min="1540" max="1540" width="8.140625" customWidth="1"/>
    <col min="1541" max="1541" width="29.42578125" customWidth="1"/>
    <col min="1542" max="1542" width="5.42578125" customWidth="1"/>
    <col min="1543" max="1543" width="11.28515625" customWidth="1"/>
    <col min="1544" max="1544" width="11.7109375" customWidth="1"/>
    <col min="1545" max="1545" width="8" customWidth="1"/>
    <col min="1546" max="1546" width="10.5703125" customWidth="1"/>
    <col min="1547" max="1547" width="10.42578125" customWidth="1"/>
    <col min="1548" max="1548" width="10.7109375" customWidth="1"/>
    <col min="1793" max="1793" width="2.140625" customWidth="1"/>
    <col min="1794" max="1794" width="18.5703125" customWidth="1"/>
    <col min="1795" max="1795" width="11.7109375" customWidth="1"/>
    <col min="1796" max="1796" width="8.140625" customWidth="1"/>
    <col min="1797" max="1797" width="29.42578125" customWidth="1"/>
    <col min="1798" max="1798" width="5.42578125" customWidth="1"/>
    <col min="1799" max="1799" width="11.28515625" customWidth="1"/>
    <col min="1800" max="1800" width="11.7109375" customWidth="1"/>
    <col min="1801" max="1801" width="8" customWidth="1"/>
    <col min="1802" max="1802" width="10.5703125" customWidth="1"/>
    <col min="1803" max="1803" width="10.42578125" customWidth="1"/>
    <col min="1804" max="1804" width="10.7109375" customWidth="1"/>
    <col min="2049" max="2049" width="2.140625" customWidth="1"/>
    <col min="2050" max="2050" width="18.5703125" customWidth="1"/>
    <col min="2051" max="2051" width="11.7109375" customWidth="1"/>
    <col min="2052" max="2052" width="8.140625" customWidth="1"/>
    <col min="2053" max="2053" width="29.42578125" customWidth="1"/>
    <col min="2054" max="2054" width="5.42578125" customWidth="1"/>
    <col min="2055" max="2055" width="11.28515625" customWidth="1"/>
    <col min="2056" max="2056" width="11.7109375" customWidth="1"/>
    <col min="2057" max="2057" width="8" customWidth="1"/>
    <col min="2058" max="2058" width="10.5703125" customWidth="1"/>
    <col min="2059" max="2059" width="10.42578125" customWidth="1"/>
    <col min="2060" max="2060" width="10.7109375" customWidth="1"/>
    <col min="2305" max="2305" width="2.140625" customWidth="1"/>
    <col min="2306" max="2306" width="18.5703125" customWidth="1"/>
    <col min="2307" max="2307" width="11.7109375" customWidth="1"/>
    <col min="2308" max="2308" width="8.140625" customWidth="1"/>
    <col min="2309" max="2309" width="29.42578125" customWidth="1"/>
    <col min="2310" max="2310" width="5.42578125" customWidth="1"/>
    <col min="2311" max="2311" width="11.28515625" customWidth="1"/>
    <col min="2312" max="2312" width="11.7109375" customWidth="1"/>
    <col min="2313" max="2313" width="8" customWidth="1"/>
    <col min="2314" max="2314" width="10.5703125" customWidth="1"/>
    <col min="2315" max="2315" width="10.42578125" customWidth="1"/>
    <col min="2316" max="2316" width="10.7109375" customWidth="1"/>
    <col min="2561" max="2561" width="2.140625" customWidth="1"/>
    <col min="2562" max="2562" width="18.5703125" customWidth="1"/>
    <col min="2563" max="2563" width="11.7109375" customWidth="1"/>
    <col min="2564" max="2564" width="8.140625" customWidth="1"/>
    <col min="2565" max="2565" width="29.42578125" customWidth="1"/>
    <col min="2566" max="2566" width="5.42578125" customWidth="1"/>
    <col min="2567" max="2567" width="11.28515625" customWidth="1"/>
    <col min="2568" max="2568" width="11.7109375" customWidth="1"/>
    <col min="2569" max="2569" width="8" customWidth="1"/>
    <col min="2570" max="2570" width="10.5703125" customWidth="1"/>
    <col min="2571" max="2571" width="10.42578125" customWidth="1"/>
    <col min="2572" max="2572" width="10.7109375" customWidth="1"/>
    <col min="2817" max="2817" width="2.140625" customWidth="1"/>
    <col min="2818" max="2818" width="18.5703125" customWidth="1"/>
    <col min="2819" max="2819" width="11.7109375" customWidth="1"/>
    <col min="2820" max="2820" width="8.140625" customWidth="1"/>
    <col min="2821" max="2821" width="29.42578125" customWidth="1"/>
    <col min="2822" max="2822" width="5.42578125" customWidth="1"/>
    <col min="2823" max="2823" width="11.28515625" customWidth="1"/>
    <col min="2824" max="2824" width="11.7109375" customWidth="1"/>
    <col min="2825" max="2825" width="8" customWidth="1"/>
    <col min="2826" max="2826" width="10.5703125" customWidth="1"/>
    <col min="2827" max="2827" width="10.42578125" customWidth="1"/>
    <col min="2828" max="2828" width="10.7109375" customWidth="1"/>
    <col min="3073" max="3073" width="2.140625" customWidth="1"/>
    <col min="3074" max="3074" width="18.5703125" customWidth="1"/>
    <col min="3075" max="3075" width="11.7109375" customWidth="1"/>
    <col min="3076" max="3076" width="8.140625" customWidth="1"/>
    <col min="3077" max="3077" width="29.42578125" customWidth="1"/>
    <col min="3078" max="3078" width="5.42578125" customWidth="1"/>
    <col min="3079" max="3079" width="11.28515625" customWidth="1"/>
    <col min="3080" max="3080" width="11.7109375" customWidth="1"/>
    <col min="3081" max="3081" width="8" customWidth="1"/>
    <col min="3082" max="3082" width="10.5703125" customWidth="1"/>
    <col min="3083" max="3083" width="10.42578125" customWidth="1"/>
    <col min="3084" max="3084" width="10.7109375" customWidth="1"/>
    <col min="3329" max="3329" width="2.140625" customWidth="1"/>
    <col min="3330" max="3330" width="18.5703125" customWidth="1"/>
    <col min="3331" max="3331" width="11.7109375" customWidth="1"/>
    <col min="3332" max="3332" width="8.140625" customWidth="1"/>
    <col min="3333" max="3333" width="29.42578125" customWidth="1"/>
    <col min="3334" max="3334" width="5.42578125" customWidth="1"/>
    <col min="3335" max="3335" width="11.28515625" customWidth="1"/>
    <col min="3336" max="3336" width="11.7109375" customWidth="1"/>
    <col min="3337" max="3337" width="8" customWidth="1"/>
    <col min="3338" max="3338" width="10.5703125" customWidth="1"/>
    <col min="3339" max="3339" width="10.42578125" customWidth="1"/>
    <col min="3340" max="3340" width="10.7109375" customWidth="1"/>
    <col min="3585" max="3585" width="2.140625" customWidth="1"/>
    <col min="3586" max="3586" width="18.5703125" customWidth="1"/>
    <col min="3587" max="3587" width="11.7109375" customWidth="1"/>
    <col min="3588" max="3588" width="8.140625" customWidth="1"/>
    <col min="3589" max="3589" width="29.42578125" customWidth="1"/>
    <col min="3590" max="3590" width="5.42578125" customWidth="1"/>
    <col min="3591" max="3591" width="11.28515625" customWidth="1"/>
    <col min="3592" max="3592" width="11.7109375" customWidth="1"/>
    <col min="3593" max="3593" width="8" customWidth="1"/>
    <col min="3594" max="3594" width="10.5703125" customWidth="1"/>
    <col min="3595" max="3595" width="10.42578125" customWidth="1"/>
    <col min="3596" max="3596" width="10.7109375" customWidth="1"/>
    <col min="3841" max="3841" width="2.140625" customWidth="1"/>
    <col min="3842" max="3842" width="18.5703125" customWidth="1"/>
    <col min="3843" max="3843" width="11.7109375" customWidth="1"/>
    <col min="3844" max="3844" width="8.140625" customWidth="1"/>
    <col min="3845" max="3845" width="29.42578125" customWidth="1"/>
    <col min="3846" max="3846" width="5.42578125" customWidth="1"/>
    <col min="3847" max="3847" width="11.28515625" customWidth="1"/>
    <col min="3848" max="3848" width="11.7109375" customWidth="1"/>
    <col min="3849" max="3849" width="8" customWidth="1"/>
    <col min="3850" max="3850" width="10.5703125" customWidth="1"/>
    <col min="3851" max="3851" width="10.42578125" customWidth="1"/>
    <col min="3852" max="3852" width="10.7109375" customWidth="1"/>
    <col min="4097" max="4097" width="2.140625" customWidth="1"/>
    <col min="4098" max="4098" width="18.5703125" customWidth="1"/>
    <col min="4099" max="4099" width="11.7109375" customWidth="1"/>
    <col min="4100" max="4100" width="8.140625" customWidth="1"/>
    <col min="4101" max="4101" width="29.42578125" customWidth="1"/>
    <col min="4102" max="4102" width="5.42578125" customWidth="1"/>
    <col min="4103" max="4103" width="11.28515625" customWidth="1"/>
    <col min="4104" max="4104" width="11.7109375" customWidth="1"/>
    <col min="4105" max="4105" width="8" customWidth="1"/>
    <col min="4106" max="4106" width="10.5703125" customWidth="1"/>
    <col min="4107" max="4107" width="10.42578125" customWidth="1"/>
    <col min="4108" max="4108" width="10.7109375" customWidth="1"/>
    <col min="4353" max="4353" width="2.140625" customWidth="1"/>
    <col min="4354" max="4354" width="18.5703125" customWidth="1"/>
    <col min="4355" max="4355" width="11.7109375" customWidth="1"/>
    <col min="4356" max="4356" width="8.140625" customWidth="1"/>
    <col min="4357" max="4357" width="29.42578125" customWidth="1"/>
    <col min="4358" max="4358" width="5.42578125" customWidth="1"/>
    <col min="4359" max="4359" width="11.28515625" customWidth="1"/>
    <col min="4360" max="4360" width="11.7109375" customWidth="1"/>
    <col min="4361" max="4361" width="8" customWidth="1"/>
    <col min="4362" max="4362" width="10.5703125" customWidth="1"/>
    <col min="4363" max="4363" width="10.42578125" customWidth="1"/>
    <col min="4364" max="4364" width="10.7109375" customWidth="1"/>
    <col min="4609" max="4609" width="2.140625" customWidth="1"/>
    <col min="4610" max="4610" width="18.5703125" customWidth="1"/>
    <col min="4611" max="4611" width="11.7109375" customWidth="1"/>
    <col min="4612" max="4612" width="8.140625" customWidth="1"/>
    <col min="4613" max="4613" width="29.42578125" customWidth="1"/>
    <col min="4614" max="4614" width="5.42578125" customWidth="1"/>
    <col min="4615" max="4615" width="11.28515625" customWidth="1"/>
    <col min="4616" max="4616" width="11.7109375" customWidth="1"/>
    <col min="4617" max="4617" width="8" customWidth="1"/>
    <col min="4618" max="4618" width="10.5703125" customWidth="1"/>
    <col min="4619" max="4619" width="10.42578125" customWidth="1"/>
    <col min="4620" max="4620" width="10.7109375" customWidth="1"/>
    <col min="4865" max="4865" width="2.140625" customWidth="1"/>
    <col min="4866" max="4866" width="18.5703125" customWidth="1"/>
    <col min="4867" max="4867" width="11.7109375" customWidth="1"/>
    <col min="4868" max="4868" width="8.140625" customWidth="1"/>
    <col min="4869" max="4869" width="29.42578125" customWidth="1"/>
    <col min="4870" max="4870" width="5.42578125" customWidth="1"/>
    <col min="4871" max="4871" width="11.28515625" customWidth="1"/>
    <col min="4872" max="4872" width="11.7109375" customWidth="1"/>
    <col min="4873" max="4873" width="8" customWidth="1"/>
    <col min="4874" max="4874" width="10.5703125" customWidth="1"/>
    <col min="4875" max="4875" width="10.42578125" customWidth="1"/>
    <col min="4876" max="4876" width="10.7109375" customWidth="1"/>
    <col min="5121" max="5121" width="2.140625" customWidth="1"/>
    <col min="5122" max="5122" width="18.5703125" customWidth="1"/>
    <col min="5123" max="5123" width="11.7109375" customWidth="1"/>
    <col min="5124" max="5124" width="8.140625" customWidth="1"/>
    <col min="5125" max="5125" width="29.42578125" customWidth="1"/>
    <col min="5126" max="5126" width="5.42578125" customWidth="1"/>
    <col min="5127" max="5127" width="11.28515625" customWidth="1"/>
    <col min="5128" max="5128" width="11.7109375" customWidth="1"/>
    <col min="5129" max="5129" width="8" customWidth="1"/>
    <col min="5130" max="5130" width="10.5703125" customWidth="1"/>
    <col min="5131" max="5131" width="10.42578125" customWidth="1"/>
    <col min="5132" max="5132" width="10.7109375" customWidth="1"/>
    <col min="5377" max="5377" width="2.140625" customWidth="1"/>
    <col min="5378" max="5378" width="18.5703125" customWidth="1"/>
    <col min="5379" max="5379" width="11.7109375" customWidth="1"/>
    <col min="5380" max="5380" width="8.140625" customWidth="1"/>
    <col min="5381" max="5381" width="29.42578125" customWidth="1"/>
    <col min="5382" max="5382" width="5.42578125" customWidth="1"/>
    <col min="5383" max="5383" width="11.28515625" customWidth="1"/>
    <col min="5384" max="5384" width="11.7109375" customWidth="1"/>
    <col min="5385" max="5385" width="8" customWidth="1"/>
    <col min="5386" max="5386" width="10.5703125" customWidth="1"/>
    <col min="5387" max="5387" width="10.42578125" customWidth="1"/>
    <col min="5388" max="5388" width="10.7109375" customWidth="1"/>
    <col min="5633" max="5633" width="2.140625" customWidth="1"/>
    <col min="5634" max="5634" width="18.5703125" customWidth="1"/>
    <col min="5635" max="5635" width="11.7109375" customWidth="1"/>
    <col min="5636" max="5636" width="8.140625" customWidth="1"/>
    <col min="5637" max="5637" width="29.42578125" customWidth="1"/>
    <col min="5638" max="5638" width="5.42578125" customWidth="1"/>
    <col min="5639" max="5639" width="11.28515625" customWidth="1"/>
    <col min="5640" max="5640" width="11.7109375" customWidth="1"/>
    <col min="5641" max="5641" width="8" customWidth="1"/>
    <col min="5642" max="5642" width="10.5703125" customWidth="1"/>
    <col min="5643" max="5643" width="10.42578125" customWidth="1"/>
    <col min="5644" max="5644" width="10.7109375" customWidth="1"/>
    <col min="5889" max="5889" width="2.140625" customWidth="1"/>
    <col min="5890" max="5890" width="18.5703125" customWidth="1"/>
    <col min="5891" max="5891" width="11.7109375" customWidth="1"/>
    <col min="5892" max="5892" width="8.140625" customWidth="1"/>
    <col min="5893" max="5893" width="29.42578125" customWidth="1"/>
    <col min="5894" max="5894" width="5.42578125" customWidth="1"/>
    <col min="5895" max="5895" width="11.28515625" customWidth="1"/>
    <col min="5896" max="5896" width="11.7109375" customWidth="1"/>
    <col min="5897" max="5897" width="8" customWidth="1"/>
    <col min="5898" max="5898" width="10.5703125" customWidth="1"/>
    <col min="5899" max="5899" width="10.42578125" customWidth="1"/>
    <col min="5900" max="5900" width="10.7109375" customWidth="1"/>
    <col min="6145" max="6145" width="2.140625" customWidth="1"/>
    <col min="6146" max="6146" width="18.5703125" customWidth="1"/>
    <col min="6147" max="6147" width="11.7109375" customWidth="1"/>
    <col min="6148" max="6148" width="8.140625" customWidth="1"/>
    <col min="6149" max="6149" width="29.42578125" customWidth="1"/>
    <col min="6150" max="6150" width="5.42578125" customWidth="1"/>
    <col min="6151" max="6151" width="11.28515625" customWidth="1"/>
    <col min="6152" max="6152" width="11.7109375" customWidth="1"/>
    <col min="6153" max="6153" width="8" customWidth="1"/>
    <col min="6154" max="6154" width="10.5703125" customWidth="1"/>
    <col min="6155" max="6155" width="10.42578125" customWidth="1"/>
    <col min="6156" max="6156" width="10.7109375" customWidth="1"/>
    <col min="6401" max="6401" width="2.140625" customWidth="1"/>
    <col min="6402" max="6402" width="18.5703125" customWidth="1"/>
    <col min="6403" max="6403" width="11.7109375" customWidth="1"/>
    <col min="6404" max="6404" width="8.140625" customWidth="1"/>
    <col min="6405" max="6405" width="29.42578125" customWidth="1"/>
    <col min="6406" max="6406" width="5.42578125" customWidth="1"/>
    <col min="6407" max="6407" width="11.28515625" customWidth="1"/>
    <col min="6408" max="6408" width="11.7109375" customWidth="1"/>
    <col min="6409" max="6409" width="8" customWidth="1"/>
    <col min="6410" max="6410" width="10.5703125" customWidth="1"/>
    <col min="6411" max="6411" width="10.42578125" customWidth="1"/>
    <col min="6412" max="6412" width="10.7109375" customWidth="1"/>
    <col min="6657" max="6657" width="2.140625" customWidth="1"/>
    <col min="6658" max="6658" width="18.5703125" customWidth="1"/>
    <col min="6659" max="6659" width="11.7109375" customWidth="1"/>
    <col min="6660" max="6660" width="8.140625" customWidth="1"/>
    <col min="6661" max="6661" width="29.42578125" customWidth="1"/>
    <col min="6662" max="6662" width="5.42578125" customWidth="1"/>
    <col min="6663" max="6663" width="11.28515625" customWidth="1"/>
    <col min="6664" max="6664" width="11.7109375" customWidth="1"/>
    <col min="6665" max="6665" width="8" customWidth="1"/>
    <col min="6666" max="6666" width="10.5703125" customWidth="1"/>
    <col min="6667" max="6667" width="10.42578125" customWidth="1"/>
    <col min="6668" max="6668" width="10.7109375" customWidth="1"/>
    <col min="6913" max="6913" width="2.140625" customWidth="1"/>
    <col min="6914" max="6914" width="18.5703125" customWidth="1"/>
    <col min="6915" max="6915" width="11.7109375" customWidth="1"/>
    <col min="6916" max="6916" width="8.140625" customWidth="1"/>
    <col min="6917" max="6917" width="29.42578125" customWidth="1"/>
    <col min="6918" max="6918" width="5.42578125" customWidth="1"/>
    <col min="6919" max="6919" width="11.28515625" customWidth="1"/>
    <col min="6920" max="6920" width="11.7109375" customWidth="1"/>
    <col min="6921" max="6921" width="8" customWidth="1"/>
    <col min="6922" max="6922" width="10.5703125" customWidth="1"/>
    <col min="6923" max="6923" width="10.42578125" customWidth="1"/>
    <col min="6924" max="6924" width="10.7109375" customWidth="1"/>
    <col min="7169" max="7169" width="2.140625" customWidth="1"/>
    <col min="7170" max="7170" width="18.5703125" customWidth="1"/>
    <col min="7171" max="7171" width="11.7109375" customWidth="1"/>
    <col min="7172" max="7172" width="8.140625" customWidth="1"/>
    <col min="7173" max="7173" width="29.42578125" customWidth="1"/>
    <col min="7174" max="7174" width="5.42578125" customWidth="1"/>
    <col min="7175" max="7175" width="11.28515625" customWidth="1"/>
    <col min="7176" max="7176" width="11.7109375" customWidth="1"/>
    <col min="7177" max="7177" width="8" customWidth="1"/>
    <col min="7178" max="7178" width="10.5703125" customWidth="1"/>
    <col min="7179" max="7179" width="10.42578125" customWidth="1"/>
    <col min="7180" max="7180" width="10.7109375" customWidth="1"/>
    <col min="7425" max="7425" width="2.140625" customWidth="1"/>
    <col min="7426" max="7426" width="18.5703125" customWidth="1"/>
    <col min="7427" max="7427" width="11.7109375" customWidth="1"/>
    <col min="7428" max="7428" width="8.140625" customWidth="1"/>
    <col min="7429" max="7429" width="29.42578125" customWidth="1"/>
    <col min="7430" max="7430" width="5.42578125" customWidth="1"/>
    <col min="7431" max="7431" width="11.28515625" customWidth="1"/>
    <col min="7432" max="7432" width="11.7109375" customWidth="1"/>
    <col min="7433" max="7433" width="8" customWidth="1"/>
    <col min="7434" max="7434" width="10.5703125" customWidth="1"/>
    <col min="7435" max="7435" width="10.42578125" customWidth="1"/>
    <col min="7436" max="7436" width="10.7109375" customWidth="1"/>
    <col min="7681" max="7681" width="2.140625" customWidth="1"/>
    <col min="7682" max="7682" width="18.5703125" customWidth="1"/>
    <col min="7683" max="7683" width="11.7109375" customWidth="1"/>
    <col min="7684" max="7684" width="8.140625" customWidth="1"/>
    <col min="7685" max="7685" width="29.42578125" customWidth="1"/>
    <col min="7686" max="7686" width="5.42578125" customWidth="1"/>
    <col min="7687" max="7687" width="11.28515625" customWidth="1"/>
    <col min="7688" max="7688" width="11.7109375" customWidth="1"/>
    <col min="7689" max="7689" width="8" customWidth="1"/>
    <col min="7690" max="7690" width="10.5703125" customWidth="1"/>
    <col min="7691" max="7691" width="10.42578125" customWidth="1"/>
    <col min="7692" max="7692" width="10.7109375" customWidth="1"/>
    <col min="7937" max="7937" width="2.140625" customWidth="1"/>
    <col min="7938" max="7938" width="18.5703125" customWidth="1"/>
    <col min="7939" max="7939" width="11.7109375" customWidth="1"/>
    <col min="7940" max="7940" width="8.140625" customWidth="1"/>
    <col min="7941" max="7941" width="29.42578125" customWidth="1"/>
    <col min="7942" max="7942" width="5.42578125" customWidth="1"/>
    <col min="7943" max="7943" width="11.28515625" customWidth="1"/>
    <col min="7944" max="7944" width="11.7109375" customWidth="1"/>
    <col min="7945" max="7945" width="8" customWidth="1"/>
    <col min="7946" max="7946" width="10.5703125" customWidth="1"/>
    <col min="7947" max="7947" width="10.42578125" customWidth="1"/>
    <col min="7948" max="7948" width="10.7109375" customWidth="1"/>
    <col min="8193" max="8193" width="2.140625" customWidth="1"/>
    <col min="8194" max="8194" width="18.5703125" customWidth="1"/>
    <col min="8195" max="8195" width="11.7109375" customWidth="1"/>
    <col min="8196" max="8196" width="8.140625" customWidth="1"/>
    <col min="8197" max="8197" width="29.42578125" customWidth="1"/>
    <col min="8198" max="8198" width="5.42578125" customWidth="1"/>
    <col min="8199" max="8199" width="11.28515625" customWidth="1"/>
    <col min="8200" max="8200" width="11.7109375" customWidth="1"/>
    <col min="8201" max="8201" width="8" customWidth="1"/>
    <col min="8202" max="8202" width="10.5703125" customWidth="1"/>
    <col min="8203" max="8203" width="10.42578125" customWidth="1"/>
    <col min="8204" max="8204" width="10.7109375" customWidth="1"/>
    <col min="8449" max="8449" width="2.140625" customWidth="1"/>
    <col min="8450" max="8450" width="18.5703125" customWidth="1"/>
    <col min="8451" max="8451" width="11.7109375" customWidth="1"/>
    <col min="8452" max="8452" width="8.140625" customWidth="1"/>
    <col min="8453" max="8453" width="29.42578125" customWidth="1"/>
    <col min="8454" max="8454" width="5.42578125" customWidth="1"/>
    <col min="8455" max="8455" width="11.28515625" customWidth="1"/>
    <col min="8456" max="8456" width="11.7109375" customWidth="1"/>
    <col min="8457" max="8457" width="8" customWidth="1"/>
    <col min="8458" max="8458" width="10.5703125" customWidth="1"/>
    <col min="8459" max="8459" width="10.42578125" customWidth="1"/>
    <col min="8460" max="8460" width="10.7109375" customWidth="1"/>
    <col min="8705" max="8705" width="2.140625" customWidth="1"/>
    <col min="8706" max="8706" width="18.5703125" customWidth="1"/>
    <col min="8707" max="8707" width="11.7109375" customWidth="1"/>
    <col min="8708" max="8708" width="8.140625" customWidth="1"/>
    <col min="8709" max="8709" width="29.42578125" customWidth="1"/>
    <col min="8710" max="8710" width="5.42578125" customWidth="1"/>
    <col min="8711" max="8711" width="11.28515625" customWidth="1"/>
    <col min="8712" max="8712" width="11.7109375" customWidth="1"/>
    <col min="8713" max="8713" width="8" customWidth="1"/>
    <col min="8714" max="8714" width="10.5703125" customWidth="1"/>
    <col min="8715" max="8715" width="10.42578125" customWidth="1"/>
    <col min="8716" max="8716" width="10.7109375" customWidth="1"/>
    <col min="8961" max="8961" width="2.140625" customWidth="1"/>
    <col min="8962" max="8962" width="18.5703125" customWidth="1"/>
    <col min="8963" max="8963" width="11.7109375" customWidth="1"/>
    <col min="8964" max="8964" width="8.140625" customWidth="1"/>
    <col min="8965" max="8965" width="29.42578125" customWidth="1"/>
    <col min="8966" max="8966" width="5.42578125" customWidth="1"/>
    <col min="8967" max="8967" width="11.28515625" customWidth="1"/>
    <col min="8968" max="8968" width="11.7109375" customWidth="1"/>
    <col min="8969" max="8969" width="8" customWidth="1"/>
    <col min="8970" max="8970" width="10.5703125" customWidth="1"/>
    <col min="8971" max="8971" width="10.42578125" customWidth="1"/>
    <col min="8972" max="8972" width="10.7109375" customWidth="1"/>
    <col min="9217" max="9217" width="2.140625" customWidth="1"/>
    <col min="9218" max="9218" width="18.5703125" customWidth="1"/>
    <col min="9219" max="9219" width="11.7109375" customWidth="1"/>
    <col min="9220" max="9220" width="8.140625" customWidth="1"/>
    <col min="9221" max="9221" width="29.42578125" customWidth="1"/>
    <col min="9222" max="9222" width="5.42578125" customWidth="1"/>
    <col min="9223" max="9223" width="11.28515625" customWidth="1"/>
    <col min="9224" max="9224" width="11.7109375" customWidth="1"/>
    <col min="9225" max="9225" width="8" customWidth="1"/>
    <col min="9226" max="9226" width="10.5703125" customWidth="1"/>
    <col min="9227" max="9227" width="10.42578125" customWidth="1"/>
    <col min="9228" max="9228" width="10.7109375" customWidth="1"/>
    <col min="9473" max="9473" width="2.140625" customWidth="1"/>
    <col min="9474" max="9474" width="18.5703125" customWidth="1"/>
    <col min="9475" max="9475" width="11.7109375" customWidth="1"/>
    <col min="9476" max="9476" width="8.140625" customWidth="1"/>
    <col min="9477" max="9477" width="29.42578125" customWidth="1"/>
    <col min="9478" max="9478" width="5.42578125" customWidth="1"/>
    <col min="9479" max="9479" width="11.28515625" customWidth="1"/>
    <col min="9480" max="9480" width="11.7109375" customWidth="1"/>
    <col min="9481" max="9481" width="8" customWidth="1"/>
    <col min="9482" max="9482" width="10.5703125" customWidth="1"/>
    <col min="9483" max="9483" width="10.42578125" customWidth="1"/>
    <col min="9484" max="9484" width="10.7109375" customWidth="1"/>
    <col min="9729" max="9729" width="2.140625" customWidth="1"/>
    <col min="9730" max="9730" width="18.5703125" customWidth="1"/>
    <col min="9731" max="9731" width="11.7109375" customWidth="1"/>
    <col min="9732" max="9732" width="8.140625" customWidth="1"/>
    <col min="9733" max="9733" width="29.42578125" customWidth="1"/>
    <col min="9734" max="9734" width="5.42578125" customWidth="1"/>
    <col min="9735" max="9735" width="11.28515625" customWidth="1"/>
    <col min="9736" max="9736" width="11.7109375" customWidth="1"/>
    <col min="9737" max="9737" width="8" customWidth="1"/>
    <col min="9738" max="9738" width="10.5703125" customWidth="1"/>
    <col min="9739" max="9739" width="10.42578125" customWidth="1"/>
    <col min="9740" max="9740" width="10.7109375" customWidth="1"/>
    <col min="9985" max="9985" width="2.140625" customWidth="1"/>
    <col min="9986" max="9986" width="18.5703125" customWidth="1"/>
    <col min="9987" max="9987" width="11.7109375" customWidth="1"/>
    <col min="9988" max="9988" width="8.140625" customWidth="1"/>
    <col min="9989" max="9989" width="29.42578125" customWidth="1"/>
    <col min="9990" max="9990" width="5.42578125" customWidth="1"/>
    <col min="9991" max="9991" width="11.28515625" customWidth="1"/>
    <col min="9992" max="9992" width="11.7109375" customWidth="1"/>
    <col min="9993" max="9993" width="8" customWidth="1"/>
    <col min="9994" max="9994" width="10.5703125" customWidth="1"/>
    <col min="9995" max="9995" width="10.42578125" customWidth="1"/>
    <col min="9996" max="9996" width="10.7109375" customWidth="1"/>
    <col min="10241" max="10241" width="2.140625" customWidth="1"/>
    <col min="10242" max="10242" width="18.5703125" customWidth="1"/>
    <col min="10243" max="10243" width="11.7109375" customWidth="1"/>
    <col min="10244" max="10244" width="8.140625" customWidth="1"/>
    <col min="10245" max="10245" width="29.42578125" customWidth="1"/>
    <col min="10246" max="10246" width="5.42578125" customWidth="1"/>
    <col min="10247" max="10247" width="11.28515625" customWidth="1"/>
    <col min="10248" max="10248" width="11.7109375" customWidth="1"/>
    <col min="10249" max="10249" width="8" customWidth="1"/>
    <col min="10250" max="10250" width="10.5703125" customWidth="1"/>
    <col min="10251" max="10251" width="10.42578125" customWidth="1"/>
    <col min="10252" max="10252" width="10.7109375" customWidth="1"/>
    <col min="10497" max="10497" width="2.140625" customWidth="1"/>
    <col min="10498" max="10498" width="18.5703125" customWidth="1"/>
    <col min="10499" max="10499" width="11.7109375" customWidth="1"/>
    <col min="10500" max="10500" width="8.140625" customWidth="1"/>
    <col min="10501" max="10501" width="29.42578125" customWidth="1"/>
    <col min="10502" max="10502" width="5.42578125" customWidth="1"/>
    <col min="10503" max="10503" width="11.28515625" customWidth="1"/>
    <col min="10504" max="10504" width="11.7109375" customWidth="1"/>
    <col min="10505" max="10505" width="8" customWidth="1"/>
    <col min="10506" max="10506" width="10.5703125" customWidth="1"/>
    <col min="10507" max="10507" width="10.42578125" customWidth="1"/>
    <col min="10508" max="10508" width="10.7109375" customWidth="1"/>
    <col min="10753" max="10753" width="2.140625" customWidth="1"/>
    <col min="10754" max="10754" width="18.5703125" customWidth="1"/>
    <col min="10755" max="10755" width="11.7109375" customWidth="1"/>
    <col min="10756" max="10756" width="8.140625" customWidth="1"/>
    <col min="10757" max="10757" width="29.42578125" customWidth="1"/>
    <col min="10758" max="10758" width="5.42578125" customWidth="1"/>
    <col min="10759" max="10759" width="11.28515625" customWidth="1"/>
    <col min="10760" max="10760" width="11.7109375" customWidth="1"/>
    <col min="10761" max="10761" width="8" customWidth="1"/>
    <col min="10762" max="10762" width="10.5703125" customWidth="1"/>
    <col min="10763" max="10763" width="10.42578125" customWidth="1"/>
    <col min="10764" max="10764" width="10.7109375" customWidth="1"/>
    <col min="11009" max="11009" width="2.140625" customWidth="1"/>
    <col min="11010" max="11010" width="18.5703125" customWidth="1"/>
    <col min="11011" max="11011" width="11.7109375" customWidth="1"/>
    <col min="11012" max="11012" width="8.140625" customWidth="1"/>
    <col min="11013" max="11013" width="29.42578125" customWidth="1"/>
    <col min="11014" max="11014" width="5.42578125" customWidth="1"/>
    <col min="11015" max="11015" width="11.28515625" customWidth="1"/>
    <col min="11016" max="11016" width="11.7109375" customWidth="1"/>
    <col min="11017" max="11017" width="8" customWidth="1"/>
    <col min="11018" max="11018" width="10.5703125" customWidth="1"/>
    <col min="11019" max="11019" width="10.42578125" customWidth="1"/>
    <col min="11020" max="11020" width="10.7109375" customWidth="1"/>
    <col min="11265" max="11265" width="2.140625" customWidth="1"/>
    <col min="11266" max="11266" width="18.5703125" customWidth="1"/>
    <col min="11267" max="11267" width="11.7109375" customWidth="1"/>
    <col min="11268" max="11268" width="8.140625" customWidth="1"/>
    <col min="11269" max="11269" width="29.42578125" customWidth="1"/>
    <col min="11270" max="11270" width="5.42578125" customWidth="1"/>
    <col min="11271" max="11271" width="11.28515625" customWidth="1"/>
    <col min="11272" max="11272" width="11.7109375" customWidth="1"/>
    <col min="11273" max="11273" width="8" customWidth="1"/>
    <col min="11274" max="11274" width="10.5703125" customWidth="1"/>
    <col min="11275" max="11275" width="10.42578125" customWidth="1"/>
    <col min="11276" max="11276" width="10.7109375" customWidth="1"/>
    <col min="11521" max="11521" width="2.140625" customWidth="1"/>
    <col min="11522" max="11522" width="18.5703125" customWidth="1"/>
    <col min="11523" max="11523" width="11.7109375" customWidth="1"/>
    <col min="11524" max="11524" width="8.140625" customWidth="1"/>
    <col min="11525" max="11525" width="29.42578125" customWidth="1"/>
    <col min="11526" max="11526" width="5.42578125" customWidth="1"/>
    <col min="11527" max="11527" width="11.28515625" customWidth="1"/>
    <col min="11528" max="11528" width="11.7109375" customWidth="1"/>
    <col min="11529" max="11529" width="8" customWidth="1"/>
    <col min="11530" max="11530" width="10.5703125" customWidth="1"/>
    <col min="11531" max="11531" width="10.42578125" customWidth="1"/>
    <col min="11532" max="11532" width="10.7109375" customWidth="1"/>
    <col min="11777" max="11777" width="2.140625" customWidth="1"/>
    <col min="11778" max="11778" width="18.5703125" customWidth="1"/>
    <col min="11779" max="11779" width="11.7109375" customWidth="1"/>
    <col min="11780" max="11780" width="8.140625" customWidth="1"/>
    <col min="11781" max="11781" width="29.42578125" customWidth="1"/>
    <col min="11782" max="11782" width="5.42578125" customWidth="1"/>
    <col min="11783" max="11783" width="11.28515625" customWidth="1"/>
    <col min="11784" max="11784" width="11.7109375" customWidth="1"/>
    <col min="11785" max="11785" width="8" customWidth="1"/>
    <col min="11786" max="11786" width="10.5703125" customWidth="1"/>
    <col min="11787" max="11787" width="10.42578125" customWidth="1"/>
    <col min="11788" max="11788" width="10.7109375" customWidth="1"/>
    <col min="12033" max="12033" width="2.140625" customWidth="1"/>
    <col min="12034" max="12034" width="18.5703125" customWidth="1"/>
    <col min="12035" max="12035" width="11.7109375" customWidth="1"/>
    <col min="12036" max="12036" width="8.140625" customWidth="1"/>
    <col min="12037" max="12037" width="29.42578125" customWidth="1"/>
    <col min="12038" max="12038" width="5.42578125" customWidth="1"/>
    <col min="12039" max="12039" width="11.28515625" customWidth="1"/>
    <col min="12040" max="12040" width="11.7109375" customWidth="1"/>
    <col min="12041" max="12041" width="8" customWidth="1"/>
    <col min="12042" max="12042" width="10.5703125" customWidth="1"/>
    <col min="12043" max="12043" width="10.42578125" customWidth="1"/>
    <col min="12044" max="12044" width="10.7109375" customWidth="1"/>
    <col min="12289" max="12289" width="2.140625" customWidth="1"/>
    <col min="12290" max="12290" width="18.5703125" customWidth="1"/>
    <col min="12291" max="12291" width="11.7109375" customWidth="1"/>
    <col min="12292" max="12292" width="8.140625" customWidth="1"/>
    <col min="12293" max="12293" width="29.42578125" customWidth="1"/>
    <col min="12294" max="12294" width="5.42578125" customWidth="1"/>
    <col min="12295" max="12295" width="11.28515625" customWidth="1"/>
    <col min="12296" max="12296" width="11.7109375" customWidth="1"/>
    <col min="12297" max="12297" width="8" customWidth="1"/>
    <col min="12298" max="12298" width="10.5703125" customWidth="1"/>
    <col min="12299" max="12299" width="10.42578125" customWidth="1"/>
    <col min="12300" max="12300" width="10.7109375" customWidth="1"/>
    <col min="12545" max="12545" width="2.140625" customWidth="1"/>
    <col min="12546" max="12546" width="18.5703125" customWidth="1"/>
    <col min="12547" max="12547" width="11.7109375" customWidth="1"/>
    <col min="12548" max="12548" width="8.140625" customWidth="1"/>
    <col min="12549" max="12549" width="29.42578125" customWidth="1"/>
    <col min="12550" max="12550" width="5.42578125" customWidth="1"/>
    <col min="12551" max="12551" width="11.28515625" customWidth="1"/>
    <col min="12552" max="12552" width="11.7109375" customWidth="1"/>
    <col min="12553" max="12553" width="8" customWidth="1"/>
    <col min="12554" max="12554" width="10.5703125" customWidth="1"/>
    <col min="12555" max="12555" width="10.42578125" customWidth="1"/>
    <col min="12556" max="12556" width="10.7109375" customWidth="1"/>
    <col min="12801" max="12801" width="2.140625" customWidth="1"/>
    <col min="12802" max="12802" width="18.5703125" customWidth="1"/>
    <col min="12803" max="12803" width="11.7109375" customWidth="1"/>
    <col min="12804" max="12804" width="8.140625" customWidth="1"/>
    <col min="12805" max="12805" width="29.42578125" customWidth="1"/>
    <col min="12806" max="12806" width="5.42578125" customWidth="1"/>
    <col min="12807" max="12807" width="11.28515625" customWidth="1"/>
    <col min="12808" max="12808" width="11.7109375" customWidth="1"/>
    <col min="12809" max="12809" width="8" customWidth="1"/>
    <col min="12810" max="12810" width="10.5703125" customWidth="1"/>
    <col min="12811" max="12811" width="10.42578125" customWidth="1"/>
    <col min="12812" max="12812" width="10.7109375" customWidth="1"/>
    <col min="13057" max="13057" width="2.140625" customWidth="1"/>
    <col min="13058" max="13058" width="18.5703125" customWidth="1"/>
    <col min="13059" max="13059" width="11.7109375" customWidth="1"/>
    <col min="13060" max="13060" width="8.140625" customWidth="1"/>
    <col min="13061" max="13061" width="29.42578125" customWidth="1"/>
    <col min="13062" max="13062" width="5.42578125" customWidth="1"/>
    <col min="13063" max="13063" width="11.28515625" customWidth="1"/>
    <col min="13064" max="13064" width="11.7109375" customWidth="1"/>
    <col min="13065" max="13065" width="8" customWidth="1"/>
    <col min="13066" max="13066" width="10.5703125" customWidth="1"/>
    <col min="13067" max="13067" width="10.42578125" customWidth="1"/>
    <col min="13068" max="13068" width="10.7109375" customWidth="1"/>
    <col min="13313" max="13313" width="2.140625" customWidth="1"/>
    <col min="13314" max="13314" width="18.5703125" customWidth="1"/>
    <col min="13315" max="13315" width="11.7109375" customWidth="1"/>
    <col min="13316" max="13316" width="8.140625" customWidth="1"/>
    <col min="13317" max="13317" width="29.42578125" customWidth="1"/>
    <col min="13318" max="13318" width="5.42578125" customWidth="1"/>
    <col min="13319" max="13319" width="11.28515625" customWidth="1"/>
    <col min="13320" max="13320" width="11.7109375" customWidth="1"/>
    <col min="13321" max="13321" width="8" customWidth="1"/>
    <col min="13322" max="13322" width="10.5703125" customWidth="1"/>
    <col min="13323" max="13323" width="10.42578125" customWidth="1"/>
    <col min="13324" max="13324" width="10.7109375" customWidth="1"/>
    <col min="13569" max="13569" width="2.140625" customWidth="1"/>
    <col min="13570" max="13570" width="18.5703125" customWidth="1"/>
    <col min="13571" max="13571" width="11.7109375" customWidth="1"/>
    <col min="13572" max="13572" width="8.140625" customWidth="1"/>
    <col min="13573" max="13573" width="29.42578125" customWidth="1"/>
    <col min="13574" max="13574" width="5.42578125" customWidth="1"/>
    <col min="13575" max="13575" width="11.28515625" customWidth="1"/>
    <col min="13576" max="13576" width="11.7109375" customWidth="1"/>
    <col min="13577" max="13577" width="8" customWidth="1"/>
    <col min="13578" max="13578" width="10.5703125" customWidth="1"/>
    <col min="13579" max="13579" width="10.42578125" customWidth="1"/>
    <col min="13580" max="13580" width="10.7109375" customWidth="1"/>
    <col min="13825" max="13825" width="2.140625" customWidth="1"/>
    <col min="13826" max="13826" width="18.5703125" customWidth="1"/>
    <col min="13827" max="13827" width="11.7109375" customWidth="1"/>
    <col min="13828" max="13828" width="8.140625" customWidth="1"/>
    <col min="13829" max="13829" width="29.42578125" customWidth="1"/>
    <col min="13830" max="13830" width="5.42578125" customWidth="1"/>
    <col min="13831" max="13831" width="11.28515625" customWidth="1"/>
    <col min="13832" max="13832" width="11.7109375" customWidth="1"/>
    <col min="13833" max="13833" width="8" customWidth="1"/>
    <col min="13834" max="13834" width="10.5703125" customWidth="1"/>
    <col min="13835" max="13835" width="10.42578125" customWidth="1"/>
    <col min="13836" max="13836" width="10.7109375" customWidth="1"/>
    <col min="14081" max="14081" width="2.140625" customWidth="1"/>
    <col min="14082" max="14082" width="18.5703125" customWidth="1"/>
    <col min="14083" max="14083" width="11.7109375" customWidth="1"/>
    <col min="14084" max="14084" width="8.140625" customWidth="1"/>
    <col min="14085" max="14085" width="29.42578125" customWidth="1"/>
    <col min="14086" max="14086" width="5.42578125" customWidth="1"/>
    <col min="14087" max="14087" width="11.28515625" customWidth="1"/>
    <col min="14088" max="14088" width="11.7109375" customWidth="1"/>
    <col min="14089" max="14089" width="8" customWidth="1"/>
    <col min="14090" max="14090" width="10.5703125" customWidth="1"/>
    <col min="14091" max="14091" width="10.42578125" customWidth="1"/>
    <col min="14092" max="14092" width="10.7109375" customWidth="1"/>
    <col min="14337" max="14337" width="2.140625" customWidth="1"/>
    <col min="14338" max="14338" width="18.5703125" customWidth="1"/>
    <col min="14339" max="14339" width="11.7109375" customWidth="1"/>
    <col min="14340" max="14340" width="8.140625" customWidth="1"/>
    <col min="14341" max="14341" width="29.42578125" customWidth="1"/>
    <col min="14342" max="14342" width="5.42578125" customWidth="1"/>
    <col min="14343" max="14343" width="11.28515625" customWidth="1"/>
    <col min="14344" max="14344" width="11.7109375" customWidth="1"/>
    <col min="14345" max="14345" width="8" customWidth="1"/>
    <col min="14346" max="14346" width="10.5703125" customWidth="1"/>
    <col min="14347" max="14347" width="10.42578125" customWidth="1"/>
    <col min="14348" max="14348" width="10.7109375" customWidth="1"/>
    <col min="14593" max="14593" width="2.140625" customWidth="1"/>
    <col min="14594" max="14594" width="18.5703125" customWidth="1"/>
    <col min="14595" max="14595" width="11.7109375" customWidth="1"/>
    <col min="14596" max="14596" width="8.140625" customWidth="1"/>
    <col min="14597" max="14597" width="29.42578125" customWidth="1"/>
    <col min="14598" max="14598" width="5.42578125" customWidth="1"/>
    <col min="14599" max="14599" width="11.28515625" customWidth="1"/>
    <col min="14600" max="14600" width="11.7109375" customWidth="1"/>
    <col min="14601" max="14601" width="8" customWidth="1"/>
    <col min="14602" max="14602" width="10.5703125" customWidth="1"/>
    <col min="14603" max="14603" width="10.42578125" customWidth="1"/>
    <col min="14604" max="14604" width="10.7109375" customWidth="1"/>
    <col min="14849" max="14849" width="2.140625" customWidth="1"/>
    <col min="14850" max="14850" width="18.5703125" customWidth="1"/>
    <col min="14851" max="14851" width="11.7109375" customWidth="1"/>
    <col min="14852" max="14852" width="8.140625" customWidth="1"/>
    <col min="14853" max="14853" width="29.42578125" customWidth="1"/>
    <col min="14854" max="14854" width="5.42578125" customWidth="1"/>
    <col min="14855" max="14855" width="11.28515625" customWidth="1"/>
    <col min="14856" max="14856" width="11.7109375" customWidth="1"/>
    <col min="14857" max="14857" width="8" customWidth="1"/>
    <col min="14858" max="14858" width="10.5703125" customWidth="1"/>
    <col min="14859" max="14859" width="10.42578125" customWidth="1"/>
    <col min="14860" max="14860" width="10.7109375" customWidth="1"/>
    <col min="15105" max="15105" width="2.140625" customWidth="1"/>
    <col min="15106" max="15106" width="18.5703125" customWidth="1"/>
    <col min="15107" max="15107" width="11.7109375" customWidth="1"/>
    <col min="15108" max="15108" width="8.140625" customWidth="1"/>
    <col min="15109" max="15109" width="29.42578125" customWidth="1"/>
    <col min="15110" max="15110" width="5.42578125" customWidth="1"/>
    <col min="15111" max="15111" width="11.28515625" customWidth="1"/>
    <col min="15112" max="15112" width="11.7109375" customWidth="1"/>
    <col min="15113" max="15113" width="8" customWidth="1"/>
    <col min="15114" max="15114" width="10.5703125" customWidth="1"/>
    <col min="15115" max="15115" width="10.42578125" customWidth="1"/>
    <col min="15116" max="15116" width="10.7109375" customWidth="1"/>
    <col min="15361" max="15361" width="2.140625" customWidth="1"/>
    <col min="15362" max="15362" width="18.5703125" customWidth="1"/>
    <col min="15363" max="15363" width="11.7109375" customWidth="1"/>
    <col min="15364" max="15364" width="8.140625" customWidth="1"/>
    <col min="15365" max="15365" width="29.42578125" customWidth="1"/>
    <col min="15366" max="15366" width="5.42578125" customWidth="1"/>
    <col min="15367" max="15367" width="11.28515625" customWidth="1"/>
    <col min="15368" max="15368" width="11.7109375" customWidth="1"/>
    <col min="15369" max="15369" width="8" customWidth="1"/>
    <col min="15370" max="15370" width="10.5703125" customWidth="1"/>
    <col min="15371" max="15371" width="10.42578125" customWidth="1"/>
    <col min="15372" max="15372" width="10.7109375" customWidth="1"/>
    <col min="15617" max="15617" width="2.140625" customWidth="1"/>
    <col min="15618" max="15618" width="18.5703125" customWidth="1"/>
    <col min="15619" max="15619" width="11.7109375" customWidth="1"/>
    <col min="15620" max="15620" width="8.140625" customWidth="1"/>
    <col min="15621" max="15621" width="29.42578125" customWidth="1"/>
    <col min="15622" max="15622" width="5.42578125" customWidth="1"/>
    <col min="15623" max="15623" width="11.28515625" customWidth="1"/>
    <col min="15624" max="15624" width="11.7109375" customWidth="1"/>
    <col min="15625" max="15625" width="8" customWidth="1"/>
    <col min="15626" max="15626" width="10.5703125" customWidth="1"/>
    <col min="15627" max="15627" width="10.42578125" customWidth="1"/>
    <col min="15628" max="15628" width="10.7109375" customWidth="1"/>
    <col min="15873" max="15873" width="2.140625" customWidth="1"/>
    <col min="15874" max="15874" width="18.5703125" customWidth="1"/>
    <col min="15875" max="15875" width="11.7109375" customWidth="1"/>
    <col min="15876" max="15876" width="8.140625" customWidth="1"/>
    <col min="15877" max="15877" width="29.42578125" customWidth="1"/>
    <col min="15878" max="15878" width="5.42578125" customWidth="1"/>
    <col min="15879" max="15879" width="11.28515625" customWidth="1"/>
    <col min="15880" max="15880" width="11.7109375" customWidth="1"/>
    <col min="15881" max="15881" width="8" customWidth="1"/>
    <col min="15882" max="15882" width="10.5703125" customWidth="1"/>
    <col min="15883" max="15883" width="10.42578125" customWidth="1"/>
    <col min="15884" max="15884" width="10.7109375" customWidth="1"/>
    <col min="16129" max="16129" width="2.140625" customWidth="1"/>
    <col min="16130" max="16130" width="18.5703125" customWidth="1"/>
    <col min="16131" max="16131" width="11.7109375" customWidth="1"/>
    <col min="16132" max="16132" width="8.140625" customWidth="1"/>
    <col min="16133" max="16133" width="29.42578125" customWidth="1"/>
    <col min="16134" max="16134" width="5.42578125" customWidth="1"/>
    <col min="16135" max="16135" width="11.28515625" customWidth="1"/>
    <col min="16136" max="16136" width="11.7109375" customWidth="1"/>
    <col min="16137" max="16137" width="8" customWidth="1"/>
    <col min="16138" max="16138" width="10.5703125" customWidth="1"/>
    <col min="16139" max="16139" width="10.42578125" customWidth="1"/>
    <col min="16140" max="16140" width="10.7109375" customWidth="1"/>
  </cols>
  <sheetData>
    <row r="2" spans="1:12" ht="22.5" x14ac:dyDescent="0.3">
      <c r="B2" s="248" t="s">
        <v>277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22.5" x14ac:dyDescent="0.3">
      <c r="B3" s="248" t="s">
        <v>421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2" ht="9.75" customHeight="1" thickBot="1" x14ac:dyDescent="0.3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42" customHeight="1" thickBot="1" x14ac:dyDescent="0.3">
      <c r="B5" s="95" t="s">
        <v>331</v>
      </c>
      <c r="C5" s="95" t="s">
        <v>241</v>
      </c>
      <c r="D5" s="95" t="s">
        <v>328</v>
      </c>
      <c r="E5" s="95" t="s">
        <v>0</v>
      </c>
      <c r="F5" s="95" t="s">
        <v>329</v>
      </c>
      <c r="G5" s="95" t="s">
        <v>242</v>
      </c>
      <c r="H5" s="95" t="s">
        <v>243</v>
      </c>
      <c r="I5" s="95" t="s">
        <v>332</v>
      </c>
      <c r="J5" s="95" t="s">
        <v>244</v>
      </c>
      <c r="K5" s="95" t="s">
        <v>330</v>
      </c>
      <c r="L5" s="95" t="s">
        <v>64</v>
      </c>
    </row>
    <row r="6" spans="1:12" ht="6.75" customHeight="1" x14ac:dyDescent="0.25">
      <c r="B6" s="96"/>
      <c r="C6" s="96"/>
      <c r="D6" s="96"/>
      <c r="E6" s="97"/>
      <c r="F6" s="96"/>
      <c r="G6" s="98"/>
      <c r="H6" s="120">
        <f t="shared" ref="H6" si="0">F6*G6</f>
        <v>0</v>
      </c>
      <c r="I6" s="96"/>
      <c r="J6" s="96"/>
      <c r="K6" s="98"/>
      <c r="L6" s="96"/>
    </row>
    <row r="7" spans="1:12" ht="18" x14ac:dyDescent="0.25">
      <c r="A7" s="152"/>
      <c r="B7" s="150"/>
      <c r="C7" s="150"/>
      <c r="D7" s="150"/>
      <c r="E7" s="150"/>
      <c r="F7" s="151"/>
      <c r="G7" s="161"/>
      <c r="H7" s="153"/>
      <c r="I7" s="150"/>
      <c r="J7" s="150"/>
      <c r="K7" s="150"/>
      <c r="L7" s="154"/>
    </row>
    <row r="8" spans="1:12" ht="18" x14ac:dyDescent="0.25">
      <c r="A8" s="152"/>
      <c r="B8" s="150"/>
      <c r="C8" s="150"/>
      <c r="D8" s="150"/>
      <c r="E8" s="150"/>
      <c r="F8" s="151"/>
      <c r="G8" s="161"/>
      <c r="H8" s="153"/>
      <c r="I8" s="150"/>
      <c r="J8" s="150"/>
      <c r="K8" s="150"/>
      <c r="L8" s="154"/>
    </row>
    <row r="9" spans="1:12" ht="18" x14ac:dyDescent="0.25">
      <c r="A9" s="152"/>
      <c r="B9" s="150"/>
      <c r="C9" s="150"/>
      <c r="D9" s="150"/>
      <c r="E9" s="150"/>
      <c r="F9" s="151"/>
      <c r="G9" s="161"/>
      <c r="H9" s="153"/>
      <c r="I9" s="150"/>
      <c r="J9" s="150"/>
      <c r="K9" s="150"/>
      <c r="L9" s="154"/>
    </row>
    <row r="10" spans="1:12" ht="18" x14ac:dyDescent="0.25">
      <c r="A10" s="152"/>
      <c r="B10" s="150"/>
      <c r="C10" s="150"/>
      <c r="D10" s="150"/>
      <c r="E10" s="150"/>
      <c r="F10" s="151"/>
      <c r="G10" s="161"/>
      <c r="H10" s="153"/>
      <c r="I10" s="150"/>
      <c r="J10" s="150"/>
      <c r="K10" s="150"/>
      <c r="L10" s="154"/>
    </row>
    <row r="11" spans="1:12" ht="18" x14ac:dyDescent="0.25">
      <c r="A11" s="152"/>
      <c r="B11" s="150"/>
      <c r="C11" s="150"/>
      <c r="D11" s="150"/>
      <c r="E11" s="150"/>
      <c r="F11" s="151"/>
      <c r="G11" s="161"/>
      <c r="H11" s="153"/>
      <c r="I11" s="150"/>
      <c r="J11" s="150"/>
      <c r="K11" s="150"/>
      <c r="L11" s="154"/>
    </row>
    <row r="12" spans="1:12" ht="18" x14ac:dyDescent="0.25">
      <c r="A12" s="152"/>
      <c r="B12" s="150"/>
      <c r="C12" s="150"/>
      <c r="D12" s="150"/>
      <c r="E12" s="150"/>
      <c r="F12" s="151"/>
      <c r="G12" s="161"/>
      <c r="H12" s="153"/>
      <c r="I12" s="150"/>
      <c r="J12" s="150"/>
      <c r="K12" s="150"/>
      <c r="L12" s="154"/>
    </row>
    <row r="13" spans="1:12" ht="18" x14ac:dyDescent="0.25">
      <c r="A13" s="152"/>
      <c r="B13" s="150"/>
      <c r="C13" s="150"/>
      <c r="D13" s="150"/>
      <c r="E13" s="150"/>
      <c r="F13" s="151"/>
      <c r="G13" s="161"/>
      <c r="H13" s="153"/>
      <c r="I13" s="150"/>
      <c r="J13" s="150"/>
      <c r="K13" s="150"/>
      <c r="L13" s="154"/>
    </row>
    <row r="14" spans="1:12" ht="18" x14ac:dyDescent="0.25">
      <c r="A14" s="152"/>
      <c r="B14" s="150"/>
      <c r="C14" s="150"/>
      <c r="D14" s="150"/>
      <c r="E14" s="150"/>
      <c r="F14" s="151"/>
      <c r="G14" s="161"/>
      <c r="H14" s="153"/>
      <c r="I14" s="150"/>
      <c r="J14" s="150"/>
      <c r="K14" s="150"/>
      <c r="L14" s="154"/>
    </row>
    <row r="15" spans="1:12" ht="18" x14ac:dyDescent="0.25">
      <c r="A15" s="152"/>
      <c r="B15" s="150"/>
      <c r="C15" s="150"/>
      <c r="D15" s="150"/>
      <c r="E15" s="150"/>
      <c r="F15" s="151"/>
      <c r="G15" s="161"/>
      <c r="H15" s="153"/>
      <c r="I15" s="150"/>
      <c r="J15" s="150"/>
      <c r="K15" s="150"/>
      <c r="L15" s="154"/>
    </row>
    <row r="16" spans="1:12" ht="18" x14ac:dyDescent="0.25">
      <c r="A16" s="152"/>
      <c r="B16" s="150"/>
      <c r="C16" s="150"/>
      <c r="D16" s="150"/>
      <c r="E16" s="150"/>
      <c r="F16" s="151"/>
      <c r="G16" s="161"/>
      <c r="H16" s="153"/>
      <c r="I16" s="150"/>
      <c r="J16" s="150"/>
      <c r="K16" s="150"/>
      <c r="L16" s="154"/>
    </row>
    <row r="17" spans="1:12" ht="18" x14ac:dyDescent="0.25">
      <c r="A17" s="5"/>
      <c r="B17" s="150"/>
      <c r="C17" s="150"/>
      <c r="D17" s="150"/>
      <c r="E17" s="150"/>
      <c r="F17" s="151"/>
      <c r="G17" s="161"/>
      <c r="H17" s="153"/>
      <c r="I17" s="150"/>
      <c r="J17" s="150"/>
      <c r="K17" s="150"/>
      <c r="L17" s="154"/>
    </row>
    <row r="18" spans="1:12" ht="18" x14ac:dyDescent="0.25">
      <c r="A18" s="5"/>
      <c r="B18" s="150"/>
      <c r="C18" s="150"/>
      <c r="D18" s="150"/>
      <c r="E18" s="150"/>
      <c r="F18" s="151"/>
      <c r="G18" s="161"/>
      <c r="H18" s="153"/>
      <c r="I18" s="150"/>
      <c r="J18" s="150"/>
      <c r="K18" s="150"/>
      <c r="L18" s="154"/>
    </row>
    <row r="19" spans="1:12" ht="18" x14ac:dyDescent="0.25">
      <c r="A19" s="5"/>
      <c r="B19" s="150"/>
      <c r="C19" s="150"/>
      <c r="D19" s="150"/>
      <c r="E19" s="150"/>
      <c r="F19" s="151"/>
      <c r="G19" s="161"/>
      <c r="H19" s="153"/>
      <c r="I19" s="150"/>
      <c r="J19" s="150"/>
      <c r="K19" s="150"/>
      <c r="L19" s="154"/>
    </row>
    <row r="20" spans="1:12" ht="18" x14ac:dyDescent="0.25">
      <c r="B20" s="150"/>
      <c r="C20" s="150"/>
      <c r="D20" s="150"/>
      <c r="E20" s="150"/>
      <c r="F20" s="151"/>
      <c r="G20" s="161"/>
      <c r="H20" s="153"/>
      <c r="I20" s="150"/>
      <c r="J20" s="150"/>
      <c r="K20" s="150"/>
      <c r="L20" s="154"/>
    </row>
    <row r="21" spans="1:12" ht="18" x14ac:dyDescent="0.25">
      <c r="B21" s="150"/>
      <c r="C21" s="150"/>
      <c r="D21" s="150"/>
      <c r="E21" s="150"/>
      <c r="F21" s="151"/>
      <c r="G21" s="161"/>
      <c r="H21" s="153"/>
      <c r="I21" s="150"/>
      <c r="J21" s="150"/>
      <c r="K21" s="150"/>
      <c r="L21" s="154"/>
    </row>
    <row r="22" spans="1:12" ht="18" x14ac:dyDescent="0.25">
      <c r="B22" s="150"/>
      <c r="C22" s="150"/>
      <c r="D22" s="150"/>
      <c r="E22" s="150"/>
      <c r="F22" s="151"/>
      <c r="G22" s="161"/>
      <c r="H22" s="153"/>
      <c r="I22" s="150"/>
      <c r="J22" s="150"/>
      <c r="K22" s="150"/>
      <c r="L22" s="154"/>
    </row>
    <row r="23" spans="1:12" ht="18" x14ac:dyDescent="0.25">
      <c r="B23" s="150"/>
      <c r="C23" s="150"/>
      <c r="D23" s="150"/>
      <c r="E23" s="150"/>
      <c r="F23" s="151"/>
      <c r="G23" s="161"/>
      <c r="H23" s="153"/>
      <c r="I23" s="150"/>
      <c r="J23" s="150"/>
      <c r="K23" s="150"/>
      <c r="L23" s="154"/>
    </row>
    <row r="24" spans="1:12" ht="18" x14ac:dyDescent="0.25">
      <c r="B24" s="150"/>
      <c r="C24" s="150"/>
      <c r="D24" s="150"/>
      <c r="E24" s="150"/>
      <c r="F24" s="151"/>
      <c r="G24" s="161"/>
      <c r="H24" s="153"/>
      <c r="I24" s="150"/>
      <c r="J24" s="150"/>
      <c r="K24" s="150"/>
      <c r="L24" s="154"/>
    </row>
    <row r="25" spans="1:12" ht="18" x14ac:dyDescent="0.25">
      <c r="B25" s="150"/>
      <c r="C25" s="150"/>
      <c r="D25" s="150"/>
      <c r="E25" s="150"/>
      <c r="F25" s="151"/>
      <c r="G25" s="161"/>
      <c r="H25" s="153"/>
      <c r="I25" s="150"/>
      <c r="J25" s="150"/>
      <c r="K25" s="150"/>
      <c r="L25" s="154"/>
    </row>
    <row r="26" spans="1:12" ht="18" x14ac:dyDescent="0.25">
      <c r="B26" s="150"/>
      <c r="C26" s="150"/>
      <c r="D26" s="150"/>
      <c r="E26" s="150"/>
      <c r="F26" s="151"/>
      <c r="G26" s="161"/>
      <c r="H26" s="153"/>
      <c r="I26" s="150"/>
      <c r="J26" s="150"/>
      <c r="K26" s="150"/>
      <c r="L26" s="154"/>
    </row>
    <row r="27" spans="1:12" ht="18" x14ac:dyDescent="0.25">
      <c r="B27" s="150"/>
      <c r="C27" s="150"/>
      <c r="D27" s="150"/>
      <c r="E27" s="150"/>
      <c r="F27" s="151"/>
      <c r="G27" s="161"/>
      <c r="H27" s="153"/>
      <c r="I27" s="150"/>
      <c r="J27" s="150"/>
      <c r="K27" s="150"/>
      <c r="L27" s="154"/>
    </row>
    <row r="28" spans="1:12" ht="18" x14ac:dyDescent="0.25">
      <c r="B28" s="150"/>
      <c r="C28" s="150"/>
      <c r="D28" s="150"/>
      <c r="E28" s="150"/>
      <c r="F28" s="151"/>
      <c r="G28" s="161"/>
      <c r="H28" s="153"/>
      <c r="I28" s="150"/>
      <c r="J28" s="150"/>
      <c r="K28" s="150"/>
      <c r="L28" s="154"/>
    </row>
    <row r="29" spans="1:12" ht="18" x14ac:dyDescent="0.25">
      <c r="B29" s="150"/>
      <c r="C29" s="150"/>
      <c r="D29" s="150"/>
      <c r="E29" s="150"/>
      <c r="F29" s="151"/>
      <c r="G29" s="161"/>
      <c r="H29" s="153"/>
      <c r="I29" s="150"/>
      <c r="J29" s="150"/>
      <c r="K29" s="150"/>
      <c r="L29" s="154"/>
    </row>
    <row r="30" spans="1:12" ht="18" x14ac:dyDescent="0.25">
      <c r="B30" s="150"/>
      <c r="C30" s="150"/>
      <c r="D30" s="150"/>
      <c r="E30" s="150"/>
      <c r="F30" s="151"/>
      <c r="G30" s="161"/>
      <c r="H30" s="153"/>
      <c r="I30" s="150"/>
      <c r="J30" s="150"/>
      <c r="K30" s="150"/>
      <c r="L30" s="154"/>
    </row>
    <row r="31" spans="1:12" ht="18" x14ac:dyDescent="0.25">
      <c r="B31" s="150"/>
      <c r="C31" s="150"/>
      <c r="D31" s="150"/>
      <c r="E31" s="150"/>
      <c r="F31" s="151"/>
      <c r="G31" s="161"/>
      <c r="H31" s="153"/>
      <c r="I31" s="150"/>
      <c r="J31" s="150"/>
      <c r="K31" s="150"/>
      <c r="L31" s="154"/>
    </row>
    <row r="32" spans="1:12" ht="18" x14ac:dyDescent="0.25">
      <c r="B32" s="150"/>
      <c r="C32" s="150"/>
      <c r="D32" s="150"/>
      <c r="E32" s="150"/>
      <c r="F32" s="151"/>
      <c r="G32" s="161"/>
      <c r="H32" s="153"/>
      <c r="I32" s="150"/>
      <c r="J32" s="150"/>
      <c r="K32" s="150"/>
      <c r="L32" s="154"/>
    </row>
    <row r="33" spans="2:12" ht="18" x14ac:dyDescent="0.25">
      <c r="B33" s="150"/>
      <c r="C33" s="150"/>
      <c r="D33" s="150"/>
      <c r="E33" s="150"/>
      <c r="F33" s="151"/>
      <c r="G33" s="161"/>
      <c r="H33" s="153"/>
      <c r="I33" s="150"/>
      <c r="J33" s="150"/>
      <c r="K33" s="150"/>
      <c r="L33" s="154"/>
    </row>
    <row r="34" spans="2:12" ht="18" x14ac:dyDescent="0.25">
      <c r="B34" s="150"/>
      <c r="C34" s="150"/>
      <c r="D34" s="150"/>
      <c r="E34" s="150"/>
      <c r="F34" s="151"/>
      <c r="G34" s="153"/>
      <c r="H34" s="153"/>
      <c r="I34" s="150"/>
      <c r="J34" s="150"/>
      <c r="K34" s="150"/>
      <c r="L34" s="154"/>
    </row>
  </sheetData>
  <sortState ref="A7:M35">
    <sortCondition ref="B7"/>
  </sortState>
  <mergeCells count="2">
    <mergeCell ref="B2:L2"/>
    <mergeCell ref="B3:L3"/>
  </mergeCells>
  <pageMargins left="0.35433070866141736" right="0.39370078740157483" top="0.56999999999999995" bottom="0.38" header="0.31496062992125984" footer="0.31496062992125984"/>
  <pageSetup paperSize="9" scale="65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9"/>
  <sheetViews>
    <sheetView zoomScaleNormal="100" workbookViewId="0"/>
  </sheetViews>
  <sheetFormatPr baseColWidth="10" defaultRowHeight="15" x14ac:dyDescent="0.25"/>
  <cols>
    <col min="1" max="1" width="2.7109375" customWidth="1"/>
    <col min="2" max="2" width="14.42578125" customWidth="1"/>
    <col min="3" max="3" width="29.28515625" customWidth="1"/>
    <col min="4" max="4" width="17.85546875" customWidth="1"/>
    <col min="5" max="5" width="49" customWidth="1"/>
    <col min="6" max="6" width="13.7109375" customWidth="1"/>
    <col min="7" max="7" width="16.28515625" customWidth="1"/>
    <col min="8" max="8" width="17.85546875" customWidth="1"/>
    <col min="9" max="10" width="15.140625" customWidth="1"/>
    <col min="11" max="11" width="15.7109375" customWidth="1"/>
    <col min="12" max="12" width="16.7109375" customWidth="1"/>
    <col min="257" max="257" width="2" customWidth="1"/>
    <col min="258" max="258" width="8.85546875" customWidth="1"/>
    <col min="259" max="259" width="19.140625" customWidth="1"/>
    <col min="260" max="260" width="11.5703125" customWidth="1"/>
    <col min="261" max="261" width="29.28515625" customWidth="1"/>
    <col min="262" max="262" width="6.28515625" customWidth="1"/>
    <col min="263" max="263" width="10.28515625" customWidth="1"/>
    <col min="264" max="264" width="11.42578125" customWidth="1"/>
    <col min="265" max="265" width="7.85546875" customWidth="1"/>
    <col min="266" max="266" width="10.5703125" customWidth="1"/>
    <col min="267" max="267" width="9.7109375" customWidth="1"/>
    <col min="268" max="268" width="10.7109375" customWidth="1"/>
    <col min="513" max="513" width="2" customWidth="1"/>
    <col min="514" max="514" width="8.85546875" customWidth="1"/>
    <col min="515" max="515" width="19.140625" customWidth="1"/>
    <col min="516" max="516" width="11.5703125" customWidth="1"/>
    <col min="517" max="517" width="29.28515625" customWidth="1"/>
    <col min="518" max="518" width="6.28515625" customWidth="1"/>
    <col min="519" max="519" width="10.28515625" customWidth="1"/>
    <col min="520" max="520" width="11.42578125" customWidth="1"/>
    <col min="521" max="521" width="7.85546875" customWidth="1"/>
    <col min="522" max="522" width="10.5703125" customWidth="1"/>
    <col min="523" max="523" width="9.7109375" customWidth="1"/>
    <col min="524" max="524" width="10.7109375" customWidth="1"/>
    <col min="769" max="769" width="2" customWidth="1"/>
    <col min="770" max="770" width="8.85546875" customWidth="1"/>
    <col min="771" max="771" width="19.140625" customWidth="1"/>
    <col min="772" max="772" width="11.5703125" customWidth="1"/>
    <col min="773" max="773" width="29.28515625" customWidth="1"/>
    <col min="774" max="774" width="6.28515625" customWidth="1"/>
    <col min="775" max="775" width="10.28515625" customWidth="1"/>
    <col min="776" max="776" width="11.42578125" customWidth="1"/>
    <col min="777" max="777" width="7.85546875" customWidth="1"/>
    <col min="778" max="778" width="10.5703125" customWidth="1"/>
    <col min="779" max="779" width="9.7109375" customWidth="1"/>
    <col min="780" max="780" width="10.7109375" customWidth="1"/>
    <col min="1025" max="1025" width="2" customWidth="1"/>
    <col min="1026" max="1026" width="8.85546875" customWidth="1"/>
    <col min="1027" max="1027" width="19.140625" customWidth="1"/>
    <col min="1028" max="1028" width="11.5703125" customWidth="1"/>
    <col min="1029" max="1029" width="29.28515625" customWidth="1"/>
    <col min="1030" max="1030" width="6.28515625" customWidth="1"/>
    <col min="1031" max="1031" width="10.28515625" customWidth="1"/>
    <col min="1032" max="1032" width="11.42578125" customWidth="1"/>
    <col min="1033" max="1033" width="7.85546875" customWidth="1"/>
    <col min="1034" max="1034" width="10.5703125" customWidth="1"/>
    <col min="1035" max="1035" width="9.7109375" customWidth="1"/>
    <col min="1036" max="1036" width="10.7109375" customWidth="1"/>
    <col min="1281" max="1281" width="2" customWidth="1"/>
    <col min="1282" max="1282" width="8.85546875" customWidth="1"/>
    <col min="1283" max="1283" width="19.140625" customWidth="1"/>
    <col min="1284" max="1284" width="11.5703125" customWidth="1"/>
    <col min="1285" max="1285" width="29.28515625" customWidth="1"/>
    <col min="1286" max="1286" width="6.28515625" customWidth="1"/>
    <col min="1287" max="1287" width="10.28515625" customWidth="1"/>
    <col min="1288" max="1288" width="11.42578125" customWidth="1"/>
    <col min="1289" max="1289" width="7.85546875" customWidth="1"/>
    <col min="1290" max="1290" width="10.5703125" customWidth="1"/>
    <col min="1291" max="1291" width="9.7109375" customWidth="1"/>
    <col min="1292" max="1292" width="10.7109375" customWidth="1"/>
    <col min="1537" max="1537" width="2" customWidth="1"/>
    <col min="1538" max="1538" width="8.85546875" customWidth="1"/>
    <col min="1539" max="1539" width="19.140625" customWidth="1"/>
    <col min="1540" max="1540" width="11.5703125" customWidth="1"/>
    <col min="1541" max="1541" width="29.28515625" customWidth="1"/>
    <col min="1542" max="1542" width="6.28515625" customWidth="1"/>
    <col min="1543" max="1543" width="10.28515625" customWidth="1"/>
    <col min="1544" max="1544" width="11.42578125" customWidth="1"/>
    <col min="1545" max="1545" width="7.85546875" customWidth="1"/>
    <col min="1546" max="1546" width="10.5703125" customWidth="1"/>
    <col min="1547" max="1547" width="9.7109375" customWidth="1"/>
    <col min="1548" max="1548" width="10.7109375" customWidth="1"/>
    <col min="1793" max="1793" width="2" customWidth="1"/>
    <col min="1794" max="1794" width="8.85546875" customWidth="1"/>
    <col min="1795" max="1795" width="19.140625" customWidth="1"/>
    <col min="1796" max="1796" width="11.5703125" customWidth="1"/>
    <col min="1797" max="1797" width="29.28515625" customWidth="1"/>
    <col min="1798" max="1798" width="6.28515625" customWidth="1"/>
    <col min="1799" max="1799" width="10.28515625" customWidth="1"/>
    <col min="1800" max="1800" width="11.42578125" customWidth="1"/>
    <col min="1801" max="1801" width="7.85546875" customWidth="1"/>
    <col min="1802" max="1802" width="10.5703125" customWidth="1"/>
    <col min="1803" max="1803" width="9.7109375" customWidth="1"/>
    <col min="1804" max="1804" width="10.7109375" customWidth="1"/>
    <col min="2049" max="2049" width="2" customWidth="1"/>
    <col min="2050" max="2050" width="8.85546875" customWidth="1"/>
    <col min="2051" max="2051" width="19.140625" customWidth="1"/>
    <col min="2052" max="2052" width="11.5703125" customWidth="1"/>
    <col min="2053" max="2053" width="29.28515625" customWidth="1"/>
    <col min="2054" max="2054" width="6.28515625" customWidth="1"/>
    <col min="2055" max="2055" width="10.28515625" customWidth="1"/>
    <col min="2056" max="2056" width="11.42578125" customWidth="1"/>
    <col min="2057" max="2057" width="7.85546875" customWidth="1"/>
    <col min="2058" max="2058" width="10.5703125" customWidth="1"/>
    <col min="2059" max="2059" width="9.7109375" customWidth="1"/>
    <col min="2060" max="2060" width="10.7109375" customWidth="1"/>
    <col min="2305" max="2305" width="2" customWidth="1"/>
    <col min="2306" max="2306" width="8.85546875" customWidth="1"/>
    <col min="2307" max="2307" width="19.140625" customWidth="1"/>
    <col min="2308" max="2308" width="11.5703125" customWidth="1"/>
    <col min="2309" max="2309" width="29.28515625" customWidth="1"/>
    <col min="2310" max="2310" width="6.28515625" customWidth="1"/>
    <col min="2311" max="2311" width="10.28515625" customWidth="1"/>
    <col min="2312" max="2312" width="11.42578125" customWidth="1"/>
    <col min="2313" max="2313" width="7.85546875" customWidth="1"/>
    <col min="2314" max="2314" width="10.5703125" customWidth="1"/>
    <col min="2315" max="2315" width="9.7109375" customWidth="1"/>
    <col min="2316" max="2316" width="10.7109375" customWidth="1"/>
    <col min="2561" max="2561" width="2" customWidth="1"/>
    <col min="2562" max="2562" width="8.85546875" customWidth="1"/>
    <col min="2563" max="2563" width="19.140625" customWidth="1"/>
    <col min="2564" max="2564" width="11.5703125" customWidth="1"/>
    <col min="2565" max="2565" width="29.28515625" customWidth="1"/>
    <col min="2566" max="2566" width="6.28515625" customWidth="1"/>
    <col min="2567" max="2567" width="10.28515625" customWidth="1"/>
    <col min="2568" max="2568" width="11.42578125" customWidth="1"/>
    <col min="2569" max="2569" width="7.85546875" customWidth="1"/>
    <col min="2570" max="2570" width="10.5703125" customWidth="1"/>
    <col min="2571" max="2571" width="9.7109375" customWidth="1"/>
    <col min="2572" max="2572" width="10.7109375" customWidth="1"/>
    <col min="2817" max="2817" width="2" customWidth="1"/>
    <col min="2818" max="2818" width="8.85546875" customWidth="1"/>
    <col min="2819" max="2819" width="19.140625" customWidth="1"/>
    <col min="2820" max="2820" width="11.5703125" customWidth="1"/>
    <col min="2821" max="2821" width="29.28515625" customWidth="1"/>
    <col min="2822" max="2822" width="6.28515625" customWidth="1"/>
    <col min="2823" max="2823" width="10.28515625" customWidth="1"/>
    <col min="2824" max="2824" width="11.42578125" customWidth="1"/>
    <col min="2825" max="2825" width="7.85546875" customWidth="1"/>
    <col min="2826" max="2826" width="10.5703125" customWidth="1"/>
    <col min="2827" max="2827" width="9.7109375" customWidth="1"/>
    <col min="2828" max="2828" width="10.7109375" customWidth="1"/>
    <col min="3073" max="3073" width="2" customWidth="1"/>
    <col min="3074" max="3074" width="8.85546875" customWidth="1"/>
    <col min="3075" max="3075" width="19.140625" customWidth="1"/>
    <col min="3076" max="3076" width="11.5703125" customWidth="1"/>
    <col min="3077" max="3077" width="29.28515625" customWidth="1"/>
    <col min="3078" max="3078" width="6.28515625" customWidth="1"/>
    <col min="3079" max="3079" width="10.28515625" customWidth="1"/>
    <col min="3080" max="3080" width="11.42578125" customWidth="1"/>
    <col min="3081" max="3081" width="7.85546875" customWidth="1"/>
    <col min="3082" max="3082" width="10.5703125" customWidth="1"/>
    <col min="3083" max="3083" width="9.7109375" customWidth="1"/>
    <col min="3084" max="3084" width="10.7109375" customWidth="1"/>
    <col min="3329" max="3329" width="2" customWidth="1"/>
    <col min="3330" max="3330" width="8.85546875" customWidth="1"/>
    <col min="3331" max="3331" width="19.140625" customWidth="1"/>
    <col min="3332" max="3332" width="11.5703125" customWidth="1"/>
    <col min="3333" max="3333" width="29.28515625" customWidth="1"/>
    <col min="3334" max="3334" width="6.28515625" customWidth="1"/>
    <col min="3335" max="3335" width="10.28515625" customWidth="1"/>
    <col min="3336" max="3336" width="11.42578125" customWidth="1"/>
    <col min="3337" max="3337" width="7.85546875" customWidth="1"/>
    <col min="3338" max="3338" width="10.5703125" customWidth="1"/>
    <col min="3339" max="3339" width="9.7109375" customWidth="1"/>
    <col min="3340" max="3340" width="10.7109375" customWidth="1"/>
    <col min="3585" max="3585" width="2" customWidth="1"/>
    <col min="3586" max="3586" width="8.85546875" customWidth="1"/>
    <col min="3587" max="3587" width="19.140625" customWidth="1"/>
    <col min="3588" max="3588" width="11.5703125" customWidth="1"/>
    <col min="3589" max="3589" width="29.28515625" customWidth="1"/>
    <col min="3590" max="3590" width="6.28515625" customWidth="1"/>
    <col min="3591" max="3591" width="10.28515625" customWidth="1"/>
    <col min="3592" max="3592" width="11.42578125" customWidth="1"/>
    <col min="3593" max="3593" width="7.85546875" customWidth="1"/>
    <col min="3594" max="3594" width="10.5703125" customWidth="1"/>
    <col min="3595" max="3595" width="9.7109375" customWidth="1"/>
    <col min="3596" max="3596" width="10.7109375" customWidth="1"/>
    <col min="3841" max="3841" width="2" customWidth="1"/>
    <col min="3842" max="3842" width="8.85546875" customWidth="1"/>
    <col min="3843" max="3843" width="19.140625" customWidth="1"/>
    <col min="3844" max="3844" width="11.5703125" customWidth="1"/>
    <col min="3845" max="3845" width="29.28515625" customWidth="1"/>
    <col min="3846" max="3846" width="6.28515625" customWidth="1"/>
    <col min="3847" max="3847" width="10.28515625" customWidth="1"/>
    <col min="3848" max="3848" width="11.42578125" customWidth="1"/>
    <col min="3849" max="3849" width="7.85546875" customWidth="1"/>
    <col min="3850" max="3850" width="10.5703125" customWidth="1"/>
    <col min="3851" max="3851" width="9.7109375" customWidth="1"/>
    <col min="3852" max="3852" width="10.7109375" customWidth="1"/>
    <col min="4097" max="4097" width="2" customWidth="1"/>
    <col min="4098" max="4098" width="8.85546875" customWidth="1"/>
    <col min="4099" max="4099" width="19.140625" customWidth="1"/>
    <col min="4100" max="4100" width="11.5703125" customWidth="1"/>
    <col min="4101" max="4101" width="29.28515625" customWidth="1"/>
    <col min="4102" max="4102" width="6.28515625" customWidth="1"/>
    <col min="4103" max="4103" width="10.28515625" customWidth="1"/>
    <col min="4104" max="4104" width="11.42578125" customWidth="1"/>
    <col min="4105" max="4105" width="7.85546875" customWidth="1"/>
    <col min="4106" max="4106" width="10.5703125" customWidth="1"/>
    <col min="4107" max="4107" width="9.7109375" customWidth="1"/>
    <col min="4108" max="4108" width="10.7109375" customWidth="1"/>
    <col min="4353" max="4353" width="2" customWidth="1"/>
    <col min="4354" max="4354" width="8.85546875" customWidth="1"/>
    <col min="4355" max="4355" width="19.140625" customWidth="1"/>
    <col min="4356" max="4356" width="11.5703125" customWidth="1"/>
    <col min="4357" max="4357" width="29.28515625" customWidth="1"/>
    <col min="4358" max="4358" width="6.28515625" customWidth="1"/>
    <col min="4359" max="4359" width="10.28515625" customWidth="1"/>
    <col min="4360" max="4360" width="11.42578125" customWidth="1"/>
    <col min="4361" max="4361" width="7.85546875" customWidth="1"/>
    <col min="4362" max="4362" width="10.5703125" customWidth="1"/>
    <col min="4363" max="4363" width="9.7109375" customWidth="1"/>
    <col min="4364" max="4364" width="10.7109375" customWidth="1"/>
    <col min="4609" max="4609" width="2" customWidth="1"/>
    <col min="4610" max="4610" width="8.85546875" customWidth="1"/>
    <col min="4611" max="4611" width="19.140625" customWidth="1"/>
    <col min="4612" max="4612" width="11.5703125" customWidth="1"/>
    <col min="4613" max="4613" width="29.28515625" customWidth="1"/>
    <col min="4614" max="4614" width="6.28515625" customWidth="1"/>
    <col min="4615" max="4615" width="10.28515625" customWidth="1"/>
    <col min="4616" max="4616" width="11.42578125" customWidth="1"/>
    <col min="4617" max="4617" width="7.85546875" customWidth="1"/>
    <col min="4618" max="4618" width="10.5703125" customWidth="1"/>
    <col min="4619" max="4619" width="9.7109375" customWidth="1"/>
    <col min="4620" max="4620" width="10.7109375" customWidth="1"/>
    <col min="4865" max="4865" width="2" customWidth="1"/>
    <col min="4866" max="4866" width="8.85546875" customWidth="1"/>
    <col min="4867" max="4867" width="19.140625" customWidth="1"/>
    <col min="4868" max="4868" width="11.5703125" customWidth="1"/>
    <col min="4869" max="4869" width="29.28515625" customWidth="1"/>
    <col min="4870" max="4870" width="6.28515625" customWidth="1"/>
    <col min="4871" max="4871" width="10.28515625" customWidth="1"/>
    <col min="4872" max="4872" width="11.42578125" customWidth="1"/>
    <col min="4873" max="4873" width="7.85546875" customWidth="1"/>
    <col min="4874" max="4874" width="10.5703125" customWidth="1"/>
    <col min="4875" max="4875" width="9.7109375" customWidth="1"/>
    <col min="4876" max="4876" width="10.7109375" customWidth="1"/>
    <col min="5121" max="5121" width="2" customWidth="1"/>
    <col min="5122" max="5122" width="8.85546875" customWidth="1"/>
    <col min="5123" max="5123" width="19.140625" customWidth="1"/>
    <col min="5124" max="5124" width="11.5703125" customWidth="1"/>
    <col min="5125" max="5125" width="29.28515625" customWidth="1"/>
    <col min="5126" max="5126" width="6.28515625" customWidth="1"/>
    <col min="5127" max="5127" width="10.28515625" customWidth="1"/>
    <col min="5128" max="5128" width="11.42578125" customWidth="1"/>
    <col min="5129" max="5129" width="7.85546875" customWidth="1"/>
    <col min="5130" max="5130" width="10.5703125" customWidth="1"/>
    <col min="5131" max="5131" width="9.7109375" customWidth="1"/>
    <col min="5132" max="5132" width="10.7109375" customWidth="1"/>
    <col min="5377" max="5377" width="2" customWidth="1"/>
    <col min="5378" max="5378" width="8.85546875" customWidth="1"/>
    <col min="5379" max="5379" width="19.140625" customWidth="1"/>
    <col min="5380" max="5380" width="11.5703125" customWidth="1"/>
    <col min="5381" max="5381" width="29.28515625" customWidth="1"/>
    <col min="5382" max="5382" width="6.28515625" customWidth="1"/>
    <col min="5383" max="5383" width="10.28515625" customWidth="1"/>
    <col min="5384" max="5384" width="11.42578125" customWidth="1"/>
    <col min="5385" max="5385" width="7.85546875" customWidth="1"/>
    <col min="5386" max="5386" width="10.5703125" customWidth="1"/>
    <col min="5387" max="5387" width="9.7109375" customWidth="1"/>
    <col min="5388" max="5388" width="10.7109375" customWidth="1"/>
    <col min="5633" max="5633" width="2" customWidth="1"/>
    <col min="5634" max="5634" width="8.85546875" customWidth="1"/>
    <col min="5635" max="5635" width="19.140625" customWidth="1"/>
    <col min="5636" max="5636" width="11.5703125" customWidth="1"/>
    <col min="5637" max="5637" width="29.28515625" customWidth="1"/>
    <col min="5638" max="5638" width="6.28515625" customWidth="1"/>
    <col min="5639" max="5639" width="10.28515625" customWidth="1"/>
    <col min="5640" max="5640" width="11.42578125" customWidth="1"/>
    <col min="5641" max="5641" width="7.85546875" customWidth="1"/>
    <col min="5642" max="5642" width="10.5703125" customWidth="1"/>
    <col min="5643" max="5643" width="9.7109375" customWidth="1"/>
    <col min="5644" max="5644" width="10.7109375" customWidth="1"/>
    <col min="5889" max="5889" width="2" customWidth="1"/>
    <col min="5890" max="5890" width="8.85546875" customWidth="1"/>
    <col min="5891" max="5891" width="19.140625" customWidth="1"/>
    <col min="5892" max="5892" width="11.5703125" customWidth="1"/>
    <col min="5893" max="5893" width="29.28515625" customWidth="1"/>
    <col min="5894" max="5894" width="6.28515625" customWidth="1"/>
    <col min="5895" max="5895" width="10.28515625" customWidth="1"/>
    <col min="5896" max="5896" width="11.42578125" customWidth="1"/>
    <col min="5897" max="5897" width="7.85546875" customWidth="1"/>
    <col min="5898" max="5898" width="10.5703125" customWidth="1"/>
    <col min="5899" max="5899" width="9.7109375" customWidth="1"/>
    <col min="5900" max="5900" width="10.7109375" customWidth="1"/>
    <col min="6145" max="6145" width="2" customWidth="1"/>
    <col min="6146" max="6146" width="8.85546875" customWidth="1"/>
    <col min="6147" max="6147" width="19.140625" customWidth="1"/>
    <col min="6148" max="6148" width="11.5703125" customWidth="1"/>
    <col min="6149" max="6149" width="29.28515625" customWidth="1"/>
    <col min="6150" max="6150" width="6.28515625" customWidth="1"/>
    <col min="6151" max="6151" width="10.28515625" customWidth="1"/>
    <col min="6152" max="6152" width="11.42578125" customWidth="1"/>
    <col min="6153" max="6153" width="7.85546875" customWidth="1"/>
    <col min="6154" max="6154" width="10.5703125" customWidth="1"/>
    <col min="6155" max="6155" width="9.7109375" customWidth="1"/>
    <col min="6156" max="6156" width="10.7109375" customWidth="1"/>
    <col min="6401" max="6401" width="2" customWidth="1"/>
    <col min="6402" max="6402" width="8.85546875" customWidth="1"/>
    <col min="6403" max="6403" width="19.140625" customWidth="1"/>
    <col min="6404" max="6404" width="11.5703125" customWidth="1"/>
    <col min="6405" max="6405" width="29.28515625" customWidth="1"/>
    <col min="6406" max="6406" width="6.28515625" customWidth="1"/>
    <col min="6407" max="6407" width="10.28515625" customWidth="1"/>
    <col min="6408" max="6408" width="11.42578125" customWidth="1"/>
    <col min="6409" max="6409" width="7.85546875" customWidth="1"/>
    <col min="6410" max="6410" width="10.5703125" customWidth="1"/>
    <col min="6411" max="6411" width="9.7109375" customWidth="1"/>
    <col min="6412" max="6412" width="10.7109375" customWidth="1"/>
    <col min="6657" max="6657" width="2" customWidth="1"/>
    <col min="6658" max="6658" width="8.85546875" customWidth="1"/>
    <col min="6659" max="6659" width="19.140625" customWidth="1"/>
    <col min="6660" max="6660" width="11.5703125" customWidth="1"/>
    <col min="6661" max="6661" width="29.28515625" customWidth="1"/>
    <col min="6662" max="6662" width="6.28515625" customWidth="1"/>
    <col min="6663" max="6663" width="10.28515625" customWidth="1"/>
    <col min="6664" max="6664" width="11.42578125" customWidth="1"/>
    <col min="6665" max="6665" width="7.85546875" customWidth="1"/>
    <col min="6666" max="6666" width="10.5703125" customWidth="1"/>
    <col min="6667" max="6667" width="9.7109375" customWidth="1"/>
    <col min="6668" max="6668" width="10.7109375" customWidth="1"/>
    <col min="6913" max="6913" width="2" customWidth="1"/>
    <col min="6914" max="6914" width="8.85546875" customWidth="1"/>
    <col min="6915" max="6915" width="19.140625" customWidth="1"/>
    <col min="6916" max="6916" width="11.5703125" customWidth="1"/>
    <col min="6917" max="6917" width="29.28515625" customWidth="1"/>
    <col min="6918" max="6918" width="6.28515625" customWidth="1"/>
    <col min="6919" max="6919" width="10.28515625" customWidth="1"/>
    <col min="6920" max="6920" width="11.42578125" customWidth="1"/>
    <col min="6921" max="6921" width="7.85546875" customWidth="1"/>
    <col min="6922" max="6922" width="10.5703125" customWidth="1"/>
    <col min="6923" max="6923" width="9.7109375" customWidth="1"/>
    <col min="6924" max="6924" width="10.7109375" customWidth="1"/>
    <col min="7169" max="7169" width="2" customWidth="1"/>
    <col min="7170" max="7170" width="8.85546875" customWidth="1"/>
    <col min="7171" max="7171" width="19.140625" customWidth="1"/>
    <col min="7172" max="7172" width="11.5703125" customWidth="1"/>
    <col min="7173" max="7173" width="29.28515625" customWidth="1"/>
    <col min="7174" max="7174" width="6.28515625" customWidth="1"/>
    <col min="7175" max="7175" width="10.28515625" customWidth="1"/>
    <col min="7176" max="7176" width="11.42578125" customWidth="1"/>
    <col min="7177" max="7177" width="7.85546875" customWidth="1"/>
    <col min="7178" max="7178" width="10.5703125" customWidth="1"/>
    <col min="7179" max="7179" width="9.7109375" customWidth="1"/>
    <col min="7180" max="7180" width="10.7109375" customWidth="1"/>
    <col min="7425" max="7425" width="2" customWidth="1"/>
    <col min="7426" max="7426" width="8.85546875" customWidth="1"/>
    <col min="7427" max="7427" width="19.140625" customWidth="1"/>
    <col min="7428" max="7428" width="11.5703125" customWidth="1"/>
    <col min="7429" max="7429" width="29.28515625" customWidth="1"/>
    <col min="7430" max="7430" width="6.28515625" customWidth="1"/>
    <col min="7431" max="7431" width="10.28515625" customWidth="1"/>
    <col min="7432" max="7432" width="11.42578125" customWidth="1"/>
    <col min="7433" max="7433" width="7.85546875" customWidth="1"/>
    <col min="7434" max="7434" width="10.5703125" customWidth="1"/>
    <col min="7435" max="7435" width="9.7109375" customWidth="1"/>
    <col min="7436" max="7436" width="10.7109375" customWidth="1"/>
    <col min="7681" max="7681" width="2" customWidth="1"/>
    <col min="7682" max="7682" width="8.85546875" customWidth="1"/>
    <col min="7683" max="7683" width="19.140625" customWidth="1"/>
    <col min="7684" max="7684" width="11.5703125" customWidth="1"/>
    <col min="7685" max="7685" width="29.28515625" customWidth="1"/>
    <col min="7686" max="7686" width="6.28515625" customWidth="1"/>
    <col min="7687" max="7687" width="10.28515625" customWidth="1"/>
    <col min="7688" max="7688" width="11.42578125" customWidth="1"/>
    <col min="7689" max="7689" width="7.85546875" customWidth="1"/>
    <col min="7690" max="7690" width="10.5703125" customWidth="1"/>
    <col min="7691" max="7691" width="9.7109375" customWidth="1"/>
    <col min="7692" max="7692" width="10.7109375" customWidth="1"/>
    <col min="7937" max="7937" width="2" customWidth="1"/>
    <col min="7938" max="7938" width="8.85546875" customWidth="1"/>
    <col min="7939" max="7939" width="19.140625" customWidth="1"/>
    <col min="7940" max="7940" width="11.5703125" customWidth="1"/>
    <col min="7941" max="7941" width="29.28515625" customWidth="1"/>
    <col min="7942" max="7942" width="6.28515625" customWidth="1"/>
    <col min="7943" max="7943" width="10.28515625" customWidth="1"/>
    <col min="7944" max="7944" width="11.42578125" customWidth="1"/>
    <col min="7945" max="7945" width="7.85546875" customWidth="1"/>
    <col min="7946" max="7946" width="10.5703125" customWidth="1"/>
    <col min="7947" max="7947" width="9.7109375" customWidth="1"/>
    <col min="7948" max="7948" width="10.7109375" customWidth="1"/>
    <col min="8193" max="8193" width="2" customWidth="1"/>
    <col min="8194" max="8194" width="8.85546875" customWidth="1"/>
    <col min="8195" max="8195" width="19.140625" customWidth="1"/>
    <col min="8196" max="8196" width="11.5703125" customWidth="1"/>
    <col min="8197" max="8197" width="29.28515625" customWidth="1"/>
    <col min="8198" max="8198" width="6.28515625" customWidth="1"/>
    <col min="8199" max="8199" width="10.28515625" customWidth="1"/>
    <col min="8200" max="8200" width="11.42578125" customWidth="1"/>
    <col min="8201" max="8201" width="7.85546875" customWidth="1"/>
    <col min="8202" max="8202" width="10.5703125" customWidth="1"/>
    <col min="8203" max="8203" width="9.7109375" customWidth="1"/>
    <col min="8204" max="8204" width="10.7109375" customWidth="1"/>
    <col min="8449" max="8449" width="2" customWidth="1"/>
    <col min="8450" max="8450" width="8.85546875" customWidth="1"/>
    <col min="8451" max="8451" width="19.140625" customWidth="1"/>
    <col min="8452" max="8452" width="11.5703125" customWidth="1"/>
    <col min="8453" max="8453" width="29.28515625" customWidth="1"/>
    <col min="8454" max="8454" width="6.28515625" customWidth="1"/>
    <col min="8455" max="8455" width="10.28515625" customWidth="1"/>
    <col min="8456" max="8456" width="11.42578125" customWidth="1"/>
    <col min="8457" max="8457" width="7.85546875" customWidth="1"/>
    <col min="8458" max="8458" width="10.5703125" customWidth="1"/>
    <col min="8459" max="8459" width="9.7109375" customWidth="1"/>
    <col min="8460" max="8460" width="10.7109375" customWidth="1"/>
    <col min="8705" max="8705" width="2" customWidth="1"/>
    <col min="8706" max="8706" width="8.85546875" customWidth="1"/>
    <col min="8707" max="8707" width="19.140625" customWidth="1"/>
    <col min="8708" max="8708" width="11.5703125" customWidth="1"/>
    <col min="8709" max="8709" width="29.28515625" customWidth="1"/>
    <col min="8710" max="8710" width="6.28515625" customWidth="1"/>
    <col min="8711" max="8711" width="10.28515625" customWidth="1"/>
    <col min="8712" max="8712" width="11.42578125" customWidth="1"/>
    <col min="8713" max="8713" width="7.85546875" customWidth="1"/>
    <col min="8714" max="8714" width="10.5703125" customWidth="1"/>
    <col min="8715" max="8715" width="9.7109375" customWidth="1"/>
    <col min="8716" max="8716" width="10.7109375" customWidth="1"/>
    <col min="8961" max="8961" width="2" customWidth="1"/>
    <col min="8962" max="8962" width="8.85546875" customWidth="1"/>
    <col min="8963" max="8963" width="19.140625" customWidth="1"/>
    <col min="8964" max="8964" width="11.5703125" customWidth="1"/>
    <col min="8965" max="8965" width="29.28515625" customWidth="1"/>
    <col min="8966" max="8966" width="6.28515625" customWidth="1"/>
    <col min="8967" max="8967" width="10.28515625" customWidth="1"/>
    <col min="8968" max="8968" width="11.42578125" customWidth="1"/>
    <col min="8969" max="8969" width="7.85546875" customWidth="1"/>
    <col min="8970" max="8970" width="10.5703125" customWidth="1"/>
    <col min="8971" max="8971" width="9.7109375" customWidth="1"/>
    <col min="8972" max="8972" width="10.7109375" customWidth="1"/>
    <col min="9217" max="9217" width="2" customWidth="1"/>
    <col min="9218" max="9218" width="8.85546875" customWidth="1"/>
    <col min="9219" max="9219" width="19.140625" customWidth="1"/>
    <col min="9220" max="9220" width="11.5703125" customWidth="1"/>
    <col min="9221" max="9221" width="29.28515625" customWidth="1"/>
    <col min="9222" max="9222" width="6.28515625" customWidth="1"/>
    <col min="9223" max="9223" width="10.28515625" customWidth="1"/>
    <col min="9224" max="9224" width="11.42578125" customWidth="1"/>
    <col min="9225" max="9225" width="7.85546875" customWidth="1"/>
    <col min="9226" max="9226" width="10.5703125" customWidth="1"/>
    <col min="9227" max="9227" width="9.7109375" customWidth="1"/>
    <col min="9228" max="9228" width="10.7109375" customWidth="1"/>
    <col min="9473" max="9473" width="2" customWidth="1"/>
    <col min="9474" max="9474" width="8.85546875" customWidth="1"/>
    <col min="9475" max="9475" width="19.140625" customWidth="1"/>
    <col min="9476" max="9476" width="11.5703125" customWidth="1"/>
    <col min="9477" max="9477" width="29.28515625" customWidth="1"/>
    <col min="9478" max="9478" width="6.28515625" customWidth="1"/>
    <col min="9479" max="9479" width="10.28515625" customWidth="1"/>
    <col min="9480" max="9480" width="11.42578125" customWidth="1"/>
    <col min="9481" max="9481" width="7.85546875" customWidth="1"/>
    <col min="9482" max="9482" width="10.5703125" customWidth="1"/>
    <col min="9483" max="9483" width="9.7109375" customWidth="1"/>
    <col min="9484" max="9484" width="10.7109375" customWidth="1"/>
    <col min="9729" max="9729" width="2" customWidth="1"/>
    <col min="9730" max="9730" width="8.85546875" customWidth="1"/>
    <col min="9731" max="9731" width="19.140625" customWidth="1"/>
    <col min="9732" max="9732" width="11.5703125" customWidth="1"/>
    <col min="9733" max="9733" width="29.28515625" customWidth="1"/>
    <col min="9734" max="9734" width="6.28515625" customWidth="1"/>
    <col min="9735" max="9735" width="10.28515625" customWidth="1"/>
    <col min="9736" max="9736" width="11.42578125" customWidth="1"/>
    <col min="9737" max="9737" width="7.85546875" customWidth="1"/>
    <col min="9738" max="9738" width="10.5703125" customWidth="1"/>
    <col min="9739" max="9739" width="9.7109375" customWidth="1"/>
    <col min="9740" max="9740" width="10.7109375" customWidth="1"/>
    <col min="9985" max="9985" width="2" customWidth="1"/>
    <col min="9986" max="9986" width="8.85546875" customWidth="1"/>
    <col min="9987" max="9987" width="19.140625" customWidth="1"/>
    <col min="9988" max="9988" width="11.5703125" customWidth="1"/>
    <col min="9989" max="9989" width="29.28515625" customWidth="1"/>
    <col min="9990" max="9990" width="6.28515625" customWidth="1"/>
    <col min="9991" max="9991" width="10.28515625" customWidth="1"/>
    <col min="9992" max="9992" width="11.42578125" customWidth="1"/>
    <col min="9993" max="9993" width="7.85546875" customWidth="1"/>
    <col min="9994" max="9994" width="10.5703125" customWidth="1"/>
    <col min="9995" max="9995" width="9.7109375" customWidth="1"/>
    <col min="9996" max="9996" width="10.7109375" customWidth="1"/>
    <col min="10241" max="10241" width="2" customWidth="1"/>
    <col min="10242" max="10242" width="8.85546875" customWidth="1"/>
    <col min="10243" max="10243" width="19.140625" customWidth="1"/>
    <col min="10244" max="10244" width="11.5703125" customWidth="1"/>
    <col min="10245" max="10245" width="29.28515625" customWidth="1"/>
    <col min="10246" max="10246" width="6.28515625" customWidth="1"/>
    <col min="10247" max="10247" width="10.28515625" customWidth="1"/>
    <col min="10248" max="10248" width="11.42578125" customWidth="1"/>
    <col min="10249" max="10249" width="7.85546875" customWidth="1"/>
    <col min="10250" max="10250" width="10.5703125" customWidth="1"/>
    <col min="10251" max="10251" width="9.7109375" customWidth="1"/>
    <col min="10252" max="10252" width="10.7109375" customWidth="1"/>
    <col min="10497" max="10497" width="2" customWidth="1"/>
    <col min="10498" max="10498" width="8.85546875" customWidth="1"/>
    <col min="10499" max="10499" width="19.140625" customWidth="1"/>
    <col min="10500" max="10500" width="11.5703125" customWidth="1"/>
    <col min="10501" max="10501" width="29.28515625" customWidth="1"/>
    <col min="10502" max="10502" width="6.28515625" customWidth="1"/>
    <col min="10503" max="10503" width="10.28515625" customWidth="1"/>
    <col min="10504" max="10504" width="11.42578125" customWidth="1"/>
    <col min="10505" max="10505" width="7.85546875" customWidth="1"/>
    <col min="10506" max="10506" width="10.5703125" customWidth="1"/>
    <col min="10507" max="10507" width="9.7109375" customWidth="1"/>
    <col min="10508" max="10508" width="10.7109375" customWidth="1"/>
    <col min="10753" max="10753" width="2" customWidth="1"/>
    <col min="10754" max="10754" width="8.85546875" customWidth="1"/>
    <col min="10755" max="10755" width="19.140625" customWidth="1"/>
    <col min="10756" max="10756" width="11.5703125" customWidth="1"/>
    <col min="10757" max="10757" width="29.28515625" customWidth="1"/>
    <col min="10758" max="10758" width="6.28515625" customWidth="1"/>
    <col min="10759" max="10759" width="10.28515625" customWidth="1"/>
    <col min="10760" max="10760" width="11.42578125" customWidth="1"/>
    <col min="10761" max="10761" width="7.85546875" customWidth="1"/>
    <col min="10762" max="10762" width="10.5703125" customWidth="1"/>
    <col min="10763" max="10763" width="9.7109375" customWidth="1"/>
    <col min="10764" max="10764" width="10.7109375" customWidth="1"/>
    <col min="11009" max="11009" width="2" customWidth="1"/>
    <col min="11010" max="11010" width="8.85546875" customWidth="1"/>
    <col min="11011" max="11011" width="19.140625" customWidth="1"/>
    <col min="11012" max="11012" width="11.5703125" customWidth="1"/>
    <col min="11013" max="11013" width="29.28515625" customWidth="1"/>
    <col min="11014" max="11014" width="6.28515625" customWidth="1"/>
    <col min="11015" max="11015" width="10.28515625" customWidth="1"/>
    <col min="11016" max="11016" width="11.42578125" customWidth="1"/>
    <col min="11017" max="11017" width="7.85546875" customWidth="1"/>
    <col min="11018" max="11018" width="10.5703125" customWidth="1"/>
    <col min="11019" max="11019" width="9.7109375" customWidth="1"/>
    <col min="11020" max="11020" width="10.7109375" customWidth="1"/>
    <col min="11265" max="11265" width="2" customWidth="1"/>
    <col min="11266" max="11266" width="8.85546875" customWidth="1"/>
    <col min="11267" max="11267" width="19.140625" customWidth="1"/>
    <col min="11268" max="11268" width="11.5703125" customWidth="1"/>
    <col min="11269" max="11269" width="29.28515625" customWidth="1"/>
    <col min="11270" max="11270" width="6.28515625" customWidth="1"/>
    <col min="11271" max="11271" width="10.28515625" customWidth="1"/>
    <col min="11272" max="11272" width="11.42578125" customWidth="1"/>
    <col min="11273" max="11273" width="7.85546875" customWidth="1"/>
    <col min="11274" max="11274" width="10.5703125" customWidth="1"/>
    <col min="11275" max="11275" width="9.7109375" customWidth="1"/>
    <col min="11276" max="11276" width="10.7109375" customWidth="1"/>
    <col min="11521" max="11521" width="2" customWidth="1"/>
    <col min="11522" max="11522" width="8.85546875" customWidth="1"/>
    <col min="11523" max="11523" width="19.140625" customWidth="1"/>
    <col min="11524" max="11524" width="11.5703125" customWidth="1"/>
    <col min="11525" max="11525" width="29.28515625" customWidth="1"/>
    <col min="11526" max="11526" width="6.28515625" customWidth="1"/>
    <col min="11527" max="11527" width="10.28515625" customWidth="1"/>
    <col min="11528" max="11528" width="11.42578125" customWidth="1"/>
    <col min="11529" max="11529" width="7.85546875" customWidth="1"/>
    <col min="11530" max="11530" width="10.5703125" customWidth="1"/>
    <col min="11531" max="11531" width="9.7109375" customWidth="1"/>
    <col min="11532" max="11532" width="10.7109375" customWidth="1"/>
    <col min="11777" max="11777" width="2" customWidth="1"/>
    <col min="11778" max="11778" width="8.85546875" customWidth="1"/>
    <col min="11779" max="11779" width="19.140625" customWidth="1"/>
    <col min="11780" max="11780" width="11.5703125" customWidth="1"/>
    <col min="11781" max="11781" width="29.28515625" customWidth="1"/>
    <col min="11782" max="11782" width="6.28515625" customWidth="1"/>
    <col min="11783" max="11783" width="10.28515625" customWidth="1"/>
    <col min="11784" max="11784" width="11.42578125" customWidth="1"/>
    <col min="11785" max="11785" width="7.85546875" customWidth="1"/>
    <col min="11786" max="11786" width="10.5703125" customWidth="1"/>
    <col min="11787" max="11787" width="9.7109375" customWidth="1"/>
    <col min="11788" max="11788" width="10.7109375" customWidth="1"/>
    <col min="12033" max="12033" width="2" customWidth="1"/>
    <col min="12034" max="12034" width="8.85546875" customWidth="1"/>
    <col min="12035" max="12035" width="19.140625" customWidth="1"/>
    <col min="12036" max="12036" width="11.5703125" customWidth="1"/>
    <col min="12037" max="12037" width="29.28515625" customWidth="1"/>
    <col min="12038" max="12038" width="6.28515625" customWidth="1"/>
    <col min="12039" max="12039" width="10.28515625" customWidth="1"/>
    <col min="12040" max="12040" width="11.42578125" customWidth="1"/>
    <col min="12041" max="12041" width="7.85546875" customWidth="1"/>
    <col min="12042" max="12042" width="10.5703125" customWidth="1"/>
    <col min="12043" max="12043" width="9.7109375" customWidth="1"/>
    <col min="12044" max="12044" width="10.7109375" customWidth="1"/>
    <col min="12289" max="12289" width="2" customWidth="1"/>
    <col min="12290" max="12290" width="8.85546875" customWidth="1"/>
    <col min="12291" max="12291" width="19.140625" customWidth="1"/>
    <col min="12292" max="12292" width="11.5703125" customWidth="1"/>
    <col min="12293" max="12293" width="29.28515625" customWidth="1"/>
    <col min="12294" max="12294" width="6.28515625" customWidth="1"/>
    <col min="12295" max="12295" width="10.28515625" customWidth="1"/>
    <col min="12296" max="12296" width="11.42578125" customWidth="1"/>
    <col min="12297" max="12297" width="7.85546875" customWidth="1"/>
    <col min="12298" max="12298" width="10.5703125" customWidth="1"/>
    <col min="12299" max="12299" width="9.7109375" customWidth="1"/>
    <col min="12300" max="12300" width="10.7109375" customWidth="1"/>
    <col min="12545" max="12545" width="2" customWidth="1"/>
    <col min="12546" max="12546" width="8.85546875" customWidth="1"/>
    <col min="12547" max="12547" width="19.140625" customWidth="1"/>
    <col min="12548" max="12548" width="11.5703125" customWidth="1"/>
    <col min="12549" max="12549" width="29.28515625" customWidth="1"/>
    <col min="12550" max="12550" width="6.28515625" customWidth="1"/>
    <col min="12551" max="12551" width="10.28515625" customWidth="1"/>
    <col min="12552" max="12552" width="11.42578125" customWidth="1"/>
    <col min="12553" max="12553" width="7.85546875" customWidth="1"/>
    <col min="12554" max="12554" width="10.5703125" customWidth="1"/>
    <col min="12555" max="12555" width="9.7109375" customWidth="1"/>
    <col min="12556" max="12556" width="10.7109375" customWidth="1"/>
    <col min="12801" max="12801" width="2" customWidth="1"/>
    <col min="12802" max="12802" width="8.85546875" customWidth="1"/>
    <col min="12803" max="12803" width="19.140625" customWidth="1"/>
    <col min="12804" max="12804" width="11.5703125" customWidth="1"/>
    <col min="12805" max="12805" width="29.28515625" customWidth="1"/>
    <col min="12806" max="12806" width="6.28515625" customWidth="1"/>
    <col min="12807" max="12807" width="10.28515625" customWidth="1"/>
    <col min="12808" max="12808" width="11.42578125" customWidth="1"/>
    <col min="12809" max="12809" width="7.85546875" customWidth="1"/>
    <col min="12810" max="12810" width="10.5703125" customWidth="1"/>
    <col min="12811" max="12811" width="9.7109375" customWidth="1"/>
    <col min="12812" max="12812" width="10.7109375" customWidth="1"/>
    <col min="13057" max="13057" width="2" customWidth="1"/>
    <col min="13058" max="13058" width="8.85546875" customWidth="1"/>
    <col min="13059" max="13059" width="19.140625" customWidth="1"/>
    <col min="13060" max="13060" width="11.5703125" customWidth="1"/>
    <col min="13061" max="13061" width="29.28515625" customWidth="1"/>
    <col min="13062" max="13062" width="6.28515625" customWidth="1"/>
    <col min="13063" max="13063" width="10.28515625" customWidth="1"/>
    <col min="13064" max="13064" width="11.42578125" customWidth="1"/>
    <col min="13065" max="13065" width="7.85546875" customWidth="1"/>
    <col min="13066" max="13066" width="10.5703125" customWidth="1"/>
    <col min="13067" max="13067" width="9.7109375" customWidth="1"/>
    <col min="13068" max="13068" width="10.7109375" customWidth="1"/>
    <col min="13313" max="13313" width="2" customWidth="1"/>
    <col min="13314" max="13314" width="8.85546875" customWidth="1"/>
    <col min="13315" max="13315" width="19.140625" customWidth="1"/>
    <col min="13316" max="13316" width="11.5703125" customWidth="1"/>
    <col min="13317" max="13317" width="29.28515625" customWidth="1"/>
    <col min="13318" max="13318" width="6.28515625" customWidth="1"/>
    <col min="13319" max="13319" width="10.28515625" customWidth="1"/>
    <col min="13320" max="13320" width="11.42578125" customWidth="1"/>
    <col min="13321" max="13321" width="7.85546875" customWidth="1"/>
    <col min="13322" max="13322" width="10.5703125" customWidth="1"/>
    <col min="13323" max="13323" width="9.7109375" customWidth="1"/>
    <col min="13324" max="13324" width="10.7109375" customWidth="1"/>
    <col min="13569" max="13569" width="2" customWidth="1"/>
    <col min="13570" max="13570" width="8.85546875" customWidth="1"/>
    <col min="13571" max="13571" width="19.140625" customWidth="1"/>
    <col min="13572" max="13572" width="11.5703125" customWidth="1"/>
    <col min="13573" max="13573" width="29.28515625" customWidth="1"/>
    <col min="13574" max="13574" width="6.28515625" customWidth="1"/>
    <col min="13575" max="13575" width="10.28515625" customWidth="1"/>
    <col min="13576" max="13576" width="11.42578125" customWidth="1"/>
    <col min="13577" max="13577" width="7.85546875" customWidth="1"/>
    <col min="13578" max="13578" width="10.5703125" customWidth="1"/>
    <col min="13579" max="13579" width="9.7109375" customWidth="1"/>
    <col min="13580" max="13580" width="10.7109375" customWidth="1"/>
    <col min="13825" max="13825" width="2" customWidth="1"/>
    <col min="13826" max="13826" width="8.85546875" customWidth="1"/>
    <col min="13827" max="13827" width="19.140625" customWidth="1"/>
    <col min="13828" max="13828" width="11.5703125" customWidth="1"/>
    <col min="13829" max="13829" width="29.28515625" customWidth="1"/>
    <col min="13830" max="13830" width="6.28515625" customWidth="1"/>
    <col min="13831" max="13831" width="10.28515625" customWidth="1"/>
    <col min="13832" max="13832" width="11.42578125" customWidth="1"/>
    <col min="13833" max="13833" width="7.85546875" customWidth="1"/>
    <col min="13834" max="13834" width="10.5703125" customWidth="1"/>
    <col min="13835" max="13835" width="9.7109375" customWidth="1"/>
    <col min="13836" max="13836" width="10.7109375" customWidth="1"/>
    <col min="14081" max="14081" width="2" customWidth="1"/>
    <col min="14082" max="14082" width="8.85546875" customWidth="1"/>
    <col min="14083" max="14083" width="19.140625" customWidth="1"/>
    <col min="14084" max="14084" width="11.5703125" customWidth="1"/>
    <col min="14085" max="14085" width="29.28515625" customWidth="1"/>
    <col min="14086" max="14086" width="6.28515625" customWidth="1"/>
    <col min="14087" max="14087" width="10.28515625" customWidth="1"/>
    <col min="14088" max="14088" width="11.42578125" customWidth="1"/>
    <col min="14089" max="14089" width="7.85546875" customWidth="1"/>
    <col min="14090" max="14090" width="10.5703125" customWidth="1"/>
    <col min="14091" max="14091" width="9.7109375" customWidth="1"/>
    <col min="14092" max="14092" width="10.7109375" customWidth="1"/>
    <col min="14337" max="14337" width="2" customWidth="1"/>
    <col min="14338" max="14338" width="8.85546875" customWidth="1"/>
    <col min="14339" max="14339" width="19.140625" customWidth="1"/>
    <col min="14340" max="14340" width="11.5703125" customWidth="1"/>
    <col min="14341" max="14341" width="29.28515625" customWidth="1"/>
    <col min="14342" max="14342" width="6.28515625" customWidth="1"/>
    <col min="14343" max="14343" width="10.28515625" customWidth="1"/>
    <col min="14344" max="14344" width="11.42578125" customWidth="1"/>
    <col min="14345" max="14345" width="7.85546875" customWidth="1"/>
    <col min="14346" max="14346" width="10.5703125" customWidth="1"/>
    <col min="14347" max="14347" width="9.7109375" customWidth="1"/>
    <col min="14348" max="14348" width="10.7109375" customWidth="1"/>
    <col min="14593" max="14593" width="2" customWidth="1"/>
    <col min="14594" max="14594" width="8.85546875" customWidth="1"/>
    <col min="14595" max="14595" width="19.140625" customWidth="1"/>
    <col min="14596" max="14596" width="11.5703125" customWidth="1"/>
    <col min="14597" max="14597" width="29.28515625" customWidth="1"/>
    <col min="14598" max="14598" width="6.28515625" customWidth="1"/>
    <col min="14599" max="14599" width="10.28515625" customWidth="1"/>
    <col min="14600" max="14600" width="11.42578125" customWidth="1"/>
    <col min="14601" max="14601" width="7.85546875" customWidth="1"/>
    <col min="14602" max="14602" width="10.5703125" customWidth="1"/>
    <col min="14603" max="14603" width="9.7109375" customWidth="1"/>
    <col min="14604" max="14604" width="10.7109375" customWidth="1"/>
    <col min="14849" max="14849" width="2" customWidth="1"/>
    <col min="14850" max="14850" width="8.85546875" customWidth="1"/>
    <col min="14851" max="14851" width="19.140625" customWidth="1"/>
    <col min="14852" max="14852" width="11.5703125" customWidth="1"/>
    <col min="14853" max="14853" width="29.28515625" customWidth="1"/>
    <col min="14854" max="14854" width="6.28515625" customWidth="1"/>
    <col min="14855" max="14855" width="10.28515625" customWidth="1"/>
    <col min="14856" max="14856" width="11.42578125" customWidth="1"/>
    <col min="14857" max="14857" width="7.85546875" customWidth="1"/>
    <col min="14858" max="14858" width="10.5703125" customWidth="1"/>
    <col min="14859" max="14859" width="9.7109375" customWidth="1"/>
    <col min="14860" max="14860" width="10.7109375" customWidth="1"/>
    <col min="15105" max="15105" width="2" customWidth="1"/>
    <col min="15106" max="15106" width="8.85546875" customWidth="1"/>
    <col min="15107" max="15107" width="19.140625" customWidth="1"/>
    <col min="15108" max="15108" width="11.5703125" customWidth="1"/>
    <col min="15109" max="15109" width="29.28515625" customWidth="1"/>
    <col min="15110" max="15110" width="6.28515625" customWidth="1"/>
    <col min="15111" max="15111" width="10.28515625" customWidth="1"/>
    <col min="15112" max="15112" width="11.42578125" customWidth="1"/>
    <col min="15113" max="15113" width="7.85546875" customWidth="1"/>
    <col min="15114" max="15114" width="10.5703125" customWidth="1"/>
    <col min="15115" max="15115" width="9.7109375" customWidth="1"/>
    <col min="15116" max="15116" width="10.7109375" customWidth="1"/>
    <col min="15361" max="15361" width="2" customWidth="1"/>
    <col min="15362" max="15362" width="8.85546875" customWidth="1"/>
    <col min="15363" max="15363" width="19.140625" customWidth="1"/>
    <col min="15364" max="15364" width="11.5703125" customWidth="1"/>
    <col min="15365" max="15365" width="29.28515625" customWidth="1"/>
    <col min="15366" max="15366" width="6.28515625" customWidth="1"/>
    <col min="15367" max="15367" width="10.28515625" customWidth="1"/>
    <col min="15368" max="15368" width="11.42578125" customWidth="1"/>
    <col min="15369" max="15369" width="7.85546875" customWidth="1"/>
    <col min="15370" max="15370" width="10.5703125" customWidth="1"/>
    <col min="15371" max="15371" width="9.7109375" customWidth="1"/>
    <col min="15372" max="15372" width="10.7109375" customWidth="1"/>
    <col min="15617" max="15617" width="2" customWidth="1"/>
    <col min="15618" max="15618" width="8.85546875" customWidth="1"/>
    <col min="15619" max="15619" width="19.140625" customWidth="1"/>
    <col min="15620" max="15620" width="11.5703125" customWidth="1"/>
    <col min="15621" max="15621" width="29.28515625" customWidth="1"/>
    <col min="15622" max="15622" width="6.28515625" customWidth="1"/>
    <col min="15623" max="15623" width="10.28515625" customWidth="1"/>
    <col min="15624" max="15624" width="11.42578125" customWidth="1"/>
    <col min="15625" max="15625" width="7.85546875" customWidth="1"/>
    <col min="15626" max="15626" width="10.5703125" customWidth="1"/>
    <col min="15627" max="15627" width="9.7109375" customWidth="1"/>
    <col min="15628" max="15628" width="10.7109375" customWidth="1"/>
    <col min="15873" max="15873" width="2" customWidth="1"/>
    <col min="15874" max="15874" width="8.85546875" customWidth="1"/>
    <col min="15875" max="15875" width="19.140625" customWidth="1"/>
    <col min="15876" max="15876" width="11.5703125" customWidth="1"/>
    <col min="15877" max="15877" width="29.28515625" customWidth="1"/>
    <col min="15878" max="15878" width="6.28515625" customWidth="1"/>
    <col min="15879" max="15879" width="10.28515625" customWidth="1"/>
    <col min="15880" max="15880" width="11.42578125" customWidth="1"/>
    <col min="15881" max="15881" width="7.85546875" customWidth="1"/>
    <col min="15882" max="15882" width="10.5703125" customWidth="1"/>
    <col min="15883" max="15883" width="9.7109375" customWidth="1"/>
    <col min="15884" max="15884" width="10.7109375" customWidth="1"/>
    <col min="16129" max="16129" width="2" customWidth="1"/>
    <col min="16130" max="16130" width="8.85546875" customWidth="1"/>
    <col min="16131" max="16131" width="19.140625" customWidth="1"/>
    <col min="16132" max="16132" width="11.5703125" customWidth="1"/>
    <col min="16133" max="16133" width="29.28515625" customWidth="1"/>
    <col min="16134" max="16134" width="6.28515625" customWidth="1"/>
    <col min="16135" max="16135" width="10.28515625" customWidth="1"/>
    <col min="16136" max="16136" width="11.42578125" customWidth="1"/>
    <col min="16137" max="16137" width="7.85546875" customWidth="1"/>
    <col min="16138" max="16138" width="10.5703125" customWidth="1"/>
    <col min="16139" max="16139" width="9.7109375" customWidth="1"/>
    <col min="16140" max="16140" width="10.7109375" customWidth="1"/>
  </cols>
  <sheetData>
    <row r="1" spans="1:13" ht="15" customHeight="1" x14ac:dyDescent="0.3">
      <c r="A1" t="s">
        <v>340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25.5" x14ac:dyDescent="0.25">
      <c r="B2" s="250" t="s">
        <v>335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3" ht="25.5" x14ac:dyDescent="0.25">
      <c r="B3" s="250" t="s">
        <v>421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3" ht="6.75" customHeight="1" thickBot="1" x14ac:dyDescent="0.3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3" ht="40.5" customHeight="1" thickBot="1" x14ac:dyDescent="0.3">
      <c r="B5" s="108" t="s">
        <v>328</v>
      </c>
      <c r="C5" s="108" t="s">
        <v>331</v>
      </c>
      <c r="D5" s="108" t="s">
        <v>241</v>
      </c>
      <c r="E5" s="108" t="s">
        <v>0</v>
      </c>
      <c r="F5" s="108" t="s">
        <v>333</v>
      </c>
      <c r="G5" s="108" t="s">
        <v>242</v>
      </c>
      <c r="H5" s="108" t="s">
        <v>243</v>
      </c>
      <c r="I5" s="108" t="s">
        <v>334</v>
      </c>
      <c r="J5" s="108" t="s">
        <v>244</v>
      </c>
      <c r="K5" s="108" t="s">
        <v>245</v>
      </c>
      <c r="L5" s="108" t="s">
        <v>64</v>
      </c>
    </row>
    <row r="6" spans="1:13" ht="6" customHeight="1" x14ac:dyDescent="0.25">
      <c r="B6" s="91"/>
      <c r="C6" s="91"/>
      <c r="D6" s="91"/>
      <c r="E6" s="91"/>
      <c r="F6" s="92"/>
      <c r="G6" s="93"/>
      <c r="H6" s="106"/>
      <c r="I6" s="91"/>
      <c r="J6" s="91"/>
      <c r="K6" s="91"/>
      <c r="L6" s="94"/>
    </row>
    <row r="7" spans="1:13" ht="18" x14ac:dyDescent="0.25">
      <c r="A7" s="5"/>
      <c r="B7" s="150"/>
      <c r="C7" s="150"/>
      <c r="D7" s="150"/>
      <c r="E7" s="150"/>
      <c r="F7" s="163"/>
      <c r="G7" s="161"/>
      <c r="H7" s="153"/>
      <c r="I7" s="150"/>
      <c r="J7" s="150"/>
      <c r="K7" s="150"/>
      <c r="L7" s="154"/>
      <c r="M7" s="5"/>
    </row>
    <row r="8" spans="1:13" ht="18" x14ac:dyDescent="0.25">
      <c r="A8" s="5"/>
      <c r="B8" s="150"/>
      <c r="C8" s="150"/>
      <c r="D8" s="150"/>
      <c r="E8" s="150"/>
      <c r="F8" s="163"/>
      <c r="G8" s="161"/>
      <c r="H8" s="153"/>
      <c r="I8" s="150"/>
      <c r="J8" s="150"/>
      <c r="K8" s="150"/>
      <c r="L8" s="154"/>
      <c r="M8" s="5"/>
    </row>
    <row r="9" spans="1:13" s="160" customFormat="1" ht="18" x14ac:dyDescent="0.25">
      <c r="A9" s="5"/>
      <c r="B9" s="150"/>
      <c r="C9" s="150"/>
      <c r="D9" s="150"/>
      <c r="E9" s="150"/>
      <c r="F9" s="163"/>
      <c r="G9" s="161"/>
      <c r="H9" s="153"/>
      <c r="I9" s="150"/>
      <c r="J9" s="150"/>
      <c r="K9" s="150"/>
      <c r="L9" s="154"/>
      <c r="M9" s="5"/>
    </row>
    <row r="10" spans="1:13" s="149" customFormat="1" ht="18" x14ac:dyDescent="0.25">
      <c r="A10" s="5"/>
      <c r="B10" s="150"/>
      <c r="C10" s="150"/>
      <c r="D10" s="150"/>
      <c r="E10" s="150"/>
      <c r="F10" s="163"/>
      <c r="G10" s="161"/>
      <c r="H10" s="153"/>
      <c r="I10" s="150"/>
      <c r="J10" s="150"/>
      <c r="K10" s="150"/>
      <c r="L10" s="154"/>
      <c r="M10" s="5"/>
    </row>
    <row r="11" spans="1:13" s="113" customFormat="1" ht="18" x14ac:dyDescent="0.25">
      <c r="A11" s="5"/>
      <c r="B11" s="150"/>
      <c r="C11" s="150"/>
      <c r="D11" s="150"/>
      <c r="E11" s="150"/>
      <c r="F11" s="163"/>
      <c r="G11" s="161"/>
      <c r="H11" s="153"/>
      <c r="I11" s="150"/>
      <c r="J11" s="150"/>
      <c r="K11" s="150"/>
      <c r="L11" s="154"/>
      <c r="M11" s="5"/>
    </row>
    <row r="12" spans="1:13" s="107" customFormat="1" ht="18" x14ac:dyDescent="0.25">
      <c r="A12" s="5"/>
      <c r="B12" s="150"/>
      <c r="C12" s="150"/>
      <c r="D12" s="150"/>
      <c r="E12" s="150"/>
      <c r="F12" s="163"/>
      <c r="G12" s="161"/>
      <c r="H12" s="153"/>
      <c r="I12" s="150"/>
      <c r="J12" s="150"/>
      <c r="K12" s="150"/>
      <c r="L12" s="154"/>
      <c r="M12" s="5"/>
    </row>
    <row r="13" spans="1:13" s="113" customFormat="1" ht="18" x14ac:dyDescent="0.25">
      <c r="A13" s="5"/>
      <c r="B13" s="150"/>
      <c r="C13" s="150"/>
      <c r="D13" s="150"/>
      <c r="E13" s="150"/>
      <c r="F13" s="163"/>
      <c r="G13" s="161"/>
      <c r="H13" s="153"/>
      <c r="I13" s="150"/>
      <c r="J13" s="150"/>
      <c r="K13" s="150"/>
      <c r="L13" s="154"/>
      <c r="M13" s="5"/>
    </row>
    <row r="14" spans="1:13" ht="18" x14ac:dyDescent="0.25">
      <c r="A14" s="5"/>
      <c r="B14" s="150"/>
      <c r="C14" s="150"/>
      <c r="D14" s="150"/>
      <c r="E14" s="150"/>
      <c r="F14" s="163"/>
      <c r="G14" s="161"/>
      <c r="H14" s="153"/>
      <c r="I14" s="150"/>
      <c r="J14" s="150"/>
      <c r="K14" s="150"/>
      <c r="L14" s="154"/>
      <c r="M14" s="5"/>
    </row>
    <row r="15" spans="1:13" ht="18" x14ac:dyDescent="0.25">
      <c r="A15" s="5"/>
      <c r="B15" s="150"/>
      <c r="C15" s="150"/>
      <c r="D15" s="150"/>
      <c r="E15" s="150"/>
      <c r="F15" s="163"/>
      <c r="G15" s="161"/>
      <c r="H15" s="153"/>
      <c r="I15" s="150"/>
      <c r="J15" s="150"/>
      <c r="K15" s="150"/>
      <c r="L15" s="154"/>
      <c r="M15" s="5"/>
    </row>
    <row r="16" spans="1:13" s="113" customFormat="1" ht="18" x14ac:dyDescent="0.25">
      <c r="A16" s="5"/>
      <c r="B16" s="150"/>
      <c r="C16" s="150"/>
      <c r="D16" s="150"/>
      <c r="E16" s="150"/>
      <c r="F16" s="163"/>
      <c r="G16" s="161"/>
      <c r="H16" s="153"/>
      <c r="I16" s="150"/>
      <c r="J16" s="150"/>
      <c r="K16" s="150"/>
      <c r="L16" s="154"/>
      <c r="M16" s="5"/>
    </row>
    <row r="17" spans="1:13" ht="18" x14ac:dyDescent="0.25">
      <c r="A17" s="5"/>
      <c r="B17" s="150"/>
      <c r="C17" s="150"/>
      <c r="D17" s="150"/>
      <c r="E17" s="150"/>
      <c r="F17" s="163"/>
      <c r="G17" s="161"/>
      <c r="H17" s="153"/>
      <c r="I17" s="150"/>
      <c r="J17" s="150"/>
      <c r="K17" s="150"/>
      <c r="L17" s="154"/>
      <c r="M17" s="5"/>
    </row>
    <row r="18" spans="1:13" s="113" customFormat="1" ht="18" x14ac:dyDescent="0.25">
      <c r="A18" s="5"/>
      <c r="B18" s="150"/>
      <c r="C18" s="150"/>
      <c r="D18" s="150"/>
      <c r="E18" s="150"/>
      <c r="F18" s="163"/>
      <c r="G18" s="161"/>
      <c r="H18" s="153"/>
      <c r="I18" s="150"/>
      <c r="J18" s="150"/>
      <c r="K18" s="150"/>
      <c r="L18" s="154"/>
      <c r="M18" s="5"/>
    </row>
    <row r="19" spans="1:13" ht="18" x14ac:dyDescent="0.25">
      <c r="A19" s="5"/>
      <c r="B19" s="150"/>
      <c r="C19" s="150"/>
      <c r="D19" s="150"/>
      <c r="E19" s="150"/>
      <c r="F19" s="163"/>
      <c r="G19" s="161"/>
      <c r="H19" s="153"/>
      <c r="I19" s="150"/>
      <c r="J19" s="150"/>
      <c r="K19" s="150"/>
      <c r="L19" s="154"/>
      <c r="M19" s="5"/>
    </row>
    <row r="20" spans="1:13" s="113" customFormat="1" ht="18" x14ac:dyDescent="0.25">
      <c r="A20" s="5"/>
      <c r="B20" s="150"/>
      <c r="C20" s="150"/>
      <c r="D20" s="150"/>
      <c r="E20" s="150"/>
      <c r="F20" s="163"/>
      <c r="G20" s="161"/>
      <c r="H20" s="153"/>
      <c r="I20" s="150"/>
      <c r="J20" s="150"/>
      <c r="K20" s="150"/>
      <c r="L20" s="154"/>
      <c r="M20" s="5"/>
    </row>
    <row r="21" spans="1:13" ht="18" x14ac:dyDescent="0.25">
      <c r="A21" s="5"/>
      <c r="B21" s="150"/>
      <c r="C21" s="150"/>
      <c r="D21" s="150"/>
      <c r="E21" s="150"/>
      <c r="F21" s="151"/>
      <c r="G21" s="161"/>
      <c r="H21" s="153"/>
      <c r="I21" s="150"/>
      <c r="J21" s="150"/>
      <c r="K21" s="150"/>
      <c r="L21" s="154"/>
      <c r="M21" s="5"/>
    </row>
    <row r="22" spans="1:13" s="5" customFormat="1" ht="18" x14ac:dyDescent="0.25">
      <c r="B22" s="150"/>
      <c r="C22" s="150"/>
      <c r="D22" s="150"/>
      <c r="E22" s="150"/>
      <c r="F22" s="151"/>
      <c r="G22" s="161"/>
      <c r="H22" s="153"/>
      <c r="I22" s="150"/>
      <c r="J22" s="150"/>
      <c r="K22" s="150"/>
      <c r="L22" s="154"/>
    </row>
    <row r="23" spans="1:13" s="5" customFormat="1" ht="18" x14ac:dyDescent="0.25">
      <c r="B23" s="150"/>
      <c r="C23" s="150"/>
      <c r="D23" s="150"/>
      <c r="E23" s="164"/>
      <c r="F23" s="162"/>
      <c r="G23" s="161"/>
      <c r="H23" s="153"/>
      <c r="I23" s="150"/>
      <c r="J23" s="150"/>
      <c r="K23" s="150"/>
      <c r="L23" s="154"/>
    </row>
    <row r="24" spans="1:13" ht="18" x14ac:dyDescent="0.25">
      <c r="A24" s="5"/>
      <c r="B24" s="150"/>
      <c r="C24" s="150"/>
      <c r="D24" s="150"/>
      <c r="E24" s="150"/>
      <c r="F24" s="163"/>
      <c r="G24" s="153"/>
      <c r="H24" s="153"/>
      <c r="I24" s="150"/>
      <c r="J24" s="150"/>
      <c r="K24" s="150"/>
      <c r="L24" s="154"/>
      <c r="M24" s="5"/>
    </row>
    <row r="25" spans="1:13" s="113" customFormat="1" ht="18" x14ac:dyDescent="0.25">
      <c r="A25" s="5"/>
      <c r="B25" s="150"/>
      <c r="C25" s="150"/>
      <c r="D25" s="150"/>
      <c r="E25" s="150"/>
      <c r="F25" s="163"/>
      <c r="G25" s="161"/>
      <c r="H25" s="153"/>
      <c r="I25" s="150"/>
      <c r="J25" s="150"/>
      <c r="K25" s="150"/>
      <c r="L25" s="154"/>
      <c r="M25" s="5"/>
    </row>
    <row r="26" spans="1:13" ht="18" x14ac:dyDescent="0.25">
      <c r="A26" s="5"/>
      <c r="B26" s="150"/>
      <c r="C26" s="150"/>
      <c r="D26" s="150"/>
      <c r="E26" s="150"/>
      <c r="F26" s="163"/>
      <c r="G26" s="161"/>
      <c r="H26" s="153"/>
      <c r="I26" s="150"/>
      <c r="J26" s="150"/>
      <c r="K26" s="150"/>
      <c r="L26" s="154"/>
      <c r="M26" s="5"/>
    </row>
    <row r="27" spans="1:13" ht="18" x14ac:dyDescent="0.25">
      <c r="A27" s="5"/>
      <c r="B27" s="150"/>
      <c r="C27" s="150"/>
      <c r="D27" s="150"/>
      <c r="E27" s="150"/>
      <c r="F27" s="163"/>
      <c r="G27" s="161"/>
      <c r="H27" s="153"/>
      <c r="I27" s="150"/>
      <c r="J27" s="150"/>
      <c r="K27" s="150"/>
      <c r="L27" s="154"/>
      <c r="M27" s="5"/>
    </row>
    <row r="28" spans="1:13" ht="18" x14ac:dyDescent="0.25">
      <c r="A28" s="5"/>
      <c r="B28" s="150"/>
      <c r="C28" s="150"/>
      <c r="D28" s="150"/>
      <c r="E28" s="150"/>
      <c r="F28" s="163"/>
      <c r="G28" s="161"/>
      <c r="H28" s="153"/>
      <c r="I28" s="150"/>
      <c r="J28" s="150"/>
      <c r="K28" s="150"/>
      <c r="L28" s="154"/>
      <c r="M28" s="5"/>
    </row>
    <row r="29" spans="1:13" ht="18" x14ac:dyDescent="0.25">
      <c r="A29" s="5"/>
      <c r="B29" s="150"/>
      <c r="C29" s="150"/>
      <c r="D29" s="150"/>
      <c r="E29" s="150"/>
      <c r="F29" s="163"/>
      <c r="G29" s="161"/>
      <c r="H29" s="153"/>
      <c r="I29" s="150"/>
      <c r="J29" s="150"/>
      <c r="K29" s="150"/>
      <c r="L29" s="154"/>
      <c r="M29" s="5"/>
    </row>
    <row r="30" spans="1:13" ht="18" x14ac:dyDescent="0.25">
      <c r="A30" s="5"/>
      <c r="B30" s="150"/>
      <c r="C30" s="150"/>
      <c r="D30" s="150"/>
      <c r="E30" s="150"/>
      <c r="F30" s="163"/>
      <c r="G30" s="161"/>
      <c r="H30" s="153"/>
      <c r="I30" s="150"/>
      <c r="J30" s="150"/>
      <c r="K30" s="150"/>
      <c r="L30" s="154"/>
      <c r="M30" s="5"/>
    </row>
    <row r="31" spans="1:13" ht="18" x14ac:dyDescent="0.25">
      <c r="A31" s="5"/>
      <c r="B31" s="150"/>
      <c r="C31" s="150"/>
      <c r="D31" s="150"/>
      <c r="E31" s="150"/>
      <c r="F31" s="163"/>
      <c r="G31" s="161"/>
      <c r="H31" s="153"/>
      <c r="I31" s="150"/>
      <c r="J31" s="150"/>
      <c r="K31" s="150"/>
      <c r="L31" s="154"/>
      <c r="M31" s="5"/>
    </row>
    <row r="32" spans="1:13" s="113" customFormat="1" ht="18" x14ac:dyDescent="0.25">
      <c r="A32" s="5"/>
      <c r="B32" s="150"/>
      <c r="C32" s="150"/>
      <c r="D32" s="150"/>
      <c r="E32" s="150"/>
      <c r="F32" s="163"/>
      <c r="G32" s="161"/>
      <c r="H32" s="153"/>
      <c r="I32" s="150"/>
      <c r="J32" s="150"/>
      <c r="K32" s="150"/>
      <c r="L32" s="154"/>
      <c r="M32" s="5"/>
    </row>
    <row r="33" spans="1:13" ht="18" x14ac:dyDescent="0.25">
      <c r="A33" s="5"/>
      <c r="B33" s="150"/>
      <c r="C33" s="150"/>
      <c r="D33" s="150"/>
      <c r="E33" s="150"/>
      <c r="F33" s="163"/>
      <c r="G33" s="161"/>
      <c r="H33" s="153"/>
      <c r="I33" s="150"/>
      <c r="J33" s="150"/>
      <c r="K33" s="150"/>
      <c r="L33" s="154"/>
      <c r="M33" s="5"/>
    </row>
    <row r="34" spans="1:13" ht="18" x14ac:dyDescent="0.25">
      <c r="A34" s="5"/>
      <c r="B34" s="150"/>
      <c r="C34" s="150"/>
      <c r="D34" s="150"/>
      <c r="E34" s="150"/>
      <c r="F34" s="163"/>
      <c r="G34" s="161"/>
      <c r="H34" s="153"/>
      <c r="I34" s="150"/>
      <c r="J34" s="150"/>
      <c r="K34" s="150"/>
      <c r="L34" s="154"/>
      <c r="M34" s="5"/>
    </row>
    <row r="35" spans="1:13" ht="18" x14ac:dyDescent="0.25">
      <c r="A35" s="5"/>
      <c r="B35" s="150"/>
      <c r="C35" s="150"/>
      <c r="D35" s="150"/>
      <c r="E35" s="150"/>
      <c r="F35" s="163"/>
      <c r="G35" s="161"/>
      <c r="H35" s="153"/>
      <c r="I35" s="150"/>
      <c r="J35" s="150"/>
      <c r="K35" s="150"/>
      <c r="L35" s="154"/>
      <c r="M35" s="5"/>
    </row>
    <row r="36" spans="1:13" ht="16.5" x14ac:dyDescent="0.25">
      <c r="A36" s="5"/>
      <c r="B36" s="110"/>
      <c r="C36" s="110"/>
      <c r="D36" s="110"/>
      <c r="E36" s="110"/>
      <c r="F36" s="112"/>
      <c r="G36" s="114"/>
      <c r="H36" s="109"/>
      <c r="I36" s="110"/>
      <c r="J36" s="110"/>
      <c r="K36" s="110"/>
      <c r="L36" s="111"/>
      <c r="M36" s="5"/>
    </row>
    <row r="37" spans="1:13" ht="16.5" x14ac:dyDescent="0.25">
      <c r="A37" s="5"/>
      <c r="B37" s="110"/>
      <c r="C37" s="110"/>
      <c r="D37" s="110"/>
      <c r="E37" s="110"/>
      <c r="F37" s="112"/>
      <c r="G37" s="114"/>
      <c r="H37" s="109"/>
      <c r="I37" s="110"/>
      <c r="J37" s="110"/>
      <c r="K37" s="110"/>
      <c r="L37" s="111"/>
      <c r="M37" s="5"/>
    </row>
    <row r="38" spans="1:13" s="113" customFormat="1" ht="16.5" x14ac:dyDescent="0.25">
      <c r="A38" s="5"/>
      <c r="B38" s="110"/>
      <c r="C38" s="110"/>
      <c r="D38" s="110"/>
      <c r="E38" s="144"/>
      <c r="F38" s="143"/>
      <c r="G38" s="114"/>
      <c r="H38" s="109"/>
      <c r="I38" s="110"/>
      <c r="J38" s="110"/>
      <c r="K38" s="110"/>
      <c r="L38" s="111"/>
      <c r="M38" s="5"/>
    </row>
    <row r="39" spans="1:13" s="113" customFormat="1" ht="16.5" x14ac:dyDescent="0.25">
      <c r="A39" s="5"/>
      <c r="B39" s="110"/>
      <c r="C39" s="110"/>
      <c r="D39" s="110"/>
      <c r="E39" s="110"/>
      <c r="F39" s="143"/>
      <c r="G39" s="114"/>
      <c r="H39" s="109"/>
      <c r="I39" s="110"/>
      <c r="J39" s="110"/>
      <c r="K39" s="110"/>
      <c r="L39" s="111"/>
      <c r="M39" s="5"/>
    </row>
    <row r="40" spans="1:13" ht="16.5" x14ac:dyDescent="0.25">
      <c r="A40" s="5"/>
      <c r="B40" s="110"/>
      <c r="C40" s="110"/>
      <c r="D40" s="110"/>
      <c r="E40" s="110"/>
      <c r="F40" s="143"/>
      <c r="G40" s="114"/>
      <c r="H40" s="109"/>
      <c r="I40" s="110"/>
      <c r="J40" s="110"/>
      <c r="K40" s="110"/>
      <c r="L40" s="111"/>
      <c r="M40" s="5"/>
    </row>
    <row r="41" spans="1:13" ht="16.5" x14ac:dyDescent="0.25">
      <c r="A41" s="5"/>
      <c r="B41" s="110"/>
      <c r="C41" s="110"/>
      <c r="D41" s="110"/>
      <c r="E41" s="110"/>
      <c r="F41" s="143"/>
      <c r="G41" s="114"/>
      <c r="H41" s="109"/>
      <c r="I41" s="110"/>
      <c r="J41" s="110"/>
      <c r="K41" s="110"/>
      <c r="L41" s="111"/>
      <c r="M41" s="5"/>
    </row>
    <row r="42" spans="1:13" ht="16.5" x14ac:dyDescent="0.25">
      <c r="A42" s="5"/>
      <c r="B42" s="110"/>
      <c r="C42" s="110"/>
      <c r="D42" s="110"/>
      <c r="E42" s="110"/>
      <c r="F42" s="143"/>
      <c r="G42" s="114"/>
      <c r="H42" s="109"/>
      <c r="I42" s="110"/>
      <c r="J42" s="110"/>
      <c r="K42" s="110"/>
      <c r="L42" s="111"/>
      <c r="M42" s="5"/>
    </row>
    <row r="43" spans="1:13" ht="16.5" x14ac:dyDescent="0.25">
      <c r="A43" s="5"/>
      <c r="B43" s="102"/>
      <c r="C43" s="102"/>
      <c r="D43" s="102"/>
      <c r="E43" s="102"/>
      <c r="F43" s="118"/>
      <c r="G43" s="119"/>
      <c r="H43" s="103"/>
      <c r="I43" s="102"/>
      <c r="J43" s="102"/>
      <c r="K43" s="102"/>
      <c r="L43" s="104"/>
      <c r="M43" s="5"/>
    </row>
    <row r="44" spans="1:13" ht="16.5" x14ac:dyDescent="0.25">
      <c r="A44" s="5"/>
      <c r="B44" s="102"/>
      <c r="C44" s="102"/>
      <c r="D44" s="102"/>
      <c r="E44" s="102"/>
      <c r="F44" s="118"/>
      <c r="G44" s="119"/>
      <c r="H44" s="103"/>
      <c r="I44" s="102"/>
      <c r="J44" s="102"/>
      <c r="K44" s="102"/>
      <c r="L44" s="104"/>
      <c r="M44" s="5"/>
    </row>
    <row r="45" spans="1:13" s="15" customFormat="1" ht="16.5" x14ac:dyDescent="0.25">
      <c r="A45" s="6"/>
      <c r="B45" s="102"/>
      <c r="C45" s="102"/>
      <c r="D45" s="102"/>
      <c r="E45" s="102"/>
      <c r="F45" s="118"/>
      <c r="G45" s="119"/>
      <c r="H45" s="103"/>
      <c r="I45" s="102"/>
      <c r="J45" s="102"/>
      <c r="K45" s="102"/>
      <c r="L45" s="104"/>
      <c r="M45" s="6"/>
    </row>
    <row r="46" spans="1:13" ht="16.5" x14ac:dyDescent="0.25">
      <c r="A46" s="5"/>
      <c r="B46" s="102"/>
      <c r="C46" s="102"/>
      <c r="D46" s="102"/>
      <c r="E46" s="102"/>
      <c r="F46" s="118"/>
      <c r="G46" s="119"/>
      <c r="H46" s="103"/>
      <c r="I46" s="102"/>
      <c r="J46" s="102"/>
      <c r="K46" s="102"/>
      <c r="L46" s="104"/>
      <c r="M46" s="5"/>
    </row>
    <row r="47" spans="1:13" x14ac:dyDescent="0.25">
      <c r="A47" s="5"/>
      <c r="B47" s="4"/>
      <c r="C47" s="4"/>
      <c r="D47" s="4"/>
      <c r="E47" s="4"/>
      <c r="F47" s="28"/>
      <c r="G47" s="75"/>
      <c r="H47" s="27"/>
      <c r="I47" s="4"/>
      <c r="J47" s="4"/>
      <c r="K47" s="4"/>
      <c r="L47" s="76"/>
      <c r="M47" s="5"/>
    </row>
    <row r="48" spans="1:13" x14ac:dyDescent="0.25">
      <c r="A48" s="5"/>
      <c r="B48" s="4"/>
      <c r="C48" s="4"/>
      <c r="D48" s="4"/>
      <c r="E48" s="4"/>
      <c r="F48" s="28"/>
      <c r="G48" s="75"/>
      <c r="H48" s="27"/>
      <c r="I48" s="4"/>
      <c r="J48" s="4"/>
      <c r="K48" s="4"/>
      <c r="L48" s="76"/>
      <c r="M48" s="5"/>
    </row>
    <row r="49" spans="1:13" x14ac:dyDescent="0.25">
      <c r="A49" s="5"/>
      <c r="B49" s="4"/>
      <c r="C49" s="4"/>
      <c r="D49" s="4"/>
      <c r="E49" s="4"/>
      <c r="F49" s="28"/>
      <c r="G49" s="75"/>
      <c r="H49" s="27"/>
      <c r="I49" s="4"/>
      <c r="J49" s="4"/>
      <c r="K49" s="4"/>
      <c r="L49" s="76"/>
      <c r="M49" s="5"/>
    </row>
    <row r="50" spans="1:13" x14ac:dyDescent="0.25">
      <c r="A50" s="5"/>
      <c r="B50" s="4"/>
      <c r="C50" s="4"/>
      <c r="D50" s="4"/>
      <c r="E50" s="4"/>
      <c r="F50" s="28"/>
      <c r="G50" s="75"/>
      <c r="H50" s="27"/>
      <c r="I50" s="4"/>
      <c r="J50" s="4"/>
      <c r="K50" s="4"/>
      <c r="L50" s="76"/>
      <c r="M50" s="5"/>
    </row>
    <row r="51" spans="1:13" x14ac:dyDescent="0.25">
      <c r="A51" s="5"/>
      <c r="B51" s="4"/>
      <c r="C51" s="4"/>
      <c r="D51" s="4"/>
      <c r="E51" s="4"/>
      <c r="F51" s="28"/>
      <c r="G51" s="75"/>
      <c r="H51" s="27"/>
      <c r="I51" s="4"/>
      <c r="J51" s="4"/>
      <c r="K51" s="4"/>
      <c r="L51" s="76"/>
      <c r="M51" s="5"/>
    </row>
    <row r="52" spans="1:13" x14ac:dyDescent="0.25">
      <c r="A52" s="5"/>
      <c r="B52" s="4"/>
      <c r="C52" s="4"/>
      <c r="D52" s="4"/>
      <c r="E52" s="4"/>
      <c r="F52" s="28"/>
      <c r="G52" s="75"/>
      <c r="H52" s="27"/>
      <c r="I52" s="4"/>
      <c r="J52" s="4"/>
      <c r="K52" s="4"/>
      <c r="L52" s="76"/>
      <c r="M52" s="5"/>
    </row>
    <row r="53" spans="1:13" x14ac:dyDescent="0.25">
      <c r="A53" s="5"/>
      <c r="B53" s="4"/>
      <c r="C53" s="4"/>
      <c r="D53" s="4"/>
      <c r="E53" s="4"/>
      <c r="F53" s="28"/>
      <c r="G53" s="75"/>
      <c r="H53" s="27"/>
      <c r="I53" s="4"/>
      <c r="J53" s="4"/>
      <c r="K53" s="4"/>
      <c r="L53" s="76"/>
      <c r="M53" s="5"/>
    </row>
    <row r="54" spans="1:13" x14ac:dyDescent="0.25">
      <c r="A54" s="5"/>
      <c r="B54" s="4"/>
      <c r="C54" s="4"/>
      <c r="D54" s="4"/>
      <c r="E54" s="4"/>
      <c r="F54" s="28"/>
      <c r="G54" s="75"/>
      <c r="H54" s="27"/>
      <c r="I54" s="4"/>
      <c r="J54" s="4"/>
      <c r="K54" s="4"/>
      <c r="L54" s="76"/>
      <c r="M54" s="5"/>
    </row>
    <row r="55" spans="1:13" x14ac:dyDescent="0.25">
      <c r="A55" s="5"/>
      <c r="B55" s="4"/>
      <c r="C55" s="4"/>
      <c r="D55" s="4"/>
      <c r="E55" s="4"/>
      <c r="F55" s="28"/>
      <c r="G55" s="75"/>
      <c r="H55" s="27"/>
      <c r="I55" s="4"/>
      <c r="J55" s="4"/>
      <c r="K55" s="4"/>
      <c r="L55" s="76"/>
      <c r="M55" s="5"/>
    </row>
    <row r="56" spans="1:13" x14ac:dyDescent="0.25">
      <c r="A56" s="5"/>
      <c r="B56" s="4"/>
      <c r="C56" s="4"/>
      <c r="D56" s="4"/>
      <c r="E56" s="4"/>
      <c r="F56" s="28"/>
      <c r="G56" s="75"/>
      <c r="H56" s="27"/>
      <c r="I56" s="4"/>
      <c r="J56" s="4"/>
      <c r="K56" s="4"/>
      <c r="L56" s="76"/>
      <c r="M56" s="5"/>
    </row>
    <row r="57" spans="1:13" x14ac:dyDescent="0.25">
      <c r="A57" s="5"/>
      <c r="B57" s="4"/>
      <c r="C57" s="4"/>
      <c r="D57" s="4"/>
      <c r="E57" s="4"/>
      <c r="F57" s="28"/>
      <c r="G57" s="75"/>
      <c r="H57" s="27"/>
      <c r="I57" s="4"/>
      <c r="J57" s="4"/>
      <c r="K57" s="4"/>
      <c r="L57" s="76"/>
      <c r="M57" s="5"/>
    </row>
    <row r="58" spans="1:13" x14ac:dyDescent="0.25">
      <c r="A58" s="5"/>
      <c r="B58" s="4"/>
      <c r="C58" s="4"/>
      <c r="D58" s="4"/>
      <c r="E58" s="4"/>
      <c r="F58" s="28"/>
      <c r="G58" s="75"/>
      <c r="H58" s="27"/>
      <c r="I58" s="4"/>
      <c r="J58" s="4"/>
      <c r="K58" s="4"/>
      <c r="L58" s="76"/>
      <c r="M58" s="5"/>
    </row>
    <row r="59" spans="1:13" x14ac:dyDescent="0.25">
      <c r="A59" s="5"/>
      <c r="B59" s="4"/>
      <c r="C59" s="4"/>
      <c r="D59" s="4"/>
      <c r="E59" s="4"/>
      <c r="F59" s="28"/>
      <c r="G59" s="75"/>
      <c r="H59" s="27"/>
      <c r="I59" s="4"/>
      <c r="J59" s="4"/>
      <c r="K59" s="4"/>
      <c r="L59" s="76"/>
      <c r="M59" s="5"/>
    </row>
    <row r="60" spans="1:13" x14ac:dyDescent="0.25">
      <c r="A60" s="5"/>
      <c r="B60" s="4"/>
      <c r="C60" s="4"/>
      <c r="D60" s="4"/>
      <c r="E60" s="4"/>
      <c r="F60" s="28"/>
      <c r="G60" s="75"/>
      <c r="H60" s="27"/>
      <c r="I60" s="4"/>
      <c r="J60" s="4"/>
      <c r="K60" s="4"/>
      <c r="L60" s="76"/>
      <c r="M60" s="5"/>
    </row>
    <row r="61" spans="1:13" x14ac:dyDescent="0.25">
      <c r="A61" s="5"/>
      <c r="B61" s="4"/>
      <c r="C61" s="4"/>
      <c r="D61" s="4"/>
      <c r="E61" s="4"/>
      <c r="F61" s="28"/>
      <c r="G61" s="75"/>
      <c r="H61" s="27"/>
      <c r="I61" s="4"/>
      <c r="J61" s="4"/>
      <c r="K61" s="4"/>
      <c r="L61" s="76"/>
      <c r="M61" s="5"/>
    </row>
    <row r="62" spans="1:13" x14ac:dyDescent="0.25">
      <c r="A62" s="5"/>
      <c r="B62" s="4"/>
      <c r="C62" s="4"/>
      <c r="D62" s="4"/>
      <c r="E62" s="4"/>
      <c r="F62" s="28"/>
      <c r="G62" s="75"/>
      <c r="H62" s="27"/>
      <c r="I62" s="4"/>
      <c r="J62" s="4"/>
      <c r="K62" s="4"/>
      <c r="L62" s="76"/>
      <c r="M62" s="5"/>
    </row>
    <row r="63" spans="1:13" x14ac:dyDescent="0.25">
      <c r="A63" s="5"/>
      <c r="B63" s="4"/>
      <c r="C63" s="4"/>
      <c r="D63" s="4"/>
      <c r="E63" s="4"/>
      <c r="F63" s="28"/>
      <c r="G63" s="75"/>
      <c r="H63" s="27"/>
      <c r="I63" s="4"/>
      <c r="J63" s="4"/>
      <c r="K63" s="4"/>
      <c r="L63" s="76"/>
      <c r="M63" s="5"/>
    </row>
    <row r="64" spans="1:13" x14ac:dyDescent="0.25">
      <c r="A64" s="5"/>
      <c r="B64" s="4"/>
      <c r="C64" s="4"/>
      <c r="D64" s="4"/>
      <c r="E64" s="4"/>
      <c r="F64" s="28"/>
      <c r="G64" s="75"/>
      <c r="H64" s="27"/>
      <c r="I64" s="4"/>
      <c r="J64" s="4"/>
      <c r="K64" s="4"/>
      <c r="L64" s="76"/>
      <c r="M64" s="5"/>
    </row>
    <row r="65" spans="1:13" x14ac:dyDescent="0.25">
      <c r="A65" s="5"/>
      <c r="B65" s="4"/>
      <c r="C65" s="4"/>
      <c r="D65" s="4"/>
      <c r="E65" s="4"/>
      <c r="F65" s="28"/>
      <c r="G65" s="75"/>
      <c r="H65" s="27"/>
      <c r="I65" s="4"/>
      <c r="J65" s="4"/>
      <c r="K65" s="4"/>
      <c r="L65" s="76"/>
      <c r="M65" s="5"/>
    </row>
    <row r="66" spans="1:13" x14ac:dyDescent="0.25">
      <c r="A66" s="5"/>
      <c r="B66" s="4"/>
      <c r="C66" s="4"/>
      <c r="D66" s="4"/>
      <c r="E66" s="4"/>
      <c r="F66" s="28"/>
      <c r="G66" s="75"/>
      <c r="H66" s="27"/>
      <c r="I66" s="4"/>
      <c r="J66" s="4"/>
      <c r="K66" s="4"/>
      <c r="L66" s="76"/>
      <c r="M66" s="5"/>
    </row>
    <row r="67" spans="1:13" x14ac:dyDescent="0.25">
      <c r="A67" s="5"/>
      <c r="B67" s="4"/>
      <c r="C67" s="4"/>
      <c r="D67" s="4"/>
      <c r="E67" s="4"/>
      <c r="F67" s="28"/>
      <c r="G67" s="75"/>
      <c r="H67" s="27"/>
      <c r="I67" s="4"/>
      <c r="J67" s="4"/>
      <c r="K67" s="4"/>
      <c r="L67" s="76"/>
      <c r="M67" s="5"/>
    </row>
    <row r="68" spans="1:13" x14ac:dyDescent="0.25">
      <c r="A68" s="5"/>
      <c r="B68" s="4"/>
      <c r="C68" s="4"/>
      <c r="D68" s="4"/>
      <c r="E68" s="4"/>
      <c r="F68" s="28"/>
      <c r="G68" s="75"/>
      <c r="H68" s="27"/>
      <c r="I68" s="4"/>
      <c r="J68" s="4"/>
      <c r="K68" s="4"/>
      <c r="L68" s="76"/>
      <c r="M68" s="5"/>
    </row>
    <row r="69" spans="1:13" x14ac:dyDescent="0.25">
      <c r="A69" s="5"/>
      <c r="B69" s="4"/>
      <c r="C69" s="4"/>
      <c r="D69" s="4"/>
      <c r="E69" s="4"/>
      <c r="F69" s="28"/>
      <c r="G69" s="75"/>
      <c r="H69" s="27"/>
      <c r="I69" s="4"/>
      <c r="J69" s="4"/>
      <c r="K69" s="4"/>
      <c r="L69" s="76"/>
      <c r="M69" s="5"/>
    </row>
    <row r="70" spans="1:13" x14ac:dyDescent="0.25">
      <c r="A70" s="5"/>
      <c r="B70" s="4"/>
      <c r="C70" s="4"/>
      <c r="D70" s="4"/>
      <c r="E70" s="4"/>
      <c r="F70" s="28"/>
      <c r="G70" s="27"/>
      <c r="H70" s="27"/>
      <c r="I70" s="4"/>
      <c r="J70" s="4"/>
      <c r="K70" s="4"/>
      <c r="L70" s="76"/>
      <c r="M70" s="5"/>
    </row>
    <row r="71" spans="1:13" x14ac:dyDescent="0.25">
      <c r="A71" s="5"/>
      <c r="B71" s="4"/>
      <c r="C71" s="4"/>
      <c r="D71" s="4"/>
      <c r="E71" s="4"/>
      <c r="F71" s="28"/>
      <c r="G71" s="75"/>
      <c r="H71" s="27"/>
      <c r="I71" s="4"/>
      <c r="J71" s="4"/>
      <c r="K71" s="4"/>
      <c r="L71" s="76"/>
      <c r="M71" s="5"/>
    </row>
    <row r="72" spans="1:13" x14ac:dyDescent="0.25">
      <c r="A72" s="5"/>
      <c r="B72" s="4"/>
      <c r="C72" s="4"/>
      <c r="D72" s="4"/>
      <c r="E72" s="4"/>
      <c r="F72" s="28"/>
      <c r="G72" s="75"/>
      <c r="H72" s="27"/>
      <c r="I72" s="4"/>
      <c r="J72" s="4"/>
      <c r="K72" s="4"/>
      <c r="L72" s="76"/>
      <c r="M72" s="5"/>
    </row>
    <row r="73" spans="1:13" x14ac:dyDescent="0.25">
      <c r="A73" s="5"/>
      <c r="B73" s="4"/>
      <c r="C73" s="4"/>
      <c r="D73" s="4"/>
      <c r="E73" s="4"/>
      <c r="F73" s="28"/>
      <c r="G73" s="75"/>
      <c r="H73" s="27"/>
      <c r="I73" s="4"/>
      <c r="J73" s="4"/>
      <c r="K73" s="4"/>
      <c r="L73" s="76"/>
      <c r="M73" s="5"/>
    </row>
    <row r="74" spans="1:13" x14ac:dyDescent="0.25">
      <c r="A74" s="5"/>
      <c r="B74" s="4"/>
      <c r="C74" s="4"/>
      <c r="D74" s="4"/>
      <c r="E74" s="4"/>
      <c r="F74" s="28"/>
      <c r="G74" s="75"/>
      <c r="H74" s="27"/>
      <c r="I74" s="4"/>
      <c r="J74" s="4"/>
      <c r="K74" s="4"/>
      <c r="L74" s="76"/>
      <c r="M74" s="5"/>
    </row>
    <row r="75" spans="1:13" x14ac:dyDescent="0.25">
      <c r="A75" s="5"/>
      <c r="B75" s="4"/>
      <c r="C75" s="4"/>
      <c r="D75" s="4"/>
      <c r="E75" s="4"/>
      <c r="F75" s="28"/>
      <c r="G75" s="75"/>
      <c r="H75" s="27"/>
      <c r="I75" s="4"/>
      <c r="J75" s="4"/>
      <c r="K75" s="4"/>
      <c r="L75" s="76"/>
      <c r="M75" s="5"/>
    </row>
    <row r="76" spans="1:13" x14ac:dyDescent="0.25">
      <c r="A76" s="5"/>
      <c r="B76" s="4"/>
      <c r="C76" s="4"/>
      <c r="D76" s="4"/>
      <c r="E76" s="4"/>
      <c r="F76" s="28"/>
      <c r="G76" s="75"/>
      <c r="H76" s="27"/>
      <c r="I76" s="4"/>
      <c r="J76" s="4"/>
      <c r="K76" s="4"/>
      <c r="L76" s="76"/>
      <c r="M76" s="5"/>
    </row>
    <row r="77" spans="1:13" x14ac:dyDescent="0.25">
      <c r="A77" s="5"/>
      <c r="B77" s="4"/>
      <c r="C77" s="4"/>
      <c r="D77" s="4"/>
      <c r="E77" s="4"/>
      <c r="F77" s="28"/>
      <c r="G77" s="75"/>
      <c r="H77" s="27"/>
      <c r="I77" s="4"/>
      <c r="J77" s="4"/>
      <c r="K77" s="4"/>
      <c r="L77" s="76"/>
      <c r="M77" s="5"/>
    </row>
    <row r="78" spans="1:13" x14ac:dyDescent="0.25">
      <c r="A78" s="5"/>
      <c r="B78" s="4"/>
      <c r="C78" s="4"/>
      <c r="D78" s="4"/>
      <c r="E78" s="4"/>
      <c r="F78" s="28"/>
      <c r="G78" s="75"/>
      <c r="H78" s="27"/>
      <c r="I78" s="4"/>
      <c r="J78" s="4"/>
      <c r="K78" s="4"/>
      <c r="L78" s="76"/>
      <c r="M78" s="5"/>
    </row>
    <row r="79" spans="1:13" x14ac:dyDescent="0.25">
      <c r="A79" s="5"/>
      <c r="B79" s="4"/>
      <c r="C79" s="4"/>
      <c r="D79" s="4"/>
      <c r="E79" s="4"/>
      <c r="F79" s="28"/>
      <c r="G79" s="75"/>
      <c r="H79" s="27"/>
      <c r="I79" s="4"/>
      <c r="J79" s="4"/>
      <c r="K79" s="4"/>
      <c r="L79" s="76"/>
      <c r="M79" s="5"/>
    </row>
    <row r="80" spans="1:13" x14ac:dyDescent="0.25">
      <c r="A80" s="5"/>
      <c r="B80" s="4"/>
      <c r="C80" s="4"/>
      <c r="D80" s="4"/>
      <c r="E80" s="4"/>
      <c r="F80" s="28"/>
      <c r="G80" s="75"/>
      <c r="H80" s="27"/>
      <c r="I80" s="4"/>
      <c r="J80" s="4"/>
      <c r="K80" s="4"/>
      <c r="L80" s="76"/>
      <c r="M80" s="5"/>
    </row>
    <row r="81" spans="1:13" x14ac:dyDescent="0.25">
      <c r="A81" s="5"/>
      <c r="B81" s="4"/>
      <c r="C81" s="4"/>
      <c r="D81" s="4"/>
      <c r="E81" s="4"/>
      <c r="F81" s="28"/>
      <c r="G81" s="75"/>
      <c r="H81" s="27"/>
      <c r="I81" s="4"/>
      <c r="J81" s="4"/>
      <c r="K81" s="4"/>
      <c r="L81" s="76"/>
      <c r="M81" s="5"/>
    </row>
    <row r="82" spans="1:13" x14ac:dyDescent="0.25">
      <c r="A82" s="5"/>
      <c r="B82" s="4"/>
      <c r="C82" s="4"/>
      <c r="D82" s="4"/>
      <c r="E82" s="4"/>
      <c r="F82" s="28"/>
      <c r="G82" s="75"/>
      <c r="H82" s="27"/>
      <c r="I82" s="4"/>
      <c r="J82" s="4"/>
      <c r="K82" s="4"/>
      <c r="L82" s="76"/>
      <c r="M82" s="5"/>
    </row>
    <row r="83" spans="1:13" x14ac:dyDescent="0.25">
      <c r="A83" s="5"/>
      <c r="B83" s="4"/>
      <c r="C83" s="4"/>
      <c r="D83" s="4"/>
      <c r="E83" s="4"/>
      <c r="F83" s="28"/>
      <c r="G83" s="75"/>
      <c r="H83" s="27"/>
      <c r="I83" s="4"/>
      <c r="J83" s="4"/>
      <c r="K83" s="4"/>
      <c r="L83" s="76"/>
      <c r="M83" s="5"/>
    </row>
    <row r="84" spans="1:13" x14ac:dyDescent="0.25">
      <c r="A84" s="5"/>
      <c r="B84" s="4"/>
      <c r="C84" s="4"/>
      <c r="D84" s="4"/>
      <c r="E84" s="4"/>
      <c r="F84" s="5"/>
      <c r="G84" s="75"/>
      <c r="H84" s="27"/>
      <c r="I84" s="4"/>
      <c r="J84" s="4"/>
      <c r="K84" s="4"/>
      <c r="L84" s="76"/>
      <c r="M84" s="5"/>
    </row>
    <row r="85" spans="1:13" x14ac:dyDescent="0.25">
      <c r="A85" s="5"/>
      <c r="B85" s="4"/>
      <c r="C85" s="4"/>
      <c r="D85" s="4"/>
      <c r="E85" s="4"/>
      <c r="F85" s="5"/>
      <c r="G85" s="75"/>
      <c r="H85" s="27"/>
      <c r="I85" s="4"/>
      <c r="J85" s="4"/>
      <c r="K85" s="4"/>
      <c r="L85" s="76"/>
      <c r="M85" s="5"/>
    </row>
    <row r="86" spans="1:13" x14ac:dyDescent="0.25">
      <c r="A86" s="5"/>
      <c r="B86" s="4"/>
      <c r="C86" s="4"/>
      <c r="D86" s="4"/>
      <c r="E86" s="77"/>
      <c r="F86" s="28"/>
      <c r="G86" s="78"/>
      <c r="H86" s="79"/>
      <c r="I86" s="249"/>
      <c r="J86" s="249"/>
      <c r="K86" s="249"/>
      <c r="L86" s="249"/>
      <c r="M86" s="5"/>
    </row>
    <row r="87" spans="1:13" x14ac:dyDescent="0.25">
      <c r="A87" s="5"/>
      <c r="B87" s="4"/>
      <c r="C87" s="4"/>
      <c r="D87" s="4"/>
      <c r="E87" s="4"/>
      <c r="F87" s="28"/>
      <c r="G87" s="75"/>
      <c r="H87" s="27"/>
      <c r="I87" s="4"/>
      <c r="J87" s="4"/>
      <c r="K87" s="4"/>
      <c r="L87" s="76"/>
      <c r="M87" s="5"/>
    </row>
    <row r="88" spans="1:13" x14ac:dyDescent="0.25">
      <c r="A88" s="5"/>
      <c r="B88" s="4"/>
      <c r="C88" s="4"/>
      <c r="D88" s="4"/>
      <c r="E88" s="4"/>
      <c r="F88" s="28"/>
      <c r="G88" s="75"/>
      <c r="H88" s="27"/>
      <c r="I88" s="4"/>
      <c r="J88" s="4"/>
      <c r="K88" s="4"/>
      <c r="L88" s="76"/>
      <c r="M88" s="5"/>
    </row>
    <row r="89" spans="1:13" x14ac:dyDescent="0.25">
      <c r="A89" s="5"/>
      <c r="B89" s="4"/>
      <c r="C89" s="4"/>
      <c r="D89" s="4"/>
      <c r="E89" s="4"/>
      <c r="F89" s="28"/>
      <c r="G89" s="75"/>
      <c r="H89" s="27"/>
      <c r="I89" s="4"/>
      <c r="J89" s="4"/>
      <c r="K89" s="4"/>
      <c r="L89" s="76"/>
      <c r="M89" s="5"/>
    </row>
    <row r="90" spans="1:13" x14ac:dyDescent="0.25">
      <c r="A90" s="5"/>
      <c r="B90" s="4"/>
      <c r="C90" s="4"/>
      <c r="D90" s="4"/>
      <c r="E90" s="4"/>
      <c r="F90" s="28"/>
      <c r="G90" s="75"/>
      <c r="H90" s="27"/>
      <c r="I90" s="4"/>
      <c r="J90" s="4"/>
      <c r="K90" s="4"/>
      <c r="L90" s="76"/>
      <c r="M90" s="5"/>
    </row>
    <row r="91" spans="1:13" x14ac:dyDescent="0.25">
      <c r="A91" s="5"/>
      <c r="B91" s="4"/>
      <c r="C91" s="4"/>
      <c r="D91" s="4"/>
      <c r="E91" s="4"/>
      <c r="F91" s="28"/>
      <c r="G91" s="75"/>
      <c r="H91" s="27"/>
      <c r="I91" s="4"/>
      <c r="J91" s="4"/>
      <c r="K91" s="4"/>
      <c r="L91" s="76"/>
      <c r="M91" s="5"/>
    </row>
    <row r="92" spans="1:13" x14ac:dyDescent="0.25">
      <c r="A92" s="5"/>
      <c r="B92" s="4"/>
      <c r="C92" s="4"/>
      <c r="D92" s="4"/>
      <c r="E92" s="4"/>
      <c r="F92" s="28"/>
      <c r="G92" s="75"/>
      <c r="H92" s="27"/>
      <c r="I92" s="4"/>
      <c r="J92" s="4"/>
      <c r="K92" s="4"/>
      <c r="L92" s="76"/>
      <c r="M92" s="5"/>
    </row>
    <row r="93" spans="1:13" x14ac:dyDescent="0.25">
      <c r="A93" s="5"/>
      <c r="B93" s="4"/>
      <c r="C93" s="4"/>
      <c r="D93" s="4"/>
      <c r="E93" s="4"/>
      <c r="F93" s="28"/>
      <c r="G93" s="75"/>
      <c r="H93" s="27"/>
      <c r="I93" s="4"/>
      <c r="J93" s="4"/>
      <c r="K93" s="4"/>
      <c r="L93" s="76"/>
      <c r="M93" s="5"/>
    </row>
    <row r="94" spans="1:13" x14ac:dyDescent="0.25">
      <c r="A94" s="5"/>
      <c r="B94" s="4"/>
      <c r="C94" s="4"/>
      <c r="D94" s="4"/>
      <c r="E94" s="4"/>
      <c r="F94" s="28"/>
      <c r="G94" s="75"/>
      <c r="H94" s="27"/>
      <c r="I94" s="4"/>
      <c r="J94" s="4"/>
      <c r="K94" s="4"/>
      <c r="L94" s="76"/>
      <c r="M94" s="5"/>
    </row>
    <row r="95" spans="1:13" x14ac:dyDescent="0.25">
      <c r="A95" s="5"/>
      <c r="B95" s="4"/>
      <c r="C95" s="4"/>
      <c r="D95" s="4"/>
      <c r="E95" s="4"/>
      <c r="F95" s="28"/>
      <c r="G95" s="75"/>
      <c r="H95" s="27"/>
      <c r="I95" s="4"/>
      <c r="J95" s="4"/>
      <c r="K95" s="4"/>
      <c r="L95" s="76"/>
      <c r="M95" s="5"/>
    </row>
    <row r="96" spans="1:13" x14ac:dyDescent="0.25">
      <c r="A96" s="5"/>
      <c r="B96" s="4"/>
      <c r="C96" s="4"/>
      <c r="D96" s="4"/>
      <c r="E96" s="4"/>
      <c r="F96" s="28"/>
      <c r="G96" s="75"/>
      <c r="H96" s="27"/>
      <c r="I96" s="4"/>
      <c r="J96" s="4"/>
      <c r="K96" s="4"/>
      <c r="L96" s="76"/>
      <c r="M96" s="5"/>
    </row>
    <row r="97" spans="1:13" x14ac:dyDescent="0.25">
      <c r="A97" s="5"/>
      <c r="B97" s="4"/>
      <c r="C97" s="4"/>
      <c r="D97" s="4"/>
      <c r="E97" s="4"/>
      <c r="F97" s="28"/>
      <c r="G97" s="75"/>
      <c r="H97" s="27"/>
      <c r="I97" s="4"/>
      <c r="J97" s="4"/>
      <c r="K97" s="4"/>
      <c r="L97" s="76"/>
      <c r="M97" s="5"/>
    </row>
    <row r="98" spans="1:13" x14ac:dyDescent="0.25">
      <c r="A98" s="5"/>
      <c r="B98" s="4"/>
      <c r="C98" s="4"/>
      <c r="D98" s="4"/>
      <c r="E98" s="4"/>
      <c r="F98" s="28"/>
      <c r="G98" s="75"/>
      <c r="H98" s="27"/>
      <c r="I98" s="4"/>
      <c r="J98" s="4"/>
      <c r="K98" s="4"/>
      <c r="L98" s="76"/>
      <c r="M98" s="5"/>
    </row>
    <row r="99" spans="1:13" x14ac:dyDescent="0.25">
      <c r="A99" s="5"/>
      <c r="B99" s="4"/>
      <c r="C99" s="4"/>
      <c r="D99" s="4"/>
      <c r="E99" s="4"/>
      <c r="F99" s="28"/>
      <c r="G99" s="75"/>
      <c r="H99" s="27"/>
      <c r="I99" s="4"/>
      <c r="J99" s="4"/>
      <c r="K99" s="4"/>
      <c r="L99" s="76"/>
      <c r="M99" s="5"/>
    </row>
    <row r="100" spans="1:13" x14ac:dyDescent="0.25">
      <c r="A100" s="5"/>
      <c r="B100" s="4"/>
      <c r="C100" s="4"/>
      <c r="D100" s="4"/>
      <c r="E100" s="4"/>
      <c r="F100" s="28"/>
      <c r="G100" s="75"/>
      <c r="H100" s="27"/>
      <c r="I100" s="4"/>
      <c r="J100" s="4"/>
      <c r="K100" s="4"/>
      <c r="L100" s="76"/>
      <c r="M100" s="5"/>
    </row>
    <row r="101" spans="1:13" x14ac:dyDescent="0.25">
      <c r="A101" s="5"/>
      <c r="B101" s="4"/>
      <c r="C101" s="4"/>
      <c r="D101" s="4"/>
      <c r="E101" s="4"/>
      <c r="F101" s="28"/>
      <c r="G101" s="75"/>
      <c r="H101" s="27"/>
      <c r="I101" s="4"/>
      <c r="J101" s="4"/>
      <c r="K101" s="4"/>
      <c r="L101" s="76"/>
      <c r="M101" s="5"/>
    </row>
    <row r="102" spans="1:13" x14ac:dyDescent="0.25">
      <c r="A102" s="5"/>
      <c r="B102" s="4"/>
      <c r="C102" s="4"/>
      <c r="D102" s="4"/>
      <c r="E102" s="4"/>
      <c r="F102" s="28"/>
      <c r="G102" s="75"/>
      <c r="H102" s="27"/>
      <c r="I102" s="4"/>
      <c r="J102" s="4"/>
      <c r="K102" s="4"/>
      <c r="L102" s="76"/>
      <c r="M102" s="5"/>
    </row>
    <row r="103" spans="1:13" x14ac:dyDescent="0.25">
      <c r="A103" s="5"/>
      <c r="B103" s="4"/>
      <c r="C103" s="4"/>
      <c r="D103" s="4"/>
      <c r="E103" s="4"/>
      <c r="F103" s="28"/>
      <c r="G103" s="75"/>
      <c r="H103" s="27"/>
      <c r="I103" s="4"/>
      <c r="J103" s="4"/>
      <c r="K103" s="4"/>
      <c r="L103" s="76"/>
      <c r="M103" s="5"/>
    </row>
    <row r="104" spans="1:13" x14ac:dyDescent="0.25">
      <c r="A104" s="5"/>
      <c r="B104" s="4"/>
      <c r="C104" s="4"/>
      <c r="D104" s="4"/>
      <c r="E104" s="4"/>
      <c r="F104" s="28"/>
      <c r="G104" s="75"/>
      <c r="H104" s="27"/>
      <c r="I104" s="4"/>
      <c r="J104" s="4"/>
      <c r="K104" s="4"/>
      <c r="L104" s="76"/>
      <c r="M104" s="5"/>
    </row>
    <row r="105" spans="1:13" x14ac:dyDescent="0.25">
      <c r="A105" s="5"/>
      <c r="B105" s="4"/>
      <c r="C105" s="4"/>
      <c r="D105" s="4"/>
      <c r="E105" s="4"/>
      <c r="F105" s="80"/>
      <c r="G105" s="75"/>
      <c r="H105" s="27"/>
      <c r="I105" s="4"/>
      <c r="J105" s="4"/>
      <c r="K105" s="4"/>
      <c r="L105" s="76"/>
      <c r="M105" s="5"/>
    </row>
    <row r="106" spans="1:13" x14ac:dyDescent="0.25">
      <c r="A106" s="5"/>
      <c r="B106" s="4"/>
      <c r="C106" s="4"/>
      <c r="D106" s="4"/>
      <c r="E106" s="4"/>
      <c r="F106" s="80"/>
      <c r="G106" s="75"/>
      <c r="H106" s="27"/>
      <c r="I106" s="4"/>
      <c r="J106" s="4"/>
      <c r="K106" s="4"/>
      <c r="L106" s="76"/>
      <c r="M106" s="5"/>
    </row>
    <row r="107" spans="1:13" x14ac:dyDescent="0.25">
      <c r="A107" s="5"/>
      <c r="B107" s="4"/>
      <c r="C107" s="4"/>
      <c r="D107" s="4"/>
      <c r="E107" s="4"/>
      <c r="F107" s="80"/>
      <c r="G107" s="75"/>
      <c r="H107" s="27"/>
      <c r="I107" s="4"/>
      <c r="J107" s="4"/>
      <c r="K107" s="4"/>
      <c r="L107" s="76"/>
      <c r="M107" s="5"/>
    </row>
    <row r="108" spans="1:13" x14ac:dyDescent="0.25">
      <c r="A108" s="5"/>
      <c r="B108" s="4"/>
      <c r="C108" s="4"/>
      <c r="D108" s="4"/>
      <c r="E108" s="4"/>
      <c r="F108" s="80"/>
      <c r="G108" s="75"/>
      <c r="H108" s="27"/>
      <c r="I108" s="4"/>
      <c r="J108" s="4"/>
      <c r="K108" s="4"/>
      <c r="L108" s="76"/>
      <c r="M108" s="5"/>
    </row>
    <row r="109" spans="1:13" x14ac:dyDescent="0.25">
      <c r="A109" s="5"/>
      <c r="B109" s="4"/>
      <c r="C109" s="4"/>
      <c r="D109" s="4"/>
      <c r="E109" s="4"/>
      <c r="F109" s="28"/>
      <c r="G109" s="75"/>
      <c r="H109" s="27"/>
      <c r="I109" s="4"/>
      <c r="J109" s="4"/>
      <c r="K109" s="4"/>
      <c r="L109" s="76"/>
      <c r="M109" s="5"/>
    </row>
    <row r="110" spans="1:13" x14ac:dyDescent="0.25">
      <c r="A110" s="5"/>
      <c r="B110" s="4"/>
      <c r="C110" s="4"/>
      <c r="D110" s="4"/>
      <c r="E110" s="4"/>
      <c r="F110" s="28"/>
      <c r="G110" s="75"/>
      <c r="H110" s="27"/>
      <c r="I110" s="4"/>
      <c r="J110" s="4"/>
      <c r="K110" s="4"/>
      <c r="L110" s="76"/>
      <c r="M110" s="5"/>
    </row>
    <row r="111" spans="1:13" x14ac:dyDescent="0.25">
      <c r="A111" s="5"/>
      <c r="B111" s="4"/>
      <c r="C111" s="4"/>
      <c r="D111" s="4"/>
      <c r="E111" s="4"/>
      <c r="F111" s="28"/>
      <c r="G111" s="75"/>
      <c r="H111" s="27"/>
      <c r="I111" s="4"/>
      <c r="J111" s="4"/>
      <c r="K111" s="4"/>
      <c r="L111" s="76"/>
      <c r="M111" s="5"/>
    </row>
    <row r="112" spans="1:13" x14ac:dyDescent="0.25">
      <c r="A112" s="5"/>
      <c r="B112" s="4"/>
      <c r="C112" s="4"/>
      <c r="D112" s="4"/>
      <c r="E112" s="4"/>
      <c r="F112" s="28"/>
      <c r="G112" s="75"/>
      <c r="H112" s="27"/>
      <c r="I112" s="4"/>
      <c r="J112" s="4"/>
      <c r="K112" s="4"/>
      <c r="L112" s="76"/>
      <c r="M112" s="5"/>
    </row>
    <row r="113" spans="1:13" x14ac:dyDescent="0.25">
      <c r="A113" s="5"/>
      <c r="B113" s="4"/>
      <c r="C113" s="4"/>
      <c r="D113" s="4"/>
      <c r="E113" s="4"/>
      <c r="F113" s="80"/>
      <c r="G113" s="75"/>
      <c r="H113" s="27"/>
      <c r="I113" s="4"/>
      <c r="J113" s="4"/>
      <c r="K113" s="4"/>
      <c r="L113" s="76"/>
      <c r="M113" s="5"/>
    </row>
    <row r="114" spans="1:13" x14ac:dyDescent="0.25">
      <c r="A114" s="5"/>
      <c r="B114" s="4"/>
      <c r="C114" s="4"/>
      <c r="D114" s="4"/>
      <c r="E114" s="4"/>
      <c r="F114" s="28"/>
      <c r="G114" s="75"/>
      <c r="H114" s="27"/>
      <c r="I114" s="4"/>
      <c r="J114" s="4"/>
      <c r="K114" s="4"/>
      <c r="L114" s="76"/>
      <c r="M114" s="5"/>
    </row>
    <row r="115" spans="1:13" x14ac:dyDescent="0.25">
      <c r="A115" s="5"/>
      <c r="B115" s="4"/>
      <c r="C115" s="4"/>
      <c r="D115" s="4"/>
      <c r="E115" s="4"/>
      <c r="F115" s="28"/>
      <c r="G115" s="75"/>
      <c r="H115" s="27"/>
      <c r="I115" s="4"/>
      <c r="J115" s="4"/>
      <c r="K115" s="4"/>
      <c r="L115" s="76"/>
      <c r="M115" s="5"/>
    </row>
    <row r="116" spans="1:13" x14ac:dyDescent="0.25">
      <c r="A116" s="5"/>
      <c r="B116" s="4"/>
      <c r="C116" s="4"/>
      <c r="D116" s="4"/>
      <c r="E116" s="4"/>
      <c r="F116" s="28"/>
      <c r="G116" s="75"/>
      <c r="H116" s="27"/>
      <c r="I116" s="4"/>
      <c r="J116" s="4"/>
      <c r="K116" s="4"/>
      <c r="L116" s="76"/>
      <c r="M116" s="5"/>
    </row>
    <row r="117" spans="1:13" x14ac:dyDescent="0.25">
      <c r="A117" s="5"/>
      <c r="B117" s="4"/>
      <c r="C117" s="4"/>
      <c r="D117" s="4"/>
      <c r="E117" s="4"/>
      <c r="F117" s="28"/>
      <c r="G117" s="75"/>
      <c r="H117" s="27"/>
      <c r="I117" s="4"/>
      <c r="J117" s="4"/>
      <c r="K117" s="4"/>
      <c r="L117" s="76"/>
      <c r="M117" s="5"/>
    </row>
    <row r="118" spans="1:13" x14ac:dyDescent="0.25">
      <c r="A118" s="5"/>
      <c r="B118" s="4"/>
      <c r="C118" s="4"/>
      <c r="D118" s="4"/>
      <c r="E118" s="4"/>
      <c r="F118" s="28"/>
      <c r="G118" s="75"/>
      <c r="H118" s="27"/>
      <c r="I118" s="4"/>
      <c r="J118" s="4"/>
      <c r="K118" s="4"/>
      <c r="L118" s="76"/>
      <c r="M118" s="5"/>
    </row>
    <row r="119" spans="1:13" x14ac:dyDescent="0.25">
      <c r="A119" s="5"/>
      <c r="B119" s="4"/>
      <c r="C119" s="4"/>
      <c r="D119" s="4"/>
      <c r="E119" s="4"/>
      <c r="F119" s="28"/>
      <c r="G119" s="75"/>
      <c r="H119" s="27"/>
      <c r="I119" s="4"/>
      <c r="J119" s="4"/>
      <c r="K119" s="4"/>
      <c r="L119" s="76"/>
      <c r="M119" s="5"/>
    </row>
    <row r="120" spans="1:13" x14ac:dyDescent="0.25">
      <c r="A120" s="5"/>
      <c r="B120" s="4"/>
      <c r="C120" s="4"/>
      <c r="D120" s="4"/>
      <c r="E120" s="4"/>
      <c r="F120" s="28"/>
      <c r="G120" s="75"/>
      <c r="H120" s="27"/>
      <c r="I120" s="4"/>
      <c r="J120" s="4"/>
      <c r="K120" s="4"/>
      <c r="L120" s="76"/>
      <c r="M120" s="5"/>
    </row>
    <row r="121" spans="1:13" x14ac:dyDescent="0.25">
      <c r="A121" s="5"/>
      <c r="B121" s="4"/>
      <c r="C121" s="4"/>
      <c r="D121" s="4"/>
      <c r="E121" s="4"/>
      <c r="F121" s="28"/>
      <c r="G121" s="75"/>
      <c r="H121" s="27"/>
      <c r="I121" s="4"/>
      <c r="J121" s="4"/>
      <c r="K121" s="4"/>
      <c r="L121" s="76"/>
      <c r="M121" s="5"/>
    </row>
    <row r="122" spans="1:13" x14ac:dyDescent="0.25">
      <c r="A122" s="5"/>
      <c r="B122" s="4"/>
      <c r="C122" s="4"/>
      <c r="D122" s="4"/>
      <c r="E122" s="4"/>
      <c r="F122" s="28"/>
      <c r="G122" s="75"/>
      <c r="H122" s="27"/>
      <c r="I122" s="4"/>
      <c r="J122" s="4"/>
      <c r="K122" s="4"/>
      <c r="L122" s="76"/>
      <c r="M122" s="5"/>
    </row>
    <row r="123" spans="1:13" x14ac:dyDescent="0.25">
      <c r="A123" s="5"/>
      <c r="B123" s="4"/>
      <c r="C123" s="4"/>
      <c r="D123" s="4"/>
      <c r="E123" s="4"/>
      <c r="F123" s="28"/>
      <c r="G123" s="75"/>
      <c r="H123" s="27"/>
      <c r="I123" s="4"/>
      <c r="J123" s="4"/>
      <c r="K123" s="4"/>
      <c r="L123" s="76"/>
      <c r="M123" s="5"/>
    </row>
    <row r="124" spans="1:13" x14ac:dyDescent="0.25">
      <c r="A124" s="5"/>
      <c r="B124" s="4"/>
      <c r="C124" s="4"/>
      <c r="D124" s="4"/>
      <c r="E124" s="4"/>
      <c r="F124" s="28"/>
      <c r="G124" s="75"/>
      <c r="H124" s="27"/>
      <c r="I124" s="4"/>
      <c r="J124" s="4"/>
      <c r="K124" s="4"/>
      <c r="L124" s="76"/>
      <c r="M124" s="5"/>
    </row>
    <row r="125" spans="1:13" x14ac:dyDescent="0.25">
      <c r="A125" s="5"/>
      <c r="B125" s="4"/>
      <c r="C125" s="4"/>
      <c r="D125" s="4"/>
      <c r="E125" s="4"/>
      <c r="F125" s="28"/>
      <c r="G125" s="75"/>
      <c r="H125" s="27"/>
      <c r="I125" s="4"/>
      <c r="J125" s="4"/>
      <c r="K125" s="4"/>
      <c r="L125" s="76"/>
      <c r="M125" s="5"/>
    </row>
    <row r="126" spans="1:13" x14ac:dyDescent="0.25">
      <c r="A126" s="5"/>
      <c r="B126" s="4"/>
      <c r="C126" s="4"/>
      <c r="D126" s="4"/>
      <c r="E126" s="4"/>
      <c r="F126" s="28"/>
      <c r="G126" s="75"/>
      <c r="H126" s="27"/>
      <c r="I126" s="4"/>
      <c r="J126" s="4"/>
      <c r="K126" s="4"/>
      <c r="L126" s="76"/>
      <c r="M126" s="5"/>
    </row>
    <row r="127" spans="1:13" x14ac:dyDescent="0.25">
      <c r="A127" s="5"/>
      <c r="B127" s="4"/>
      <c r="C127" s="4"/>
      <c r="D127" s="4"/>
      <c r="E127" s="4"/>
      <c r="F127" s="28"/>
      <c r="G127" s="75"/>
      <c r="H127" s="27"/>
      <c r="I127" s="4"/>
      <c r="J127" s="4"/>
      <c r="K127" s="4"/>
      <c r="L127" s="76"/>
      <c r="M127" s="5"/>
    </row>
    <row r="128" spans="1:13" x14ac:dyDescent="0.25">
      <c r="A128" s="5"/>
      <c r="B128" s="4"/>
      <c r="C128" s="4"/>
      <c r="D128" s="4"/>
      <c r="E128" s="4"/>
      <c r="F128" s="28"/>
      <c r="G128" s="75"/>
      <c r="H128" s="27"/>
      <c r="I128" s="4"/>
      <c r="J128" s="4"/>
      <c r="K128" s="4"/>
      <c r="L128" s="76"/>
      <c r="M128" s="5"/>
    </row>
    <row r="129" spans="1:13" x14ac:dyDescent="0.25">
      <c r="A129" s="5"/>
      <c r="B129" s="4"/>
      <c r="C129" s="4"/>
      <c r="D129" s="4"/>
      <c r="E129" s="4"/>
      <c r="F129" s="28"/>
      <c r="G129" s="75"/>
      <c r="H129" s="27"/>
      <c r="I129" s="4"/>
      <c r="J129" s="4"/>
      <c r="K129" s="4"/>
      <c r="L129" s="76"/>
      <c r="M129" s="5"/>
    </row>
    <row r="130" spans="1:13" x14ac:dyDescent="0.25">
      <c r="A130" s="5"/>
      <c r="B130" s="4"/>
      <c r="C130" s="4"/>
      <c r="D130" s="4"/>
      <c r="E130" s="4"/>
      <c r="F130" s="28"/>
      <c r="G130" s="75"/>
      <c r="H130" s="27"/>
      <c r="I130" s="4"/>
      <c r="J130" s="4"/>
      <c r="K130" s="4"/>
      <c r="L130" s="76"/>
      <c r="M130" s="5"/>
    </row>
    <row r="131" spans="1:13" x14ac:dyDescent="0.25">
      <c r="A131" s="5"/>
      <c r="B131" s="4"/>
      <c r="C131" s="4"/>
      <c r="D131" s="4"/>
      <c r="E131" s="4"/>
      <c r="F131" s="28"/>
      <c r="G131" s="75"/>
      <c r="H131" s="27"/>
      <c r="I131" s="4"/>
      <c r="J131" s="4"/>
      <c r="K131" s="4"/>
      <c r="L131" s="76"/>
      <c r="M131" s="5"/>
    </row>
    <row r="132" spans="1:13" x14ac:dyDescent="0.25">
      <c r="A132" s="5"/>
      <c r="B132" s="4"/>
      <c r="C132" s="4"/>
      <c r="D132" s="4"/>
      <c r="E132" s="4"/>
      <c r="F132" s="28"/>
      <c r="G132" s="75"/>
      <c r="H132" s="27"/>
      <c r="I132" s="4"/>
      <c r="J132" s="4"/>
      <c r="K132" s="4"/>
      <c r="L132" s="76"/>
      <c r="M132" s="5"/>
    </row>
    <row r="133" spans="1:13" x14ac:dyDescent="0.25">
      <c r="A133" s="5"/>
      <c r="B133" s="4"/>
      <c r="C133" s="4"/>
      <c r="D133" s="4"/>
      <c r="E133" s="4"/>
      <c r="F133" s="28"/>
      <c r="G133" s="75"/>
      <c r="H133" s="27"/>
      <c r="I133" s="4"/>
      <c r="J133" s="4"/>
      <c r="K133" s="4"/>
      <c r="L133" s="76"/>
      <c r="M133" s="5"/>
    </row>
    <row r="134" spans="1:13" x14ac:dyDescent="0.25">
      <c r="A134" s="5"/>
      <c r="B134" s="4"/>
      <c r="C134" s="4"/>
      <c r="D134" s="4"/>
      <c r="E134" s="4"/>
      <c r="F134" s="28"/>
      <c r="G134" s="75"/>
      <c r="H134" s="27"/>
      <c r="I134" s="4"/>
      <c r="J134" s="4"/>
      <c r="K134" s="4"/>
      <c r="L134" s="76"/>
      <c r="M134" s="5"/>
    </row>
    <row r="135" spans="1:13" x14ac:dyDescent="0.25">
      <c r="A135" s="5"/>
      <c r="B135" s="4"/>
      <c r="C135" s="4"/>
      <c r="D135" s="4"/>
      <c r="E135" s="4"/>
      <c r="F135" s="28"/>
      <c r="G135" s="75"/>
      <c r="H135" s="27"/>
      <c r="I135" s="4"/>
      <c r="J135" s="4"/>
      <c r="K135" s="4"/>
      <c r="L135" s="76"/>
      <c r="M135" s="5"/>
    </row>
    <row r="136" spans="1:13" x14ac:dyDescent="0.25">
      <c r="A136" s="5"/>
      <c r="B136" s="4"/>
      <c r="C136" s="4"/>
      <c r="D136" s="4"/>
      <c r="E136" s="4"/>
      <c r="F136" s="28"/>
      <c r="G136" s="75"/>
      <c r="H136" s="27"/>
      <c r="I136" s="4"/>
      <c r="J136" s="4"/>
      <c r="K136" s="4"/>
      <c r="L136" s="76"/>
      <c r="M136" s="5"/>
    </row>
    <row r="137" spans="1:13" x14ac:dyDescent="0.25">
      <c r="A137" s="5"/>
      <c r="B137" s="4"/>
      <c r="C137" s="4"/>
      <c r="D137" s="4"/>
      <c r="E137" s="4"/>
      <c r="F137" s="28"/>
      <c r="G137" s="75"/>
      <c r="H137" s="27"/>
      <c r="I137" s="4"/>
      <c r="J137" s="4"/>
      <c r="K137" s="4"/>
      <c r="L137" s="76"/>
      <c r="M137" s="5"/>
    </row>
    <row r="138" spans="1:13" x14ac:dyDescent="0.25">
      <c r="A138" s="5"/>
      <c r="B138" s="4"/>
      <c r="C138" s="4"/>
      <c r="D138" s="4"/>
      <c r="E138" s="4"/>
      <c r="F138" s="28"/>
      <c r="G138" s="75"/>
      <c r="H138" s="27"/>
      <c r="I138" s="4"/>
      <c r="J138" s="4"/>
      <c r="K138" s="4"/>
      <c r="L138" s="76"/>
      <c r="M138" s="5"/>
    </row>
    <row r="139" spans="1:13" x14ac:dyDescent="0.25">
      <c r="A139" s="5"/>
      <c r="B139" s="4"/>
      <c r="C139" s="4"/>
      <c r="D139" s="4"/>
      <c r="E139" s="4"/>
      <c r="F139" s="28"/>
      <c r="G139" s="75"/>
      <c r="H139" s="27"/>
      <c r="I139" s="4"/>
      <c r="J139" s="4"/>
      <c r="K139" s="4"/>
      <c r="L139" s="76"/>
      <c r="M139" s="5"/>
    </row>
    <row r="140" spans="1:13" x14ac:dyDescent="0.25">
      <c r="A140" s="5"/>
      <c r="B140" s="4"/>
      <c r="C140" s="4"/>
      <c r="D140" s="4"/>
      <c r="E140" s="4"/>
      <c r="F140" s="28"/>
      <c r="G140" s="75"/>
      <c r="H140" s="27"/>
      <c r="I140" s="4"/>
      <c r="J140" s="4"/>
      <c r="K140" s="4"/>
      <c r="L140" s="76"/>
      <c r="M140" s="5"/>
    </row>
    <row r="141" spans="1:13" x14ac:dyDescent="0.25">
      <c r="A141" s="5"/>
      <c r="B141" s="4"/>
      <c r="C141" s="4"/>
      <c r="D141" s="4"/>
      <c r="E141" s="4"/>
      <c r="F141" s="28"/>
      <c r="G141" s="75"/>
      <c r="H141" s="27"/>
      <c r="I141" s="4"/>
      <c r="J141" s="4"/>
      <c r="K141" s="4"/>
      <c r="L141" s="76"/>
      <c r="M141" s="5"/>
    </row>
    <row r="142" spans="1:13" x14ac:dyDescent="0.25">
      <c r="A142" s="5"/>
      <c r="B142" s="4"/>
      <c r="C142" s="4"/>
      <c r="D142" s="4"/>
      <c r="E142" s="4"/>
      <c r="F142" s="28"/>
      <c r="G142" s="75"/>
      <c r="H142" s="27"/>
      <c r="I142" s="4"/>
      <c r="J142" s="4"/>
      <c r="K142" s="4"/>
      <c r="L142" s="76"/>
      <c r="M142" s="5"/>
    </row>
    <row r="143" spans="1:13" x14ac:dyDescent="0.25">
      <c r="A143" s="5"/>
      <c r="B143" s="4"/>
      <c r="C143" s="4"/>
      <c r="D143" s="4"/>
      <c r="E143" s="4"/>
      <c r="F143" s="28"/>
      <c r="G143" s="75"/>
      <c r="H143" s="27"/>
      <c r="I143" s="4"/>
      <c r="J143" s="4"/>
      <c r="K143" s="4"/>
      <c r="L143" s="76"/>
      <c r="M143" s="5"/>
    </row>
    <row r="144" spans="1:13" x14ac:dyDescent="0.25">
      <c r="A144" s="5"/>
      <c r="B144" s="4"/>
      <c r="C144" s="4"/>
      <c r="D144" s="4"/>
      <c r="E144" s="4"/>
      <c r="F144" s="28"/>
      <c r="G144" s="75"/>
      <c r="H144" s="27"/>
      <c r="I144" s="4"/>
      <c r="J144" s="4"/>
      <c r="K144" s="4"/>
      <c r="L144" s="76"/>
      <c r="M144" s="5"/>
    </row>
    <row r="145" spans="1:13" x14ac:dyDescent="0.25">
      <c r="A145" s="5"/>
      <c r="B145" s="4"/>
      <c r="C145" s="4"/>
      <c r="D145" s="4"/>
      <c r="E145" s="4"/>
      <c r="F145" s="28"/>
      <c r="G145" s="75"/>
      <c r="H145" s="27"/>
      <c r="I145" s="4"/>
      <c r="J145" s="4"/>
      <c r="K145" s="4"/>
      <c r="L145" s="76"/>
      <c r="M145" s="5"/>
    </row>
    <row r="146" spans="1:13" x14ac:dyDescent="0.25">
      <c r="A146" s="5"/>
      <c r="B146" s="4"/>
      <c r="C146" s="4"/>
      <c r="D146" s="4"/>
      <c r="E146" s="4"/>
      <c r="F146" s="28"/>
      <c r="G146" s="75"/>
      <c r="H146" s="27"/>
      <c r="I146" s="4"/>
      <c r="J146" s="4"/>
      <c r="K146" s="4"/>
      <c r="L146" s="76"/>
      <c r="M146" s="5"/>
    </row>
    <row r="147" spans="1:13" x14ac:dyDescent="0.25">
      <c r="A147" s="5"/>
      <c r="B147" s="4"/>
      <c r="C147" s="4"/>
      <c r="D147" s="4"/>
      <c r="E147" s="4"/>
      <c r="F147" s="80"/>
      <c r="G147" s="75"/>
      <c r="H147" s="27"/>
      <c r="I147" s="4"/>
      <c r="J147" s="4"/>
      <c r="K147" s="4"/>
      <c r="L147" s="76"/>
      <c r="M147" s="5"/>
    </row>
    <row r="148" spans="1:13" x14ac:dyDescent="0.25">
      <c r="A148" s="5"/>
      <c r="B148" s="4"/>
      <c r="C148" s="4"/>
      <c r="D148" s="4"/>
      <c r="E148" s="4"/>
      <c r="F148" s="80"/>
      <c r="G148" s="75"/>
      <c r="H148" s="27"/>
      <c r="I148" s="4"/>
      <c r="J148" s="4"/>
      <c r="K148" s="4"/>
      <c r="L148" s="76"/>
      <c r="M148" s="5"/>
    </row>
    <row r="149" spans="1:13" x14ac:dyDescent="0.25">
      <c r="A149" s="5"/>
      <c r="B149" s="4"/>
      <c r="C149" s="4"/>
      <c r="D149" s="4"/>
      <c r="E149" s="4"/>
      <c r="F149" s="80"/>
      <c r="G149" s="75"/>
      <c r="H149" s="27"/>
      <c r="I149" s="4"/>
      <c r="J149" s="4"/>
      <c r="K149" s="4"/>
      <c r="L149" s="76"/>
      <c r="M149" s="5"/>
    </row>
    <row r="150" spans="1:13" x14ac:dyDescent="0.25">
      <c r="A150" s="5"/>
      <c r="B150" s="4"/>
      <c r="C150" s="4"/>
      <c r="D150" s="4"/>
      <c r="E150" s="4"/>
      <c r="F150" s="80"/>
      <c r="G150" s="75"/>
      <c r="H150" s="27"/>
      <c r="I150" s="4"/>
      <c r="J150" s="4"/>
      <c r="K150" s="4"/>
      <c r="L150" s="76"/>
      <c r="M150" s="5"/>
    </row>
    <row r="151" spans="1:13" x14ac:dyDescent="0.25">
      <c r="A151" s="5"/>
      <c r="B151" s="4"/>
      <c r="C151" s="4"/>
      <c r="D151" s="4"/>
      <c r="E151" s="4"/>
      <c r="F151" s="28"/>
      <c r="G151" s="75"/>
      <c r="H151" s="27"/>
      <c r="I151" s="4"/>
      <c r="J151" s="4"/>
      <c r="K151" s="4"/>
      <c r="L151" s="76"/>
      <c r="M151" s="5"/>
    </row>
    <row r="152" spans="1:13" x14ac:dyDescent="0.25">
      <c r="A152" s="5"/>
      <c r="B152" s="4"/>
      <c r="C152" s="4"/>
      <c r="D152" s="4"/>
      <c r="E152" s="4"/>
      <c r="F152" s="28"/>
      <c r="G152" s="75"/>
      <c r="H152" s="27"/>
      <c r="I152" s="4"/>
      <c r="J152" s="4"/>
      <c r="K152" s="4"/>
      <c r="L152" s="76"/>
      <c r="M152" s="5"/>
    </row>
    <row r="153" spans="1:13" x14ac:dyDescent="0.25">
      <c r="A153" s="5"/>
      <c r="B153" s="4"/>
      <c r="C153" s="4"/>
      <c r="D153" s="4"/>
      <c r="E153" s="4"/>
      <c r="F153" s="28"/>
      <c r="G153" s="75"/>
      <c r="H153" s="27"/>
      <c r="I153" s="4"/>
      <c r="J153" s="4"/>
      <c r="K153" s="4"/>
      <c r="L153" s="76"/>
      <c r="M153" s="5"/>
    </row>
    <row r="154" spans="1:13" ht="15" customHeight="1" x14ac:dyDescent="0.25">
      <c r="A154" s="5"/>
      <c r="B154" s="4"/>
      <c r="C154" s="4"/>
      <c r="D154" s="4"/>
      <c r="E154" s="4"/>
      <c r="F154" s="28"/>
      <c r="G154" s="75"/>
      <c r="H154" s="27"/>
      <c r="I154" s="4"/>
      <c r="J154" s="4"/>
      <c r="K154" s="4"/>
      <c r="L154" s="76"/>
      <c r="M154" s="5"/>
    </row>
    <row r="155" spans="1:13" x14ac:dyDescent="0.25">
      <c r="A155" s="5"/>
      <c r="B155" s="4"/>
      <c r="C155" s="4"/>
      <c r="D155" s="4"/>
      <c r="E155" s="4"/>
      <c r="F155" s="28"/>
      <c r="G155" s="75"/>
      <c r="H155" s="27"/>
      <c r="I155" s="4"/>
      <c r="J155" s="4"/>
      <c r="K155" s="4"/>
      <c r="L155" s="76"/>
      <c r="M155" s="5"/>
    </row>
    <row r="156" spans="1:13" x14ac:dyDescent="0.25">
      <c r="A156" s="5"/>
      <c r="B156" s="4"/>
      <c r="C156" s="4"/>
      <c r="D156" s="4"/>
      <c r="E156" s="4"/>
      <c r="F156" s="28"/>
      <c r="G156" s="75"/>
      <c r="H156" s="27"/>
      <c r="I156" s="4"/>
      <c r="J156" s="4"/>
      <c r="K156" s="4"/>
      <c r="L156" s="76"/>
      <c r="M156" s="5"/>
    </row>
    <row r="157" spans="1:13" x14ac:dyDescent="0.25">
      <c r="A157" s="5"/>
      <c r="B157" s="4"/>
      <c r="C157" s="4"/>
      <c r="D157" s="4"/>
      <c r="E157" s="4"/>
      <c r="F157" s="28"/>
      <c r="G157" s="75"/>
      <c r="H157" s="27"/>
      <c r="I157" s="4"/>
      <c r="J157" s="4"/>
      <c r="K157" s="4"/>
      <c r="L157" s="76"/>
      <c r="M157" s="5"/>
    </row>
    <row r="158" spans="1:13" x14ac:dyDescent="0.25">
      <c r="A158" s="5"/>
      <c r="B158" s="4"/>
      <c r="C158" s="4"/>
      <c r="D158" s="4"/>
      <c r="E158" s="4"/>
      <c r="F158" s="28"/>
      <c r="G158" s="75"/>
      <c r="H158" s="27"/>
      <c r="I158" s="4"/>
      <c r="J158" s="4"/>
      <c r="K158" s="4"/>
      <c r="L158" s="76"/>
      <c r="M158" s="5"/>
    </row>
    <row r="159" spans="1:13" x14ac:dyDescent="0.25">
      <c r="A159" s="5"/>
      <c r="B159" s="4"/>
      <c r="C159" s="4"/>
      <c r="D159" s="4"/>
      <c r="E159" s="4"/>
      <c r="F159" s="28"/>
      <c r="G159" s="75"/>
      <c r="H159" s="27"/>
      <c r="I159" s="4"/>
      <c r="J159" s="4"/>
      <c r="K159" s="4"/>
      <c r="L159" s="76"/>
      <c r="M159" s="5"/>
    </row>
    <row r="160" spans="1:13" x14ac:dyDescent="0.25">
      <c r="A160" s="5"/>
      <c r="B160" s="4"/>
      <c r="C160" s="4"/>
      <c r="D160" s="4"/>
      <c r="E160" s="4"/>
      <c r="F160" s="28"/>
      <c r="G160" s="75"/>
      <c r="H160" s="27"/>
      <c r="I160" s="4"/>
      <c r="J160" s="4"/>
      <c r="K160" s="4"/>
      <c r="L160" s="76"/>
      <c r="M160" s="5"/>
    </row>
    <row r="161" spans="1:13" x14ac:dyDescent="0.25">
      <c r="A161" s="5"/>
      <c r="B161" s="4"/>
      <c r="C161" s="4"/>
      <c r="D161" s="4"/>
      <c r="E161" s="4"/>
      <c r="F161" s="28"/>
      <c r="G161" s="75"/>
      <c r="H161" s="27"/>
      <c r="I161" s="4"/>
      <c r="J161" s="4"/>
      <c r="K161" s="4"/>
      <c r="L161" s="76"/>
      <c r="M161" s="5"/>
    </row>
    <row r="162" spans="1:13" x14ac:dyDescent="0.25">
      <c r="A162" s="5"/>
      <c r="B162" s="4"/>
      <c r="C162" s="4"/>
      <c r="D162" s="4"/>
      <c r="E162" s="4"/>
      <c r="F162" s="28"/>
      <c r="G162" s="75"/>
      <c r="H162" s="27"/>
      <c r="I162" s="4"/>
      <c r="J162" s="4"/>
      <c r="K162" s="4"/>
      <c r="L162" s="76"/>
      <c r="M162" s="5"/>
    </row>
    <row r="163" spans="1:13" x14ac:dyDescent="0.25">
      <c r="A163" s="5"/>
      <c r="B163" s="4"/>
      <c r="C163" s="4"/>
      <c r="D163" s="4"/>
      <c r="E163" s="4"/>
      <c r="F163" s="28"/>
      <c r="G163" s="75"/>
      <c r="H163" s="27"/>
      <c r="I163" s="4"/>
      <c r="J163" s="4"/>
      <c r="K163" s="4"/>
      <c r="L163" s="76"/>
      <c r="M163" s="5"/>
    </row>
    <row r="164" spans="1:13" x14ac:dyDescent="0.25">
      <c r="A164" s="5"/>
      <c r="B164" s="4"/>
      <c r="C164" s="4"/>
      <c r="D164" s="4"/>
      <c r="E164" s="4"/>
      <c r="F164" s="28"/>
      <c r="G164" s="75"/>
      <c r="H164" s="27"/>
      <c r="I164" s="4"/>
      <c r="J164" s="4"/>
      <c r="K164" s="4"/>
      <c r="L164" s="76"/>
      <c r="M164" s="5"/>
    </row>
    <row r="165" spans="1:13" x14ac:dyDescent="0.25">
      <c r="A165" s="5"/>
      <c r="B165" s="4"/>
      <c r="C165" s="4"/>
      <c r="D165" s="4"/>
      <c r="E165" s="4"/>
      <c r="F165" s="28"/>
      <c r="G165" s="75"/>
      <c r="H165" s="27"/>
      <c r="I165" s="4"/>
      <c r="J165" s="4"/>
      <c r="K165" s="4"/>
      <c r="L165" s="76"/>
      <c r="M165" s="5"/>
    </row>
    <row r="166" spans="1:13" x14ac:dyDescent="0.25">
      <c r="A166" s="5"/>
      <c r="B166" s="4"/>
      <c r="C166" s="4"/>
      <c r="D166" s="4"/>
      <c r="E166" s="4"/>
      <c r="F166" s="28"/>
      <c r="G166" s="75"/>
      <c r="H166" s="27"/>
      <c r="I166" s="4"/>
      <c r="J166" s="4"/>
      <c r="K166" s="4"/>
      <c r="L166" s="76"/>
      <c r="M166" s="5"/>
    </row>
    <row r="167" spans="1:13" x14ac:dyDescent="0.25">
      <c r="A167" s="5"/>
      <c r="B167" s="4"/>
      <c r="C167" s="4"/>
      <c r="D167" s="4"/>
      <c r="E167" s="4"/>
      <c r="F167" s="28"/>
      <c r="G167" s="75"/>
      <c r="H167" s="27"/>
      <c r="I167" s="4"/>
      <c r="J167" s="4"/>
      <c r="K167" s="4"/>
      <c r="L167" s="76"/>
      <c r="M167" s="5"/>
    </row>
    <row r="168" spans="1:13" x14ac:dyDescent="0.25">
      <c r="A168" s="5"/>
      <c r="B168" s="4"/>
      <c r="C168" s="4"/>
      <c r="D168" s="4"/>
      <c r="E168" s="4"/>
      <c r="F168" s="28"/>
      <c r="G168" s="75"/>
      <c r="H168" s="27"/>
      <c r="I168" s="4"/>
      <c r="J168" s="4"/>
      <c r="K168" s="4"/>
      <c r="L168" s="76"/>
      <c r="M168" s="5"/>
    </row>
    <row r="169" spans="1:13" x14ac:dyDescent="0.25">
      <c r="A169" s="5"/>
      <c r="B169" s="4"/>
      <c r="C169" s="4"/>
      <c r="D169" s="4"/>
      <c r="E169" s="4"/>
      <c r="F169" s="28"/>
      <c r="G169" s="75"/>
      <c r="H169" s="27"/>
      <c r="I169" s="4"/>
      <c r="J169" s="4"/>
      <c r="K169" s="4"/>
      <c r="L169" s="76"/>
      <c r="M169" s="5"/>
    </row>
    <row r="170" spans="1:13" x14ac:dyDescent="0.25">
      <c r="A170" s="5"/>
      <c r="B170" s="4"/>
      <c r="C170" s="4"/>
      <c r="D170" s="4"/>
      <c r="E170" s="4"/>
      <c r="F170" s="28"/>
      <c r="G170" s="75"/>
      <c r="H170" s="27"/>
      <c r="I170" s="4"/>
      <c r="J170" s="4"/>
      <c r="K170" s="4"/>
      <c r="L170" s="76"/>
      <c r="M170" s="5"/>
    </row>
    <row r="171" spans="1:13" x14ac:dyDescent="0.25">
      <c r="A171" s="5"/>
      <c r="B171" s="4"/>
      <c r="C171" s="4"/>
      <c r="D171" s="4"/>
      <c r="E171" s="4"/>
      <c r="F171" s="28"/>
      <c r="G171" s="75"/>
      <c r="H171" s="27"/>
      <c r="I171" s="4"/>
      <c r="J171" s="4"/>
      <c r="K171" s="4"/>
      <c r="L171" s="76"/>
      <c r="M171" s="5"/>
    </row>
    <row r="172" spans="1:13" x14ac:dyDescent="0.25">
      <c r="A172" s="5"/>
      <c r="B172" s="4"/>
      <c r="C172" s="4"/>
      <c r="D172" s="4"/>
      <c r="E172" s="4"/>
      <c r="F172" s="28"/>
      <c r="G172" s="75"/>
      <c r="H172" s="27"/>
      <c r="I172" s="4"/>
      <c r="J172" s="4"/>
      <c r="K172" s="4"/>
      <c r="L172" s="76"/>
      <c r="M172" s="5"/>
    </row>
    <row r="173" spans="1:13" x14ac:dyDescent="0.25">
      <c r="A173" s="5"/>
      <c r="B173" s="4"/>
      <c r="C173" s="4"/>
      <c r="D173" s="4"/>
      <c r="E173" s="4"/>
      <c r="F173" s="28"/>
      <c r="G173" s="75"/>
      <c r="H173" s="27"/>
      <c r="I173" s="4"/>
      <c r="J173" s="4"/>
      <c r="K173" s="4"/>
      <c r="L173" s="76"/>
      <c r="M173" s="5"/>
    </row>
    <row r="174" spans="1:13" x14ac:dyDescent="0.25">
      <c r="A174" s="5"/>
      <c r="B174" s="4"/>
      <c r="C174" s="4"/>
      <c r="D174" s="4"/>
      <c r="E174" s="4"/>
      <c r="F174" s="28"/>
      <c r="G174" s="75"/>
      <c r="H174" s="27"/>
      <c r="I174" s="4"/>
      <c r="J174" s="4"/>
      <c r="K174" s="4"/>
      <c r="L174" s="76"/>
      <c r="M174" s="5"/>
    </row>
    <row r="175" spans="1:13" x14ac:dyDescent="0.25">
      <c r="A175" s="5"/>
      <c r="B175" s="4"/>
      <c r="C175" s="4"/>
      <c r="D175" s="4"/>
      <c r="E175" s="4"/>
      <c r="F175" s="28"/>
      <c r="G175" s="75"/>
      <c r="H175" s="27"/>
      <c r="I175" s="4"/>
      <c r="J175" s="4"/>
      <c r="K175" s="4"/>
      <c r="L175" s="76"/>
      <c r="M175" s="5"/>
    </row>
    <row r="176" spans="1:13" x14ac:dyDescent="0.25">
      <c r="A176" s="5"/>
      <c r="B176" s="4"/>
      <c r="C176" s="4"/>
      <c r="D176" s="4"/>
      <c r="E176" s="4"/>
      <c r="F176" s="28"/>
      <c r="G176" s="75"/>
      <c r="H176" s="27"/>
      <c r="I176" s="4"/>
      <c r="J176" s="4"/>
      <c r="K176" s="4"/>
      <c r="L176" s="76"/>
      <c r="M176" s="5"/>
    </row>
    <row r="177" spans="1:13" x14ac:dyDescent="0.25">
      <c r="A177" s="5"/>
      <c r="B177" s="4"/>
      <c r="C177" s="4"/>
      <c r="D177" s="4"/>
      <c r="E177" s="4"/>
      <c r="F177" s="28"/>
      <c r="G177" s="75"/>
      <c r="H177" s="27"/>
      <c r="I177" s="4"/>
      <c r="J177" s="4"/>
      <c r="K177" s="4"/>
      <c r="L177" s="76"/>
      <c r="M177" s="5"/>
    </row>
    <row r="178" spans="1:13" x14ac:dyDescent="0.25">
      <c r="A178" s="5"/>
      <c r="B178" s="4"/>
      <c r="C178" s="4"/>
      <c r="D178" s="4"/>
      <c r="E178" s="4"/>
      <c r="F178" s="28"/>
      <c r="G178" s="75"/>
      <c r="H178" s="27"/>
      <c r="I178" s="4"/>
      <c r="J178" s="4"/>
      <c r="K178" s="4"/>
      <c r="L178" s="76"/>
      <c r="M178" s="5"/>
    </row>
    <row r="179" spans="1:13" x14ac:dyDescent="0.25">
      <c r="A179" s="5"/>
      <c r="B179" s="4"/>
      <c r="C179" s="4"/>
      <c r="D179" s="4"/>
      <c r="E179" s="4"/>
      <c r="F179" s="28"/>
      <c r="G179" s="75"/>
      <c r="H179" s="27"/>
      <c r="I179" s="4"/>
      <c r="J179" s="4"/>
      <c r="K179" s="4"/>
      <c r="L179" s="76"/>
      <c r="M179" s="5"/>
    </row>
    <row r="180" spans="1:13" x14ac:dyDescent="0.25">
      <c r="A180" s="5"/>
      <c r="B180" s="4"/>
      <c r="C180" s="4"/>
      <c r="D180" s="4"/>
      <c r="E180" s="4"/>
      <c r="F180" s="28"/>
      <c r="G180" s="75"/>
      <c r="H180" s="27"/>
      <c r="I180" s="4"/>
      <c r="J180" s="4"/>
      <c r="K180" s="4"/>
      <c r="L180" s="76"/>
      <c r="M180" s="5"/>
    </row>
    <row r="181" spans="1:13" x14ac:dyDescent="0.25">
      <c r="A181" s="5"/>
      <c r="B181" s="4"/>
      <c r="C181" s="4"/>
      <c r="D181" s="4"/>
      <c r="E181" s="4"/>
      <c r="F181" s="28"/>
      <c r="G181" s="75"/>
      <c r="H181" s="27"/>
      <c r="I181" s="4"/>
      <c r="J181" s="4"/>
      <c r="K181" s="4"/>
      <c r="L181" s="76"/>
      <c r="M181" s="5"/>
    </row>
    <row r="182" spans="1:13" x14ac:dyDescent="0.25">
      <c r="A182" s="5"/>
      <c r="B182" s="4"/>
      <c r="C182" s="4"/>
      <c r="D182" s="4"/>
      <c r="E182" s="4"/>
      <c r="F182" s="28"/>
      <c r="G182" s="75"/>
      <c r="H182" s="27"/>
      <c r="I182" s="4"/>
      <c r="J182" s="4"/>
      <c r="K182" s="4"/>
      <c r="L182" s="76"/>
      <c r="M182" s="5"/>
    </row>
    <row r="183" spans="1:13" x14ac:dyDescent="0.25">
      <c r="A183" s="5"/>
      <c r="B183" s="4"/>
      <c r="C183" s="4"/>
      <c r="D183" s="4"/>
      <c r="E183" s="4"/>
      <c r="F183" s="28"/>
      <c r="G183" s="75"/>
      <c r="H183" s="27"/>
      <c r="I183" s="4"/>
      <c r="J183" s="4"/>
      <c r="K183" s="4"/>
      <c r="L183" s="76"/>
      <c r="M183" s="5"/>
    </row>
    <row r="184" spans="1:13" x14ac:dyDescent="0.25">
      <c r="B184" s="4"/>
      <c r="C184" s="4"/>
      <c r="D184" s="4"/>
      <c r="E184" s="4"/>
      <c r="F184" s="28"/>
      <c r="G184" s="75"/>
      <c r="H184" s="27"/>
      <c r="I184" s="4"/>
      <c r="J184" s="4"/>
      <c r="K184" s="4"/>
      <c r="L184" s="76"/>
    </row>
    <row r="185" spans="1:13" x14ac:dyDescent="0.25">
      <c r="B185" s="4"/>
      <c r="C185" s="4"/>
      <c r="D185" s="4"/>
      <c r="E185" s="4"/>
      <c r="F185" s="28"/>
      <c r="G185" s="75"/>
      <c r="H185" s="27"/>
      <c r="I185" s="4"/>
      <c r="J185" s="4"/>
      <c r="K185" s="4"/>
      <c r="L185" s="76"/>
    </row>
    <row r="186" spans="1:13" x14ac:dyDescent="0.25">
      <c r="B186" s="4"/>
      <c r="C186" s="4"/>
      <c r="D186" s="4"/>
      <c r="E186" s="4"/>
      <c r="F186" s="28"/>
      <c r="G186" s="75"/>
      <c r="H186" s="27"/>
      <c r="I186" s="4"/>
      <c r="J186" s="4"/>
      <c r="K186" s="4"/>
      <c r="L186" s="76"/>
    </row>
    <row r="187" spans="1:13" x14ac:dyDescent="0.25">
      <c r="B187" s="4"/>
      <c r="C187" s="4"/>
      <c r="D187" s="4"/>
      <c r="E187" s="4"/>
      <c r="F187" s="28"/>
      <c r="G187" s="75"/>
      <c r="H187" s="27"/>
      <c r="I187" s="4"/>
      <c r="J187" s="4"/>
      <c r="K187" s="4"/>
      <c r="L187" s="76"/>
    </row>
    <row r="188" spans="1:13" x14ac:dyDescent="0.25">
      <c r="B188" s="4"/>
      <c r="C188" s="4"/>
      <c r="D188" s="4"/>
      <c r="E188" s="4"/>
      <c r="F188" s="28"/>
      <c r="G188" s="75"/>
      <c r="H188" s="27"/>
      <c r="I188" s="4"/>
      <c r="J188" s="4"/>
      <c r="K188" s="4"/>
      <c r="L188" s="76"/>
    </row>
    <row r="189" spans="1:13" x14ac:dyDescent="0.25">
      <c r="B189" s="4"/>
      <c r="C189" s="4"/>
      <c r="D189" s="4"/>
      <c r="E189" s="4"/>
      <c r="F189" s="28"/>
      <c r="G189" s="75"/>
      <c r="H189" s="27"/>
      <c r="I189" s="4"/>
      <c r="J189" s="4"/>
      <c r="K189" s="4"/>
      <c r="L189" s="76"/>
    </row>
    <row r="190" spans="1:13" x14ac:dyDescent="0.25">
      <c r="B190" s="4"/>
      <c r="C190" s="4"/>
      <c r="D190" s="4"/>
      <c r="E190" s="4"/>
      <c r="F190" s="28"/>
      <c r="G190" s="75"/>
      <c r="H190" s="27"/>
      <c r="I190" s="4"/>
      <c r="J190" s="4"/>
      <c r="K190" s="4"/>
      <c r="L190" s="76"/>
    </row>
    <row r="191" spans="1:13" x14ac:dyDescent="0.25">
      <c r="B191" s="4"/>
      <c r="C191" s="4"/>
      <c r="D191" s="4"/>
      <c r="E191" s="4"/>
      <c r="F191" s="28"/>
      <c r="G191" s="75"/>
      <c r="H191" s="27"/>
      <c r="I191" s="4"/>
      <c r="J191" s="4"/>
      <c r="K191" s="4"/>
      <c r="L191" s="76"/>
    </row>
    <row r="192" spans="1:13" x14ac:dyDescent="0.25">
      <c r="B192" s="4"/>
      <c r="C192" s="4"/>
      <c r="D192" s="4"/>
      <c r="E192" s="4"/>
      <c r="F192" s="28"/>
      <c r="G192" s="75"/>
      <c r="H192" s="27"/>
      <c r="I192" s="4"/>
      <c r="J192" s="4"/>
      <c r="K192" s="4"/>
      <c r="L192" s="76"/>
    </row>
    <row r="193" spans="2:12" x14ac:dyDescent="0.25">
      <c r="B193" s="4"/>
      <c r="C193" s="4"/>
      <c r="D193" s="4"/>
      <c r="E193" s="4"/>
      <c r="F193" s="28"/>
      <c r="G193" s="75"/>
      <c r="H193" s="27"/>
      <c r="I193" s="4"/>
      <c r="J193" s="4"/>
      <c r="K193" s="4"/>
      <c r="L193" s="76"/>
    </row>
    <row r="194" spans="2:12" x14ac:dyDescent="0.25">
      <c r="B194" s="4"/>
      <c r="C194" s="4"/>
      <c r="D194" s="4"/>
      <c r="E194" s="4"/>
      <c r="F194" s="28"/>
      <c r="G194" s="75"/>
      <c r="H194" s="27"/>
      <c r="I194" s="4"/>
      <c r="J194" s="4"/>
      <c r="K194" s="4"/>
      <c r="L194" s="76"/>
    </row>
    <row r="195" spans="2:12" x14ac:dyDescent="0.25">
      <c r="B195" s="4"/>
      <c r="C195" s="4"/>
      <c r="D195" s="4"/>
      <c r="E195" s="4"/>
      <c r="F195" s="28"/>
      <c r="G195" s="75"/>
      <c r="H195" s="27"/>
      <c r="I195" s="4"/>
      <c r="J195" s="4"/>
      <c r="K195" s="4"/>
      <c r="L195" s="76"/>
    </row>
    <row r="196" spans="2:12" x14ac:dyDescent="0.25">
      <c r="B196" s="4"/>
      <c r="C196" s="4"/>
      <c r="D196" s="4"/>
      <c r="E196" s="4"/>
      <c r="F196" s="28"/>
      <c r="G196" s="75"/>
      <c r="H196" s="27"/>
      <c r="I196" s="4"/>
      <c r="J196" s="4"/>
      <c r="K196" s="4"/>
      <c r="L196" s="76"/>
    </row>
    <row r="197" spans="2:12" x14ac:dyDescent="0.25">
      <c r="B197" s="4"/>
      <c r="C197" s="4"/>
      <c r="D197" s="4"/>
      <c r="E197" s="4"/>
      <c r="F197" s="28"/>
      <c r="G197" s="75"/>
      <c r="H197" s="27"/>
      <c r="I197" s="4"/>
      <c r="J197" s="4"/>
      <c r="K197" s="4"/>
      <c r="L197" s="76"/>
    </row>
    <row r="198" spans="2:12" x14ac:dyDescent="0.25">
      <c r="B198" s="4"/>
      <c r="C198" s="4"/>
      <c r="D198" s="4"/>
      <c r="E198" s="4"/>
      <c r="F198" s="28"/>
      <c r="G198" s="75"/>
      <c r="H198" s="27"/>
      <c r="I198" s="4"/>
      <c r="J198" s="4"/>
      <c r="K198" s="4"/>
      <c r="L198" s="76"/>
    </row>
    <row r="199" spans="2:12" x14ac:dyDescent="0.25">
      <c r="B199" s="4"/>
      <c r="C199" s="4"/>
      <c r="D199" s="4"/>
      <c r="E199" s="4"/>
      <c r="F199" s="28"/>
      <c r="G199" s="75"/>
      <c r="H199" s="27"/>
      <c r="I199" s="4"/>
      <c r="J199" s="4"/>
      <c r="K199" s="4"/>
      <c r="L199" s="76"/>
    </row>
    <row r="200" spans="2:12" x14ac:dyDescent="0.25">
      <c r="B200" s="4"/>
      <c r="C200" s="4"/>
      <c r="D200" s="4"/>
      <c r="E200" s="4"/>
      <c r="F200" s="28"/>
      <c r="G200" s="75"/>
      <c r="H200" s="27"/>
      <c r="I200" s="4"/>
      <c r="J200" s="4"/>
      <c r="K200" s="4"/>
      <c r="L200" s="76"/>
    </row>
    <row r="201" spans="2:12" x14ac:dyDescent="0.25">
      <c r="B201" s="4"/>
      <c r="C201" s="4"/>
      <c r="D201" s="4"/>
      <c r="E201" s="4"/>
      <c r="F201" s="28"/>
      <c r="G201" s="75"/>
      <c r="H201" s="27"/>
      <c r="I201" s="4"/>
      <c r="J201" s="4"/>
      <c r="K201" s="4"/>
      <c r="L201" s="76"/>
    </row>
    <row r="202" spans="2:12" x14ac:dyDescent="0.25">
      <c r="B202" s="4"/>
      <c r="C202" s="4"/>
      <c r="D202" s="4"/>
      <c r="E202" s="4"/>
      <c r="F202" s="28"/>
      <c r="G202" s="75"/>
      <c r="H202" s="27"/>
      <c r="I202" s="4"/>
      <c r="J202" s="4"/>
      <c r="K202" s="4"/>
      <c r="L202" s="76"/>
    </row>
    <row r="203" spans="2:12" x14ac:dyDescent="0.25">
      <c r="B203" s="4"/>
      <c r="C203" s="4"/>
      <c r="D203" s="4"/>
      <c r="E203" s="4"/>
      <c r="F203" s="80"/>
      <c r="G203" s="75"/>
      <c r="H203" s="27"/>
      <c r="I203" s="4"/>
      <c r="J203" s="4"/>
      <c r="K203" s="4"/>
      <c r="L203" s="76"/>
    </row>
    <row r="204" spans="2:12" x14ac:dyDescent="0.25">
      <c r="B204" s="4"/>
      <c r="C204" s="4"/>
      <c r="D204" s="4"/>
      <c r="E204" s="4"/>
      <c r="F204" s="80"/>
      <c r="G204" s="75"/>
      <c r="H204" s="27"/>
      <c r="I204" s="4"/>
      <c r="J204" s="4"/>
      <c r="K204" s="4"/>
      <c r="L204" s="76"/>
    </row>
    <row r="205" spans="2:12" x14ac:dyDescent="0.25">
      <c r="B205" s="4"/>
      <c r="C205" s="4"/>
      <c r="D205" s="4"/>
      <c r="E205" s="4"/>
      <c r="F205" s="28"/>
      <c r="G205" s="75"/>
      <c r="H205" s="27"/>
      <c r="I205" s="4"/>
      <c r="J205" s="4"/>
      <c r="K205" s="4"/>
      <c r="L205" s="76"/>
    </row>
    <row r="206" spans="2:12" x14ac:dyDescent="0.25">
      <c r="B206" s="4"/>
      <c r="C206" s="4"/>
      <c r="D206" s="4"/>
      <c r="E206" s="4"/>
      <c r="F206" s="28"/>
      <c r="G206" s="75"/>
      <c r="H206" s="27"/>
      <c r="I206" s="4"/>
      <c r="J206" s="4"/>
      <c r="K206" s="4"/>
      <c r="L206" s="76"/>
    </row>
    <row r="207" spans="2:12" x14ac:dyDescent="0.25">
      <c r="B207" s="4"/>
      <c r="C207" s="4"/>
      <c r="D207" s="4"/>
      <c r="E207" s="4"/>
      <c r="F207" s="80"/>
      <c r="G207" s="75"/>
      <c r="H207" s="27"/>
      <c r="I207" s="4"/>
      <c r="J207" s="4"/>
      <c r="K207" s="4"/>
      <c r="L207" s="76"/>
    </row>
    <row r="208" spans="2:12" x14ac:dyDescent="0.25">
      <c r="B208" s="4"/>
      <c r="C208" s="4"/>
      <c r="D208" s="4"/>
      <c r="E208" s="4"/>
      <c r="F208" s="28"/>
      <c r="G208" s="75"/>
      <c r="H208" s="27"/>
      <c r="I208" s="4"/>
      <c r="J208" s="4"/>
      <c r="K208" s="4"/>
      <c r="L208" s="76"/>
    </row>
    <row r="209" spans="2:12" x14ac:dyDescent="0.25">
      <c r="B209" s="4"/>
      <c r="C209" s="4"/>
      <c r="D209" s="4"/>
      <c r="E209" s="4"/>
      <c r="F209" s="80"/>
      <c r="G209" s="75"/>
      <c r="H209" s="27"/>
      <c r="I209" s="4"/>
      <c r="J209" s="4"/>
      <c r="K209" s="4"/>
      <c r="L209" s="76"/>
    </row>
    <row r="210" spans="2:12" x14ac:dyDescent="0.25">
      <c r="B210" s="4"/>
      <c r="C210" s="4"/>
      <c r="D210" s="4"/>
      <c r="E210" s="4"/>
      <c r="F210" s="28"/>
      <c r="G210" s="75"/>
      <c r="H210" s="27"/>
      <c r="I210" s="4"/>
      <c r="J210" s="4"/>
      <c r="K210" s="4"/>
      <c r="L210" s="76"/>
    </row>
    <row r="211" spans="2:12" x14ac:dyDescent="0.25">
      <c r="B211" s="4"/>
      <c r="C211" s="4"/>
      <c r="D211" s="4"/>
      <c r="E211" s="4"/>
      <c r="F211" s="80"/>
      <c r="G211" s="75"/>
      <c r="H211" s="27"/>
      <c r="I211" s="4"/>
      <c r="J211" s="4"/>
      <c r="K211" s="4"/>
      <c r="L211" s="76"/>
    </row>
    <row r="212" spans="2:12" x14ac:dyDescent="0.25">
      <c r="B212" s="4"/>
      <c r="C212" s="4"/>
      <c r="D212" s="4"/>
      <c r="E212" s="4"/>
      <c r="F212" s="28"/>
      <c r="G212" s="75"/>
      <c r="H212" s="27"/>
      <c r="I212" s="4"/>
      <c r="J212" s="4"/>
      <c r="K212" s="4"/>
      <c r="L212" s="76"/>
    </row>
    <row r="213" spans="2:12" x14ac:dyDescent="0.25">
      <c r="B213" s="4"/>
      <c r="C213" s="4"/>
      <c r="D213" s="4"/>
      <c r="E213" s="4"/>
      <c r="F213" s="28"/>
      <c r="G213" s="75"/>
      <c r="H213" s="27"/>
      <c r="I213" s="4"/>
      <c r="J213" s="4"/>
      <c r="K213" s="4"/>
      <c r="L213" s="76"/>
    </row>
    <row r="214" spans="2:12" x14ac:dyDescent="0.25">
      <c r="B214" s="4"/>
      <c r="C214" s="4"/>
      <c r="D214" s="4"/>
      <c r="E214" s="4"/>
      <c r="F214" s="28"/>
      <c r="G214" s="75"/>
      <c r="H214" s="27"/>
      <c r="I214" s="4"/>
      <c r="J214" s="4"/>
      <c r="K214" s="4"/>
      <c r="L214" s="76"/>
    </row>
    <row r="215" spans="2:12" x14ac:dyDescent="0.25">
      <c r="B215" s="4"/>
      <c r="C215" s="4"/>
      <c r="D215" s="4"/>
      <c r="E215" s="4"/>
      <c r="F215" s="28"/>
      <c r="G215" s="75"/>
      <c r="H215" s="27"/>
      <c r="I215" s="4"/>
      <c r="J215" s="4"/>
      <c r="K215" s="4"/>
      <c r="L215" s="76"/>
    </row>
    <row r="216" spans="2:12" x14ac:dyDescent="0.25">
      <c r="B216" s="4"/>
      <c r="C216" s="4"/>
      <c r="D216" s="4"/>
      <c r="E216" s="4"/>
      <c r="F216" s="28"/>
      <c r="G216" s="75"/>
      <c r="H216" s="27"/>
      <c r="I216" s="4"/>
      <c r="J216" s="4"/>
      <c r="K216" s="4"/>
      <c r="L216" s="76"/>
    </row>
    <row r="217" spans="2:12" x14ac:dyDescent="0.25">
      <c r="B217" s="4"/>
      <c r="C217" s="4"/>
      <c r="D217" s="4"/>
      <c r="E217" s="4"/>
      <c r="F217" s="80"/>
      <c r="G217" s="75"/>
      <c r="H217" s="27"/>
      <c r="I217" s="4"/>
      <c r="J217" s="4"/>
      <c r="K217" s="4"/>
      <c r="L217" s="76"/>
    </row>
    <row r="218" spans="2:12" x14ac:dyDescent="0.25">
      <c r="B218" s="4"/>
      <c r="C218" s="4"/>
      <c r="D218" s="4"/>
      <c r="E218" s="4"/>
      <c r="F218" s="28"/>
      <c r="G218" s="75"/>
      <c r="H218" s="27"/>
      <c r="I218" s="4"/>
      <c r="J218" s="4"/>
      <c r="K218" s="4"/>
      <c r="L218" s="76"/>
    </row>
    <row r="219" spans="2:12" x14ac:dyDescent="0.25">
      <c r="B219" s="4"/>
      <c r="C219" s="4"/>
      <c r="D219" s="4"/>
      <c r="E219" s="4"/>
      <c r="F219" s="28"/>
      <c r="G219" s="75"/>
      <c r="H219" s="27"/>
      <c r="I219" s="4"/>
      <c r="J219" s="4"/>
      <c r="K219" s="4"/>
      <c r="L219" s="76"/>
    </row>
    <row r="220" spans="2:12" x14ac:dyDescent="0.25">
      <c r="B220" s="4"/>
      <c r="C220" s="4"/>
      <c r="D220" s="4"/>
      <c r="E220" s="4"/>
      <c r="F220" s="28"/>
      <c r="G220" s="75"/>
      <c r="H220" s="27"/>
      <c r="I220" s="4"/>
      <c r="J220" s="4"/>
      <c r="K220" s="4"/>
      <c r="L220" s="76"/>
    </row>
    <row r="221" spans="2:12" x14ac:dyDescent="0.25">
      <c r="B221" s="4"/>
      <c r="C221" s="4"/>
      <c r="D221" s="4"/>
      <c r="E221" s="4"/>
      <c r="F221" s="28"/>
      <c r="G221" s="75"/>
      <c r="H221" s="27"/>
      <c r="I221" s="4"/>
      <c r="J221" s="4"/>
      <c r="K221" s="4"/>
      <c r="L221" s="76"/>
    </row>
    <row r="222" spans="2:12" x14ac:dyDescent="0.25">
      <c r="B222" s="4"/>
      <c r="C222" s="4"/>
      <c r="D222" s="4"/>
      <c r="E222" s="4"/>
      <c r="F222" s="28"/>
      <c r="G222" s="75"/>
      <c r="H222" s="27"/>
      <c r="I222" s="4"/>
      <c r="J222" s="4"/>
      <c r="K222" s="4"/>
      <c r="L222" s="76"/>
    </row>
    <row r="223" spans="2:12" x14ac:dyDescent="0.25">
      <c r="B223" s="4"/>
      <c r="C223" s="4"/>
      <c r="D223" s="4"/>
      <c r="E223" s="4"/>
      <c r="F223" s="28"/>
      <c r="G223" s="75"/>
      <c r="H223" s="27"/>
      <c r="I223" s="4"/>
      <c r="J223" s="4"/>
      <c r="K223" s="4"/>
      <c r="L223" s="76"/>
    </row>
    <row r="224" spans="2:12" x14ac:dyDescent="0.25">
      <c r="B224" s="4"/>
      <c r="C224" s="4"/>
      <c r="D224" s="4"/>
      <c r="E224" s="4"/>
      <c r="F224" s="28"/>
      <c r="G224" s="75"/>
      <c r="H224" s="27"/>
      <c r="I224" s="4"/>
      <c r="J224" s="4"/>
      <c r="K224" s="4"/>
      <c r="L224" s="76"/>
    </row>
    <row r="225" spans="2:12" x14ac:dyDescent="0.25">
      <c r="B225" s="4"/>
      <c r="C225" s="4"/>
      <c r="D225" s="4"/>
      <c r="E225" s="4"/>
      <c r="F225" s="28"/>
      <c r="G225" s="75"/>
      <c r="H225" s="27"/>
      <c r="I225" s="4"/>
      <c r="J225" s="4"/>
      <c r="K225" s="4"/>
      <c r="L225" s="76"/>
    </row>
    <row r="226" spans="2:12" x14ac:dyDescent="0.25">
      <c r="B226" s="4"/>
      <c r="C226" s="4"/>
      <c r="D226" s="4"/>
      <c r="E226" s="4"/>
      <c r="F226" s="28"/>
      <c r="G226" s="75"/>
      <c r="H226" s="27"/>
      <c r="I226" s="4"/>
      <c r="J226" s="4"/>
      <c r="K226" s="4"/>
      <c r="L226" s="76"/>
    </row>
    <row r="227" spans="2:12" x14ac:dyDescent="0.25">
      <c r="B227" s="4"/>
      <c r="C227" s="4"/>
      <c r="D227" s="4"/>
      <c r="E227" s="4"/>
      <c r="F227" s="28"/>
      <c r="G227" s="75"/>
      <c r="H227" s="27"/>
      <c r="I227" s="4"/>
      <c r="J227" s="4"/>
      <c r="K227" s="4"/>
      <c r="L227" s="76"/>
    </row>
    <row r="228" spans="2:12" x14ac:dyDescent="0.25">
      <c r="B228" s="4"/>
      <c r="C228" s="4"/>
      <c r="D228" s="4"/>
      <c r="E228" s="4"/>
      <c r="F228" s="28"/>
      <c r="G228" s="75"/>
      <c r="H228" s="27"/>
      <c r="I228" s="4"/>
      <c r="J228" s="4"/>
      <c r="K228" s="4"/>
      <c r="L228" s="76"/>
    </row>
    <row r="229" spans="2:12" x14ac:dyDescent="0.25">
      <c r="B229" s="4"/>
      <c r="C229" s="4"/>
      <c r="D229" s="4"/>
      <c r="E229" s="4"/>
      <c r="F229" s="28"/>
      <c r="G229" s="75"/>
      <c r="H229" s="27"/>
      <c r="I229" s="4"/>
      <c r="J229" s="4"/>
      <c r="K229" s="4"/>
      <c r="L229" s="76"/>
    </row>
    <row r="230" spans="2:12" x14ac:dyDescent="0.25">
      <c r="B230" s="4"/>
      <c r="C230" s="4"/>
      <c r="D230" s="4"/>
      <c r="E230" s="4"/>
      <c r="F230" s="28"/>
      <c r="G230" s="75"/>
      <c r="H230" s="27"/>
      <c r="I230" s="4"/>
      <c r="J230" s="4"/>
      <c r="K230" s="4"/>
      <c r="L230" s="76"/>
    </row>
    <row r="231" spans="2:12" x14ac:dyDescent="0.25">
      <c r="B231" s="4"/>
      <c r="C231" s="4"/>
      <c r="D231" s="4"/>
      <c r="E231" s="4"/>
      <c r="F231" s="28"/>
      <c r="G231" s="75"/>
      <c r="H231" s="27"/>
      <c r="I231" s="4"/>
      <c r="J231" s="4"/>
      <c r="K231" s="4"/>
      <c r="L231" s="76"/>
    </row>
    <row r="232" spans="2:12" x14ac:dyDescent="0.25">
      <c r="B232" s="4"/>
      <c r="C232" s="4"/>
      <c r="D232" s="4"/>
      <c r="E232" s="4"/>
      <c r="F232" s="28"/>
      <c r="G232" s="75"/>
      <c r="H232" s="27"/>
      <c r="I232" s="4"/>
      <c r="J232" s="4"/>
      <c r="K232" s="4"/>
      <c r="L232" s="76"/>
    </row>
    <row r="233" spans="2:12" x14ac:dyDescent="0.25">
      <c r="B233" s="4"/>
      <c r="C233" s="4"/>
      <c r="D233" s="4"/>
      <c r="E233" s="4"/>
      <c r="F233" s="28"/>
      <c r="G233" s="75"/>
      <c r="H233" s="27"/>
      <c r="I233" s="4"/>
      <c r="J233" s="4"/>
      <c r="K233" s="4"/>
      <c r="L233" s="76"/>
    </row>
    <row r="234" spans="2:12" x14ac:dyDescent="0.25">
      <c r="B234" s="4"/>
      <c r="C234" s="4"/>
      <c r="D234" s="4"/>
      <c r="E234" s="4"/>
      <c r="F234" s="28"/>
      <c r="G234" s="75"/>
      <c r="H234" s="27"/>
      <c r="I234" s="4"/>
      <c r="J234" s="4"/>
      <c r="K234" s="4"/>
      <c r="L234" s="76"/>
    </row>
    <row r="235" spans="2:12" x14ac:dyDescent="0.25">
      <c r="B235" s="4"/>
      <c r="C235" s="4"/>
      <c r="D235" s="4"/>
      <c r="E235" s="4"/>
      <c r="F235" s="28"/>
      <c r="G235" s="75"/>
      <c r="H235" s="27"/>
      <c r="I235" s="4"/>
      <c r="J235" s="4"/>
      <c r="K235" s="4"/>
      <c r="L235" s="76"/>
    </row>
    <row r="236" spans="2:12" x14ac:dyDescent="0.25">
      <c r="B236" s="4"/>
      <c r="C236" s="4"/>
      <c r="D236" s="4"/>
      <c r="E236" s="4"/>
      <c r="F236" s="28"/>
      <c r="G236" s="75"/>
      <c r="H236" s="27"/>
      <c r="I236" s="4"/>
      <c r="J236" s="4"/>
      <c r="K236" s="4"/>
      <c r="L236" s="76"/>
    </row>
    <row r="237" spans="2:12" x14ac:dyDescent="0.25">
      <c r="B237" s="4"/>
      <c r="C237" s="4"/>
      <c r="D237" s="4"/>
      <c r="E237" s="4"/>
      <c r="F237" s="28"/>
      <c r="G237" s="75"/>
      <c r="H237" s="27"/>
      <c r="I237" s="4"/>
      <c r="J237" s="4"/>
      <c r="K237" s="4"/>
      <c r="L237" s="76"/>
    </row>
    <row r="238" spans="2:12" x14ac:dyDescent="0.25">
      <c r="B238" s="4"/>
      <c r="C238" s="4"/>
      <c r="D238" s="4"/>
      <c r="E238" s="4"/>
      <c r="F238" s="28"/>
      <c r="G238" s="75"/>
      <c r="H238" s="27"/>
      <c r="I238" s="4"/>
      <c r="J238" s="4"/>
      <c r="K238" s="4"/>
      <c r="L238" s="76"/>
    </row>
    <row r="239" spans="2:12" x14ac:dyDescent="0.25">
      <c r="B239" s="4"/>
      <c r="C239" s="4"/>
      <c r="D239" s="4"/>
      <c r="E239" s="4"/>
      <c r="F239" s="28"/>
      <c r="G239" s="75"/>
      <c r="H239" s="27"/>
      <c r="I239" s="4"/>
      <c r="J239" s="4"/>
      <c r="K239" s="4"/>
      <c r="L239" s="76"/>
    </row>
    <row r="240" spans="2:12" x14ac:dyDescent="0.25">
      <c r="B240" s="4"/>
      <c r="C240" s="4"/>
      <c r="D240" s="4"/>
      <c r="E240" s="4"/>
      <c r="F240" s="28"/>
      <c r="G240" s="75"/>
      <c r="H240" s="27"/>
      <c r="I240" s="4"/>
      <c r="J240" s="4"/>
      <c r="K240" s="4"/>
      <c r="L240" s="76"/>
    </row>
    <row r="241" spans="2:12" x14ac:dyDescent="0.25">
      <c r="B241" s="4"/>
      <c r="C241" s="4"/>
      <c r="D241" s="4"/>
      <c r="E241" s="4"/>
      <c r="F241" s="28"/>
      <c r="G241" s="75"/>
      <c r="H241" s="27"/>
      <c r="I241" s="4"/>
      <c r="J241" s="4"/>
      <c r="K241" s="4"/>
      <c r="L241" s="76"/>
    </row>
    <row r="242" spans="2:12" x14ac:dyDescent="0.25">
      <c r="B242" s="4"/>
      <c r="C242" s="4"/>
      <c r="D242" s="4"/>
      <c r="E242" s="4"/>
      <c r="F242" s="28"/>
      <c r="G242" s="75"/>
      <c r="H242" s="27"/>
      <c r="I242" s="4"/>
      <c r="J242" s="4"/>
      <c r="K242" s="4"/>
      <c r="L242" s="76"/>
    </row>
    <row r="243" spans="2:12" x14ac:dyDescent="0.25">
      <c r="B243" s="4"/>
      <c r="C243" s="4"/>
      <c r="D243" s="4"/>
      <c r="E243" s="4"/>
      <c r="F243" s="28"/>
      <c r="G243" s="75"/>
      <c r="H243" s="27"/>
      <c r="I243" s="4"/>
      <c r="J243" s="4"/>
      <c r="K243" s="4"/>
      <c r="L243" s="76"/>
    </row>
    <row r="244" spans="2:12" x14ac:dyDescent="0.25">
      <c r="B244" s="4"/>
      <c r="C244" s="4"/>
      <c r="D244" s="4"/>
      <c r="E244" s="4"/>
      <c r="F244" s="28"/>
      <c r="G244" s="75"/>
      <c r="H244" s="27"/>
      <c r="I244" s="4"/>
      <c r="J244" s="4"/>
      <c r="K244" s="4"/>
      <c r="L244" s="76"/>
    </row>
    <row r="245" spans="2:12" x14ac:dyDescent="0.25">
      <c r="B245" s="4"/>
      <c r="C245" s="4"/>
      <c r="D245" s="4"/>
      <c r="E245" s="4"/>
      <c r="F245" s="5"/>
      <c r="G245" s="75"/>
      <c r="H245" s="27"/>
      <c r="I245" s="4"/>
      <c r="J245" s="4"/>
      <c r="K245" s="4"/>
      <c r="L245" s="76"/>
    </row>
    <row r="246" spans="2:12" x14ac:dyDescent="0.25">
      <c r="B246" s="4"/>
      <c r="C246" s="4"/>
      <c r="D246" s="4"/>
      <c r="E246" s="4"/>
      <c r="F246" s="5"/>
      <c r="G246" s="75"/>
      <c r="H246" s="27"/>
      <c r="I246" s="4"/>
      <c r="J246" s="4"/>
      <c r="K246" s="4"/>
      <c r="L246" s="76"/>
    </row>
    <row r="247" spans="2:12" x14ac:dyDescent="0.25">
      <c r="B247" s="4"/>
      <c r="C247" s="4"/>
      <c r="D247" s="4"/>
      <c r="E247" s="77"/>
      <c r="F247" s="77"/>
      <c r="G247" s="78"/>
      <c r="H247" s="79"/>
      <c r="I247" s="249"/>
      <c r="J247" s="249"/>
      <c r="K247" s="249"/>
      <c r="L247" s="249"/>
    </row>
    <row r="248" spans="2:12" x14ac:dyDescent="0.25">
      <c r="B248" s="4"/>
      <c r="C248" s="4"/>
      <c r="D248" s="4"/>
      <c r="E248" s="4"/>
      <c r="F248" s="28"/>
      <c r="G248" s="75"/>
      <c r="H248" s="27"/>
      <c r="I248" s="4"/>
      <c r="J248" s="4"/>
      <c r="K248" s="4"/>
      <c r="L248" s="76"/>
    </row>
    <row r="249" spans="2:12" x14ac:dyDescent="0.25">
      <c r="B249" s="4"/>
      <c r="C249" s="4"/>
      <c r="D249" s="4"/>
      <c r="E249" s="4"/>
      <c r="F249" s="28"/>
      <c r="G249" s="75"/>
      <c r="H249" s="27"/>
      <c r="I249" s="4"/>
      <c r="J249" s="4"/>
      <c r="K249" s="4"/>
      <c r="L249" s="76"/>
    </row>
  </sheetData>
  <sortState ref="B7:L34">
    <sortCondition ref="B7"/>
  </sortState>
  <mergeCells count="4">
    <mergeCell ref="I86:L86"/>
    <mergeCell ref="I247:L247"/>
    <mergeCell ref="B3:L3"/>
    <mergeCell ref="B2:L2"/>
  </mergeCells>
  <pageMargins left="1.1499999999999999" right="0.17" top="0.31" bottom="0.46" header="0.17" footer="0.2"/>
  <pageSetup paperSize="9" scale="58" fitToHeight="0" orientation="landscape" horizontalDpi="4294967295" verticalDpi="4294967295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831"/>
  <sheetViews>
    <sheetView tabSelected="1" topLeftCell="B332" zoomScaleNormal="100" workbookViewId="0">
      <selection activeCell="B1" sqref="B1:I347"/>
    </sheetView>
  </sheetViews>
  <sheetFormatPr baseColWidth="10" defaultColWidth="9.140625" defaultRowHeight="15" x14ac:dyDescent="0.25"/>
  <cols>
    <col min="1" max="1" width="3.42578125" style="15" customWidth="1"/>
    <col min="2" max="2" width="16.28515625" style="14" customWidth="1"/>
    <col min="3" max="3" width="19.28515625" style="14" customWidth="1"/>
    <col min="4" max="4" width="15.42578125" style="14" customWidth="1"/>
    <col min="5" max="5" width="57.140625" customWidth="1"/>
    <col min="6" max="6" width="17.42578125" style="19" customWidth="1"/>
    <col min="7" max="7" width="15.28515625" customWidth="1"/>
    <col min="8" max="8" width="22.28515625" style="160" customWidth="1"/>
    <col min="9" max="9" width="15.28515625" customWidth="1"/>
  </cols>
  <sheetData>
    <row r="1" spans="1:10" x14ac:dyDescent="0.25">
      <c r="A1" s="14"/>
      <c r="B1"/>
      <c r="C1" s="160"/>
      <c r="D1" s="160"/>
      <c r="E1" s="17"/>
      <c r="F1" s="17"/>
    </row>
    <row r="2" spans="1:10" ht="25.5" x14ac:dyDescent="0.35">
      <c r="A2" s="1"/>
      <c r="B2" s="244" t="s">
        <v>291</v>
      </c>
      <c r="C2" s="244"/>
      <c r="D2" s="244"/>
      <c r="E2" s="244"/>
      <c r="F2" s="244"/>
      <c r="G2" s="244"/>
      <c r="H2" s="244"/>
      <c r="I2" s="244"/>
    </row>
    <row r="3" spans="1:10" ht="25.5" x14ac:dyDescent="0.25">
      <c r="A3" s="1"/>
      <c r="B3" s="245" t="s">
        <v>855</v>
      </c>
      <c r="C3" s="245"/>
      <c r="D3" s="245"/>
      <c r="E3" s="245"/>
      <c r="F3" s="245"/>
      <c r="G3" s="245"/>
      <c r="H3" s="245"/>
      <c r="I3" s="245"/>
    </row>
    <row r="4" spans="1:10" ht="25.5" x14ac:dyDescent="0.35">
      <c r="A4" s="1"/>
      <c r="B4" s="246" t="s">
        <v>765</v>
      </c>
      <c r="C4" s="246"/>
      <c r="D4" s="246"/>
      <c r="E4" s="246"/>
      <c r="F4" s="246"/>
      <c r="G4" s="246"/>
      <c r="H4" s="246"/>
      <c r="I4" s="246"/>
    </row>
    <row r="5" spans="1:10" ht="10.5" customHeight="1" x14ac:dyDescent="0.25">
      <c r="A5" s="1"/>
      <c r="B5" s="247"/>
      <c r="C5" s="247"/>
      <c r="D5" s="247"/>
      <c r="E5" s="247"/>
      <c r="F5" s="247"/>
      <c r="G5" s="247"/>
      <c r="H5" s="247"/>
      <c r="I5" s="247"/>
    </row>
    <row r="6" spans="1:10" ht="72.75" customHeight="1" x14ac:dyDescent="0.3">
      <c r="A6" s="1"/>
      <c r="B6" s="209" t="s">
        <v>487</v>
      </c>
      <c r="C6" s="209" t="s">
        <v>486</v>
      </c>
      <c r="D6" s="209" t="s">
        <v>485</v>
      </c>
      <c r="E6" s="209" t="s">
        <v>292</v>
      </c>
      <c r="F6" s="210" t="s">
        <v>764</v>
      </c>
      <c r="G6" s="209" t="s">
        <v>242</v>
      </c>
      <c r="H6" s="209" t="s">
        <v>243</v>
      </c>
      <c r="I6" s="209" t="s">
        <v>483</v>
      </c>
      <c r="J6" t="s">
        <v>340</v>
      </c>
    </row>
    <row r="7" spans="1:10" ht="18" x14ac:dyDescent="0.25">
      <c r="A7" s="117"/>
      <c r="B7" s="184">
        <v>42584</v>
      </c>
      <c r="C7" s="185" t="s">
        <v>489</v>
      </c>
      <c r="D7" s="186" t="s">
        <v>227</v>
      </c>
      <c r="E7" s="89" t="s">
        <v>256</v>
      </c>
      <c r="F7" s="187">
        <v>69</v>
      </c>
      <c r="G7" s="188">
        <v>23.36</v>
      </c>
      <c r="H7" s="189">
        <f>F7*G7</f>
        <v>1611.84</v>
      </c>
      <c r="I7" s="190" t="s">
        <v>875</v>
      </c>
    </row>
    <row r="8" spans="1:10" ht="18" x14ac:dyDescent="0.25">
      <c r="A8" s="117"/>
      <c r="B8" s="184">
        <v>43307</v>
      </c>
      <c r="C8" s="185" t="s">
        <v>489</v>
      </c>
      <c r="D8" s="186" t="s">
        <v>360</v>
      </c>
      <c r="E8" s="105" t="s">
        <v>425</v>
      </c>
      <c r="F8" s="187">
        <v>7</v>
      </c>
      <c r="G8" s="188">
        <v>15.58</v>
      </c>
      <c r="H8" s="189">
        <f>F8*G8</f>
        <v>109.06</v>
      </c>
      <c r="I8" s="190" t="s">
        <v>875</v>
      </c>
    </row>
    <row r="9" spans="1:10" ht="18" x14ac:dyDescent="0.25">
      <c r="A9" s="117"/>
      <c r="B9" s="184">
        <v>42496</v>
      </c>
      <c r="C9" s="185" t="s">
        <v>489</v>
      </c>
      <c r="D9" s="186" t="s">
        <v>306</v>
      </c>
      <c r="E9" s="89" t="s">
        <v>460</v>
      </c>
      <c r="F9" s="187">
        <v>49</v>
      </c>
      <c r="G9" s="188">
        <v>21.82</v>
      </c>
      <c r="H9" s="189">
        <f>F9*G9</f>
        <v>1069.18</v>
      </c>
      <c r="I9" s="190" t="s">
        <v>875</v>
      </c>
    </row>
    <row r="10" spans="1:10" s="266" customFormat="1" ht="18" x14ac:dyDescent="0.25">
      <c r="A10" s="258"/>
      <c r="B10" s="259">
        <v>45382</v>
      </c>
      <c r="C10" s="260" t="s">
        <v>493</v>
      </c>
      <c r="D10" s="261" t="s">
        <v>360</v>
      </c>
      <c r="E10" s="262" t="s">
        <v>691</v>
      </c>
      <c r="F10" s="263">
        <v>100</v>
      </c>
      <c r="G10" s="264">
        <v>15.58</v>
      </c>
      <c r="H10" s="265">
        <f>F10*G10</f>
        <v>1558</v>
      </c>
      <c r="I10" s="190" t="s">
        <v>875</v>
      </c>
    </row>
    <row r="11" spans="1:10" ht="18" x14ac:dyDescent="0.25">
      <c r="A11" s="117"/>
      <c r="B11" s="192">
        <v>42496</v>
      </c>
      <c r="C11" s="193" t="s">
        <v>489</v>
      </c>
      <c r="D11" s="194" t="s">
        <v>346</v>
      </c>
      <c r="E11" s="105" t="s">
        <v>424</v>
      </c>
      <c r="F11" s="187">
        <v>50</v>
      </c>
      <c r="G11" s="188">
        <v>38.130000000000003</v>
      </c>
      <c r="H11" s="189">
        <f>F11*G11</f>
        <v>1906.5000000000002</v>
      </c>
      <c r="I11" s="190" t="s">
        <v>875</v>
      </c>
    </row>
    <row r="12" spans="1:10" s="107" customFormat="1" ht="18" x14ac:dyDescent="0.25">
      <c r="A12" s="117"/>
      <c r="B12" s="184">
        <v>44145</v>
      </c>
      <c r="C12" s="185" t="s">
        <v>489</v>
      </c>
      <c r="D12" s="186" t="s">
        <v>604</v>
      </c>
      <c r="E12" s="195" t="s">
        <v>475</v>
      </c>
      <c r="F12" s="187">
        <v>30</v>
      </c>
      <c r="G12" s="188">
        <v>23.36</v>
      </c>
      <c r="H12" s="189">
        <f>F12*G12</f>
        <v>700.8</v>
      </c>
      <c r="I12" s="190" t="s">
        <v>875</v>
      </c>
    </row>
    <row r="13" spans="1:10" ht="18" x14ac:dyDescent="0.25">
      <c r="A13" s="117"/>
      <c r="B13" s="184">
        <v>45382</v>
      </c>
      <c r="C13" s="185" t="s">
        <v>511</v>
      </c>
      <c r="D13" s="186" t="s">
        <v>598</v>
      </c>
      <c r="E13" s="191" t="s">
        <v>676</v>
      </c>
      <c r="F13" s="187">
        <v>24</v>
      </c>
      <c r="G13" s="188">
        <v>442.5</v>
      </c>
      <c r="H13" s="189">
        <f>F13*G13</f>
        <v>10620</v>
      </c>
      <c r="I13" s="190" t="s">
        <v>875</v>
      </c>
    </row>
    <row r="14" spans="1:10" ht="18" x14ac:dyDescent="0.25">
      <c r="A14" s="117"/>
      <c r="B14" s="184">
        <v>44778</v>
      </c>
      <c r="C14" s="185" t="s">
        <v>511</v>
      </c>
      <c r="D14" s="186" t="s">
        <v>595</v>
      </c>
      <c r="E14" s="191" t="s">
        <v>592</v>
      </c>
      <c r="F14" s="187">
        <v>4</v>
      </c>
      <c r="G14" s="188">
        <v>5841</v>
      </c>
      <c r="H14" s="189">
        <f>F14*G14</f>
        <v>23364</v>
      </c>
      <c r="I14" s="190" t="s">
        <v>875</v>
      </c>
    </row>
    <row r="15" spans="1:10" ht="18" x14ac:dyDescent="0.25">
      <c r="A15" s="117"/>
      <c r="B15" s="184">
        <v>45083</v>
      </c>
      <c r="C15" s="185" t="s">
        <v>511</v>
      </c>
      <c r="D15" s="186" t="s">
        <v>596</v>
      </c>
      <c r="E15" s="191" t="s">
        <v>597</v>
      </c>
      <c r="F15" s="187">
        <v>10</v>
      </c>
      <c r="G15" s="188">
        <v>472</v>
      </c>
      <c r="H15" s="189">
        <f>F15*G15</f>
        <v>4720</v>
      </c>
      <c r="I15" s="190" t="s">
        <v>875</v>
      </c>
    </row>
    <row r="16" spans="1:10" ht="18" x14ac:dyDescent="0.25">
      <c r="A16" s="117"/>
      <c r="B16" s="196">
        <v>41907</v>
      </c>
      <c r="C16" s="197" t="s">
        <v>490</v>
      </c>
      <c r="D16" s="198" t="s">
        <v>326</v>
      </c>
      <c r="E16" s="195" t="s">
        <v>327</v>
      </c>
      <c r="F16" s="187">
        <v>110</v>
      </c>
      <c r="G16" s="188">
        <v>71.98</v>
      </c>
      <c r="H16" s="189">
        <f>F16*G16</f>
        <v>7917.8</v>
      </c>
      <c r="I16" s="190" t="s">
        <v>875</v>
      </c>
    </row>
    <row r="17" spans="1:9" s="107" customFormat="1" ht="18" x14ac:dyDescent="0.25">
      <c r="A17" s="169"/>
      <c r="B17" s="184">
        <v>44145</v>
      </c>
      <c r="C17" s="185" t="s">
        <v>488</v>
      </c>
      <c r="D17" s="186" t="s">
        <v>455</v>
      </c>
      <c r="E17" s="183" t="s">
        <v>606</v>
      </c>
      <c r="F17" s="187">
        <v>188</v>
      </c>
      <c r="G17" s="188">
        <v>141.30000000000001</v>
      </c>
      <c r="H17" s="189">
        <f>F17*G17</f>
        <v>26564.400000000001</v>
      </c>
      <c r="I17" s="190" t="s">
        <v>875</v>
      </c>
    </row>
    <row r="18" spans="1:9" ht="18" x14ac:dyDescent="0.25">
      <c r="A18" s="117"/>
      <c r="B18" s="184">
        <v>44145</v>
      </c>
      <c r="C18" s="185" t="s">
        <v>488</v>
      </c>
      <c r="D18" s="186" t="s">
        <v>456</v>
      </c>
      <c r="E18" s="183" t="s">
        <v>607</v>
      </c>
      <c r="F18" s="187">
        <v>194</v>
      </c>
      <c r="G18" s="188">
        <v>123.9</v>
      </c>
      <c r="H18" s="189">
        <f>F18*G18</f>
        <v>24036.600000000002</v>
      </c>
      <c r="I18" s="190" t="s">
        <v>875</v>
      </c>
    </row>
    <row r="19" spans="1:9" ht="18" x14ac:dyDescent="0.25">
      <c r="A19" s="117"/>
      <c r="B19" s="184">
        <v>44145</v>
      </c>
      <c r="C19" s="185" t="s">
        <v>488</v>
      </c>
      <c r="D19" s="186" t="s">
        <v>454</v>
      </c>
      <c r="E19" s="183" t="s">
        <v>605</v>
      </c>
      <c r="F19" s="187">
        <v>145</v>
      </c>
      <c r="G19" s="188">
        <v>153.4</v>
      </c>
      <c r="H19" s="189">
        <f>F19*G19</f>
        <v>22243</v>
      </c>
      <c r="I19" s="190" t="s">
        <v>875</v>
      </c>
    </row>
    <row r="20" spans="1:9" ht="18" x14ac:dyDescent="0.25">
      <c r="A20" s="117"/>
      <c r="B20" s="184">
        <v>43059</v>
      </c>
      <c r="C20" s="185" t="s">
        <v>491</v>
      </c>
      <c r="D20" s="186" t="s">
        <v>184</v>
      </c>
      <c r="E20" s="105" t="s">
        <v>320</v>
      </c>
      <c r="F20" s="187">
        <v>2000</v>
      </c>
      <c r="G20" s="188">
        <v>12.41</v>
      </c>
      <c r="H20" s="189">
        <f>F20*G20</f>
        <v>24820</v>
      </c>
      <c r="I20" s="190" t="s">
        <v>875</v>
      </c>
    </row>
    <row r="21" spans="1:9" s="160" customFormat="1" ht="18" x14ac:dyDescent="0.25">
      <c r="A21" s="117"/>
      <c r="B21" s="184">
        <v>45372</v>
      </c>
      <c r="C21" s="185" t="s">
        <v>491</v>
      </c>
      <c r="D21" s="186" t="s">
        <v>824</v>
      </c>
      <c r="E21" s="191" t="s">
        <v>774</v>
      </c>
      <c r="F21" s="187">
        <v>1500</v>
      </c>
      <c r="G21" s="188">
        <v>23.54</v>
      </c>
      <c r="H21" s="189">
        <f>F21*G21</f>
        <v>35310</v>
      </c>
      <c r="I21" s="190" t="s">
        <v>875</v>
      </c>
    </row>
    <row r="22" spans="1:9" s="160" customFormat="1" ht="18" x14ac:dyDescent="0.25">
      <c r="A22" s="117"/>
      <c r="B22" s="184">
        <v>45372</v>
      </c>
      <c r="C22" s="185" t="s">
        <v>491</v>
      </c>
      <c r="D22" s="186" t="s">
        <v>825</v>
      </c>
      <c r="E22" s="191" t="s">
        <v>777</v>
      </c>
      <c r="F22" s="187">
        <v>3000</v>
      </c>
      <c r="G22" s="188">
        <v>38.35</v>
      </c>
      <c r="H22" s="189">
        <f>F22*G22</f>
        <v>115050</v>
      </c>
      <c r="I22" s="190" t="s">
        <v>875</v>
      </c>
    </row>
    <row r="23" spans="1:9" s="160" customFormat="1" ht="18" x14ac:dyDescent="0.25">
      <c r="A23" s="117"/>
      <c r="B23" s="184">
        <v>44336</v>
      </c>
      <c r="C23" s="185" t="s">
        <v>493</v>
      </c>
      <c r="D23" s="186" t="s">
        <v>608</v>
      </c>
      <c r="E23" s="105" t="s">
        <v>689</v>
      </c>
      <c r="F23" s="187">
        <v>9</v>
      </c>
      <c r="G23" s="188">
        <v>104.36</v>
      </c>
      <c r="H23" s="189">
        <f>F23*G23</f>
        <v>939.24</v>
      </c>
      <c r="I23" s="190" t="s">
        <v>875</v>
      </c>
    </row>
    <row r="24" spans="1:9" ht="18" x14ac:dyDescent="0.25">
      <c r="A24" s="117"/>
      <c r="B24" s="184">
        <v>45372</v>
      </c>
      <c r="C24" s="185" t="s">
        <v>491</v>
      </c>
      <c r="D24" s="186" t="s">
        <v>827</v>
      </c>
      <c r="E24" s="191" t="s">
        <v>776</v>
      </c>
      <c r="F24" s="187">
        <v>3500</v>
      </c>
      <c r="G24" s="188">
        <v>23.54</v>
      </c>
      <c r="H24" s="189">
        <f>F24*G24</f>
        <v>82390</v>
      </c>
      <c r="I24" s="190" t="s">
        <v>875</v>
      </c>
    </row>
    <row r="25" spans="1:9" s="160" customFormat="1" ht="18" x14ac:dyDescent="0.25">
      <c r="A25" s="117"/>
      <c r="B25" s="184">
        <v>45372</v>
      </c>
      <c r="C25" s="185" t="s">
        <v>491</v>
      </c>
      <c r="D25" s="186" t="s">
        <v>826</v>
      </c>
      <c r="E25" s="191" t="s">
        <v>775</v>
      </c>
      <c r="F25" s="187">
        <v>1500</v>
      </c>
      <c r="G25" s="188">
        <v>14.75</v>
      </c>
      <c r="H25" s="189">
        <f>F25*G25</f>
        <v>22125</v>
      </c>
      <c r="I25" s="190" t="s">
        <v>875</v>
      </c>
    </row>
    <row r="26" spans="1:9" ht="18" x14ac:dyDescent="0.25">
      <c r="A26" s="117"/>
      <c r="B26" s="184">
        <v>42551</v>
      </c>
      <c r="C26" s="185" t="s">
        <v>491</v>
      </c>
      <c r="D26" s="186" t="s">
        <v>226</v>
      </c>
      <c r="E26" s="195" t="s">
        <v>259</v>
      </c>
      <c r="F26" s="187">
        <v>2000</v>
      </c>
      <c r="G26" s="188">
        <v>49.4</v>
      </c>
      <c r="H26" s="189">
        <f>F26*G26</f>
        <v>98800</v>
      </c>
      <c r="I26" s="190" t="s">
        <v>875</v>
      </c>
    </row>
    <row r="27" spans="1:9" ht="18" x14ac:dyDescent="0.25">
      <c r="A27" s="117"/>
      <c r="B27" s="184">
        <v>42305</v>
      </c>
      <c r="C27" s="185" t="s">
        <v>491</v>
      </c>
      <c r="D27" s="186" t="s">
        <v>223</v>
      </c>
      <c r="E27" s="105" t="s">
        <v>264</v>
      </c>
      <c r="F27" s="187">
        <v>1500</v>
      </c>
      <c r="G27" s="188">
        <v>49.4</v>
      </c>
      <c r="H27" s="189">
        <f>F27*G27</f>
        <v>74100</v>
      </c>
      <c r="I27" s="190" t="s">
        <v>875</v>
      </c>
    </row>
    <row r="28" spans="1:9" ht="18" x14ac:dyDescent="0.25">
      <c r="A28" s="117"/>
      <c r="B28" s="184">
        <v>41915</v>
      </c>
      <c r="C28" s="185" t="s">
        <v>491</v>
      </c>
      <c r="D28" s="186" t="s">
        <v>221</v>
      </c>
      <c r="E28" s="105" t="s">
        <v>262</v>
      </c>
      <c r="F28" s="187">
        <v>1750</v>
      </c>
      <c r="G28" s="188">
        <v>49.4</v>
      </c>
      <c r="H28" s="189">
        <f>F28*G28</f>
        <v>86450</v>
      </c>
      <c r="I28" s="190" t="s">
        <v>875</v>
      </c>
    </row>
    <row r="29" spans="1:9" ht="18" x14ac:dyDescent="0.25">
      <c r="A29" s="117"/>
      <c r="B29" s="184">
        <v>42520</v>
      </c>
      <c r="C29" s="185" t="s">
        <v>491</v>
      </c>
      <c r="D29" s="186" t="s">
        <v>222</v>
      </c>
      <c r="E29" s="105" t="s">
        <v>263</v>
      </c>
      <c r="F29" s="187">
        <v>2150</v>
      </c>
      <c r="G29" s="188">
        <v>29.62</v>
      </c>
      <c r="H29" s="189">
        <f>F29*G29</f>
        <v>63683</v>
      </c>
      <c r="I29" s="190" t="s">
        <v>875</v>
      </c>
    </row>
    <row r="30" spans="1:9" ht="18" x14ac:dyDescent="0.25">
      <c r="A30" s="117"/>
      <c r="B30" s="184">
        <v>41907</v>
      </c>
      <c r="C30" s="185" t="s">
        <v>491</v>
      </c>
      <c r="D30" s="186" t="s">
        <v>217</v>
      </c>
      <c r="E30" s="105" t="s">
        <v>261</v>
      </c>
      <c r="F30" s="187">
        <v>1650</v>
      </c>
      <c r="G30" s="188">
        <v>29.62</v>
      </c>
      <c r="H30" s="189">
        <f>F30*G30</f>
        <v>48873</v>
      </c>
      <c r="I30" s="190" t="s">
        <v>875</v>
      </c>
    </row>
    <row r="31" spans="1:9" ht="18" x14ac:dyDescent="0.25">
      <c r="A31" s="117"/>
      <c r="B31" s="184">
        <v>42520</v>
      </c>
      <c r="C31" s="185" t="s">
        <v>491</v>
      </c>
      <c r="D31" s="186" t="s">
        <v>224</v>
      </c>
      <c r="E31" s="105" t="s">
        <v>265</v>
      </c>
      <c r="F31" s="187">
        <v>1250</v>
      </c>
      <c r="G31" s="188">
        <v>29.62</v>
      </c>
      <c r="H31" s="189">
        <f>F31*G31</f>
        <v>37025</v>
      </c>
      <c r="I31" s="190" t="s">
        <v>875</v>
      </c>
    </row>
    <row r="32" spans="1:9" ht="18" x14ac:dyDescent="0.25">
      <c r="A32" s="117"/>
      <c r="B32" s="184">
        <v>45372</v>
      </c>
      <c r="C32" s="185" t="s">
        <v>491</v>
      </c>
      <c r="D32" s="186" t="s">
        <v>851</v>
      </c>
      <c r="E32" s="195" t="s">
        <v>852</v>
      </c>
      <c r="F32" s="187">
        <v>400</v>
      </c>
      <c r="G32" s="199">
        <v>425</v>
      </c>
      <c r="H32" s="189">
        <f>F32*G32</f>
        <v>170000</v>
      </c>
      <c r="I32" s="190" t="s">
        <v>875</v>
      </c>
    </row>
    <row r="33" spans="1:9" ht="18" x14ac:dyDescent="0.25">
      <c r="A33" s="117"/>
      <c r="B33" s="184">
        <v>43412</v>
      </c>
      <c r="C33" s="185" t="s">
        <v>492</v>
      </c>
      <c r="D33" s="186" t="s">
        <v>45</v>
      </c>
      <c r="E33" s="195" t="s">
        <v>46</v>
      </c>
      <c r="F33" s="187">
        <v>4</v>
      </c>
      <c r="G33" s="188">
        <v>77.72</v>
      </c>
      <c r="H33" s="189">
        <f>F33*G33</f>
        <v>310.88</v>
      </c>
      <c r="I33" s="190" t="s">
        <v>875</v>
      </c>
    </row>
    <row r="34" spans="1:9" s="160" customFormat="1" ht="18" x14ac:dyDescent="0.25">
      <c r="A34" s="117"/>
      <c r="B34" s="184">
        <v>43412</v>
      </c>
      <c r="C34" s="185" t="s">
        <v>489</v>
      </c>
      <c r="D34" s="186" t="s">
        <v>47</v>
      </c>
      <c r="E34" s="195" t="s">
        <v>48</v>
      </c>
      <c r="F34" s="187">
        <v>3</v>
      </c>
      <c r="G34" s="188">
        <v>77.72</v>
      </c>
      <c r="H34" s="189">
        <f>F34*G34</f>
        <v>233.16</v>
      </c>
      <c r="I34" s="190" t="s">
        <v>875</v>
      </c>
    </row>
    <row r="35" spans="1:9" ht="18" x14ac:dyDescent="0.25">
      <c r="A35" s="117"/>
      <c r="B35" s="184">
        <v>45382</v>
      </c>
      <c r="C35" s="185" t="s">
        <v>490</v>
      </c>
      <c r="D35" s="186" t="s">
        <v>631</v>
      </c>
      <c r="E35" s="191" t="s">
        <v>536</v>
      </c>
      <c r="F35" s="187">
        <v>1.5</v>
      </c>
      <c r="G35" s="188">
        <v>812</v>
      </c>
      <c r="H35" s="189">
        <f>F35*G35</f>
        <v>1218</v>
      </c>
      <c r="I35" s="190" t="s">
        <v>875</v>
      </c>
    </row>
    <row r="36" spans="1:9" ht="18" x14ac:dyDescent="0.25">
      <c r="A36" s="117"/>
      <c r="B36" s="184">
        <v>40816</v>
      </c>
      <c r="C36" s="185" t="s">
        <v>489</v>
      </c>
      <c r="D36" s="186" t="s">
        <v>111</v>
      </c>
      <c r="E36" s="89" t="s">
        <v>119</v>
      </c>
      <c r="F36" s="187">
        <v>23</v>
      </c>
      <c r="G36" s="188">
        <v>112.1</v>
      </c>
      <c r="H36" s="189">
        <f>F36*G36</f>
        <v>2578.2999999999997</v>
      </c>
      <c r="I36" s="190" t="s">
        <v>875</v>
      </c>
    </row>
    <row r="37" spans="1:9" ht="18" x14ac:dyDescent="0.25">
      <c r="A37" s="117"/>
      <c r="B37" s="184">
        <v>43809</v>
      </c>
      <c r="C37" s="185" t="s">
        <v>491</v>
      </c>
      <c r="D37" s="186" t="s">
        <v>446</v>
      </c>
      <c r="E37" s="195" t="s">
        <v>437</v>
      </c>
      <c r="F37" s="187">
        <v>2</v>
      </c>
      <c r="G37" s="188">
        <v>7640.5</v>
      </c>
      <c r="H37" s="189">
        <f>F37*G37</f>
        <v>15281</v>
      </c>
      <c r="I37" s="190" t="s">
        <v>875</v>
      </c>
    </row>
    <row r="38" spans="1:9" ht="18" x14ac:dyDescent="0.25">
      <c r="A38" s="117"/>
      <c r="B38" s="184">
        <v>45382</v>
      </c>
      <c r="C38" s="185" t="s">
        <v>493</v>
      </c>
      <c r="D38" s="186" t="s">
        <v>639</v>
      </c>
      <c r="E38" s="191" t="s">
        <v>543</v>
      </c>
      <c r="F38" s="187">
        <v>266</v>
      </c>
      <c r="G38" s="188">
        <v>0.85</v>
      </c>
      <c r="H38" s="189">
        <f>F38*G38</f>
        <v>226.1</v>
      </c>
      <c r="I38" s="190" t="s">
        <v>875</v>
      </c>
    </row>
    <row r="39" spans="1:9" s="160" customFormat="1" ht="18" x14ac:dyDescent="0.25">
      <c r="A39" s="117"/>
      <c r="B39" s="184">
        <v>42250</v>
      </c>
      <c r="C39" s="185" t="s">
        <v>491</v>
      </c>
      <c r="D39" s="186" t="s">
        <v>126</v>
      </c>
      <c r="E39" s="195" t="s">
        <v>127</v>
      </c>
      <c r="F39" s="187">
        <v>87</v>
      </c>
      <c r="G39" s="188">
        <v>450</v>
      </c>
      <c r="H39" s="189">
        <f>F39*G39</f>
        <v>39150</v>
      </c>
      <c r="I39" s="190" t="s">
        <v>875</v>
      </c>
    </row>
    <row r="40" spans="1:9" s="160" customFormat="1" ht="18" x14ac:dyDescent="0.25">
      <c r="A40" s="117"/>
      <c r="B40" s="184">
        <v>45372</v>
      </c>
      <c r="C40" s="185" t="s">
        <v>492</v>
      </c>
      <c r="D40" s="186" t="s">
        <v>849</v>
      </c>
      <c r="E40" s="195" t="s">
        <v>848</v>
      </c>
      <c r="F40" s="172">
        <v>252</v>
      </c>
      <c r="G40" s="188">
        <v>985</v>
      </c>
      <c r="H40" s="189">
        <f>F40*G40</f>
        <v>248220</v>
      </c>
      <c r="I40" s="190" t="s">
        <v>875</v>
      </c>
    </row>
    <row r="41" spans="1:9" ht="18" x14ac:dyDescent="0.25">
      <c r="A41" s="117"/>
      <c r="B41" s="184">
        <v>45372</v>
      </c>
      <c r="C41" s="185" t="s">
        <v>492</v>
      </c>
      <c r="D41" s="186" t="s">
        <v>850</v>
      </c>
      <c r="E41" s="195" t="s">
        <v>468</v>
      </c>
      <c r="F41" s="187">
        <v>402</v>
      </c>
      <c r="G41" s="188">
        <v>1099</v>
      </c>
      <c r="H41" s="189">
        <f>F41*G41</f>
        <v>441798</v>
      </c>
      <c r="I41" s="190" t="s">
        <v>875</v>
      </c>
    </row>
    <row r="42" spans="1:9" ht="18" x14ac:dyDescent="0.25">
      <c r="A42" s="117"/>
      <c r="B42" s="184">
        <v>44354</v>
      </c>
      <c r="C42" s="185" t="s">
        <v>506</v>
      </c>
      <c r="D42" s="186" t="s">
        <v>609</v>
      </c>
      <c r="E42" s="195" t="s">
        <v>531</v>
      </c>
      <c r="F42" s="187">
        <v>1</v>
      </c>
      <c r="G42" s="188">
        <v>2537</v>
      </c>
      <c r="H42" s="189">
        <f>F42*G42</f>
        <v>2537</v>
      </c>
      <c r="I42" s="190" t="s">
        <v>875</v>
      </c>
    </row>
    <row r="43" spans="1:9" ht="18" x14ac:dyDescent="0.25">
      <c r="A43" s="117"/>
      <c r="B43" s="192">
        <v>45273</v>
      </c>
      <c r="C43" s="193" t="s">
        <v>493</v>
      </c>
      <c r="D43" s="194" t="s">
        <v>806</v>
      </c>
      <c r="E43" s="105" t="s">
        <v>416</v>
      </c>
      <c r="F43" s="187">
        <v>69</v>
      </c>
      <c r="G43" s="199">
        <v>599.44000000000005</v>
      </c>
      <c r="H43" s="189">
        <f>F43*G43</f>
        <v>41361.360000000001</v>
      </c>
      <c r="I43" s="190" t="s">
        <v>875</v>
      </c>
    </row>
    <row r="44" spans="1:9" ht="18" x14ac:dyDescent="0.25">
      <c r="A44" s="117"/>
      <c r="B44" s="192">
        <v>45273</v>
      </c>
      <c r="C44" s="193" t="s">
        <v>493</v>
      </c>
      <c r="D44" s="194" t="s">
        <v>418</v>
      </c>
      <c r="E44" s="105" t="s">
        <v>458</v>
      </c>
      <c r="F44" s="187">
        <v>100</v>
      </c>
      <c r="G44" s="199">
        <v>473.18</v>
      </c>
      <c r="H44" s="189">
        <f>F44*G44</f>
        <v>47318</v>
      </c>
      <c r="I44" s="190" t="s">
        <v>875</v>
      </c>
    </row>
    <row r="45" spans="1:9" ht="18" x14ac:dyDescent="0.25">
      <c r="A45" s="117"/>
      <c r="B45" s="192">
        <v>42496</v>
      </c>
      <c r="C45" s="193" t="s">
        <v>493</v>
      </c>
      <c r="D45" s="194" t="s">
        <v>417</v>
      </c>
      <c r="E45" s="105" t="s">
        <v>459</v>
      </c>
      <c r="F45" s="187">
        <v>76</v>
      </c>
      <c r="G45" s="200">
        <v>380</v>
      </c>
      <c r="H45" s="189">
        <f>F45*G45</f>
        <v>28880</v>
      </c>
      <c r="I45" s="190" t="s">
        <v>875</v>
      </c>
    </row>
    <row r="46" spans="1:9" ht="18" x14ac:dyDescent="0.25">
      <c r="A46" s="117"/>
      <c r="B46" s="184">
        <v>43402</v>
      </c>
      <c r="C46" s="185" t="s">
        <v>493</v>
      </c>
      <c r="D46" s="186" t="s">
        <v>69</v>
      </c>
      <c r="E46" s="89" t="s">
        <v>98</v>
      </c>
      <c r="F46" s="187">
        <v>4</v>
      </c>
      <c r="G46" s="188">
        <v>95.88</v>
      </c>
      <c r="H46" s="189">
        <f>F46*G46</f>
        <v>383.52</v>
      </c>
      <c r="I46" s="190" t="s">
        <v>875</v>
      </c>
    </row>
    <row r="47" spans="1:9" ht="18" x14ac:dyDescent="0.25">
      <c r="A47" s="117"/>
      <c r="B47" s="184">
        <v>40548</v>
      </c>
      <c r="C47" s="185" t="s">
        <v>493</v>
      </c>
      <c r="D47" s="186" t="s">
        <v>85</v>
      </c>
      <c r="E47" s="89" t="s">
        <v>101</v>
      </c>
      <c r="F47" s="187">
        <v>2</v>
      </c>
      <c r="G47" s="188">
        <v>1108.02</v>
      </c>
      <c r="H47" s="189">
        <f>F47*G47</f>
        <v>2216.04</v>
      </c>
      <c r="I47" s="190" t="s">
        <v>875</v>
      </c>
    </row>
    <row r="48" spans="1:9" ht="18" x14ac:dyDescent="0.25">
      <c r="A48" s="117"/>
      <c r="B48" s="184">
        <v>45048</v>
      </c>
      <c r="C48" s="193" t="s">
        <v>491</v>
      </c>
      <c r="D48" s="186" t="s">
        <v>599</v>
      </c>
      <c r="E48" s="191" t="s">
        <v>594</v>
      </c>
      <c r="F48" s="187">
        <v>2</v>
      </c>
      <c r="G48" s="188">
        <v>19945.599999999999</v>
      </c>
      <c r="H48" s="189">
        <f>F48*G48</f>
        <v>39891.199999999997</v>
      </c>
      <c r="I48" s="190" t="s">
        <v>875</v>
      </c>
    </row>
    <row r="49" spans="1:9" ht="18" x14ac:dyDescent="0.25">
      <c r="A49" s="117"/>
      <c r="B49" s="192">
        <v>44356</v>
      </c>
      <c r="C49" s="193" t="s">
        <v>509</v>
      </c>
      <c r="D49" s="194" t="s">
        <v>601</v>
      </c>
      <c r="E49" s="105" t="s">
        <v>529</v>
      </c>
      <c r="F49" s="187">
        <v>6</v>
      </c>
      <c r="G49" s="200">
        <v>8201</v>
      </c>
      <c r="H49" s="189">
        <f>F49*G49</f>
        <v>49206</v>
      </c>
      <c r="I49" s="190" t="s">
        <v>875</v>
      </c>
    </row>
    <row r="50" spans="1:9" ht="18" x14ac:dyDescent="0.25">
      <c r="A50" s="117"/>
      <c r="B50" s="184">
        <v>42520</v>
      </c>
      <c r="C50" s="185" t="s">
        <v>489</v>
      </c>
      <c r="D50" s="186" t="s">
        <v>67</v>
      </c>
      <c r="E50" s="195" t="s">
        <v>68</v>
      </c>
      <c r="F50" s="187">
        <v>5</v>
      </c>
      <c r="G50" s="188">
        <v>44.25</v>
      </c>
      <c r="H50" s="189">
        <f>F50*G50</f>
        <v>221.25</v>
      </c>
      <c r="I50" s="190" t="s">
        <v>875</v>
      </c>
    </row>
    <row r="51" spans="1:9" ht="18" x14ac:dyDescent="0.25">
      <c r="A51" s="117"/>
      <c r="B51" s="184">
        <v>43258</v>
      </c>
      <c r="C51" s="185" t="s">
        <v>489</v>
      </c>
      <c r="D51" s="186" t="s">
        <v>86</v>
      </c>
      <c r="E51" s="89" t="s">
        <v>100</v>
      </c>
      <c r="F51" s="187">
        <v>3</v>
      </c>
      <c r="G51" s="188">
        <v>73.75</v>
      </c>
      <c r="H51" s="189">
        <f>F51*G51</f>
        <v>221.25</v>
      </c>
      <c r="I51" s="190" t="s">
        <v>875</v>
      </c>
    </row>
    <row r="52" spans="1:9" ht="18" x14ac:dyDescent="0.25">
      <c r="A52" s="117"/>
      <c r="B52" s="184">
        <v>43797</v>
      </c>
      <c r="C52" s="185" t="s">
        <v>489</v>
      </c>
      <c r="D52" s="186" t="s">
        <v>612</v>
      </c>
      <c r="E52" s="195" t="s">
        <v>426</v>
      </c>
      <c r="F52" s="187">
        <v>24</v>
      </c>
      <c r="G52" s="188">
        <v>87</v>
      </c>
      <c r="H52" s="189">
        <f>F52*G52</f>
        <v>2088</v>
      </c>
      <c r="I52" s="190" t="s">
        <v>875</v>
      </c>
    </row>
    <row r="53" spans="1:9" ht="18" x14ac:dyDescent="0.25">
      <c r="A53" s="117"/>
      <c r="B53" s="184">
        <v>42641</v>
      </c>
      <c r="C53" s="185" t="s">
        <v>489</v>
      </c>
      <c r="D53" s="186" t="s">
        <v>87</v>
      </c>
      <c r="E53" s="195" t="s">
        <v>99</v>
      </c>
      <c r="F53" s="187">
        <v>1</v>
      </c>
      <c r="G53" s="188">
        <v>91.45</v>
      </c>
      <c r="H53" s="189">
        <f>F53*G53</f>
        <v>91.45</v>
      </c>
      <c r="I53" s="190" t="s">
        <v>875</v>
      </c>
    </row>
    <row r="54" spans="1:9" s="107" customFormat="1" ht="18" x14ac:dyDescent="0.25">
      <c r="A54" s="117"/>
      <c r="B54" s="184">
        <v>45382</v>
      </c>
      <c r="C54" s="185" t="s">
        <v>490</v>
      </c>
      <c r="D54" s="186" t="s">
        <v>341</v>
      </c>
      <c r="E54" s="191" t="s">
        <v>550</v>
      </c>
      <c r="F54" s="187">
        <v>26</v>
      </c>
      <c r="G54" s="188">
        <v>97.9</v>
      </c>
      <c r="H54" s="189">
        <f>F54*G54</f>
        <v>2545.4</v>
      </c>
      <c r="I54" s="190" t="s">
        <v>875</v>
      </c>
    </row>
    <row r="55" spans="1:9" ht="18" x14ac:dyDescent="0.25">
      <c r="A55" s="117"/>
      <c r="B55" s="184">
        <v>45372</v>
      </c>
      <c r="C55" s="185" t="s">
        <v>491</v>
      </c>
      <c r="D55" s="186" t="s">
        <v>844</v>
      </c>
      <c r="E55" s="191" t="s">
        <v>773</v>
      </c>
      <c r="F55" s="187">
        <v>50</v>
      </c>
      <c r="G55" s="188">
        <v>531</v>
      </c>
      <c r="H55" s="189">
        <f>F55*G55</f>
        <v>26550</v>
      </c>
      <c r="I55" s="190" t="s">
        <v>875</v>
      </c>
    </row>
    <row r="56" spans="1:9" ht="18" x14ac:dyDescent="0.25">
      <c r="A56" s="117"/>
      <c r="B56" s="184">
        <v>45372</v>
      </c>
      <c r="C56" s="185" t="s">
        <v>491</v>
      </c>
      <c r="D56" s="186" t="s">
        <v>845</v>
      </c>
      <c r="E56" s="191" t="s">
        <v>846</v>
      </c>
      <c r="F56" s="187">
        <v>50</v>
      </c>
      <c r="G56" s="188">
        <v>295</v>
      </c>
      <c r="H56" s="189">
        <f>F56*G56</f>
        <v>14750</v>
      </c>
      <c r="I56" s="190" t="s">
        <v>875</v>
      </c>
    </row>
    <row r="57" spans="1:9" s="160" customFormat="1" ht="18" x14ac:dyDescent="0.25">
      <c r="A57" s="117"/>
      <c r="B57" s="184">
        <v>45382</v>
      </c>
      <c r="C57" s="185" t="s">
        <v>491</v>
      </c>
      <c r="D57" s="186" t="s">
        <v>641</v>
      </c>
      <c r="E57" s="191" t="s">
        <v>546</v>
      </c>
      <c r="F57" s="187">
        <v>45</v>
      </c>
      <c r="G57" s="188">
        <v>210</v>
      </c>
      <c r="H57" s="189">
        <f>F57*G57</f>
        <v>9450</v>
      </c>
      <c r="I57" s="190" t="s">
        <v>875</v>
      </c>
    </row>
    <row r="58" spans="1:9" s="107" customFormat="1" ht="18" x14ac:dyDescent="0.25">
      <c r="A58" s="117"/>
      <c r="B58" s="184">
        <v>40393</v>
      </c>
      <c r="C58" s="185" t="s">
        <v>492</v>
      </c>
      <c r="D58" s="186" t="s">
        <v>70</v>
      </c>
      <c r="E58" s="195" t="s">
        <v>94</v>
      </c>
      <c r="F58" s="187">
        <v>23</v>
      </c>
      <c r="G58" s="188">
        <v>81.59</v>
      </c>
      <c r="H58" s="189">
        <f>F58*G58</f>
        <v>1876.5700000000002</v>
      </c>
      <c r="I58" s="190" t="s">
        <v>875</v>
      </c>
    </row>
    <row r="59" spans="1:9" ht="18" x14ac:dyDescent="0.25">
      <c r="A59" s="117"/>
      <c r="B59" s="184">
        <v>42496</v>
      </c>
      <c r="C59" s="185" t="s">
        <v>494</v>
      </c>
      <c r="D59" s="186" t="s">
        <v>136</v>
      </c>
      <c r="E59" s="89" t="s">
        <v>171</v>
      </c>
      <c r="F59" s="187">
        <v>49</v>
      </c>
      <c r="G59" s="188">
        <v>1626.21</v>
      </c>
      <c r="H59" s="189">
        <f>F59*G59</f>
        <v>79684.290000000008</v>
      </c>
      <c r="I59" s="190" t="s">
        <v>875</v>
      </c>
    </row>
    <row r="60" spans="1:9" s="160" customFormat="1" ht="18" x14ac:dyDescent="0.25">
      <c r="A60" s="117"/>
      <c r="B60" s="184">
        <v>42520</v>
      </c>
      <c r="C60" s="185" t="s">
        <v>494</v>
      </c>
      <c r="D60" s="186" t="s">
        <v>361</v>
      </c>
      <c r="E60" s="89" t="s">
        <v>362</v>
      </c>
      <c r="F60" s="187">
        <v>134</v>
      </c>
      <c r="G60" s="188">
        <v>2360</v>
      </c>
      <c r="H60" s="189">
        <f>F60*G60</f>
        <v>316240</v>
      </c>
      <c r="I60" s="190" t="s">
        <v>875</v>
      </c>
    </row>
    <row r="61" spans="1:9" ht="18" x14ac:dyDescent="0.25">
      <c r="A61" s="117"/>
      <c r="B61" s="184">
        <v>45372</v>
      </c>
      <c r="C61" s="185" t="s">
        <v>491</v>
      </c>
      <c r="D61" s="186" t="s">
        <v>822</v>
      </c>
      <c r="E61" s="191" t="s">
        <v>769</v>
      </c>
      <c r="F61" s="187">
        <v>50</v>
      </c>
      <c r="G61" s="188">
        <v>413</v>
      </c>
      <c r="H61" s="189">
        <f>F61*G61</f>
        <v>20650</v>
      </c>
      <c r="I61" s="190" t="s">
        <v>875</v>
      </c>
    </row>
    <row r="62" spans="1:9" ht="18" x14ac:dyDescent="0.25">
      <c r="A62" s="117"/>
      <c r="B62" s="192">
        <v>42496</v>
      </c>
      <c r="C62" s="193" t="s">
        <v>491</v>
      </c>
      <c r="D62" s="194" t="s">
        <v>33</v>
      </c>
      <c r="E62" s="191" t="s">
        <v>34</v>
      </c>
      <c r="F62" s="187">
        <v>1</v>
      </c>
      <c r="G62" s="188">
        <v>95.75</v>
      </c>
      <c r="H62" s="189">
        <f>F62*G62</f>
        <v>95.75</v>
      </c>
      <c r="I62" s="190" t="s">
        <v>875</v>
      </c>
    </row>
    <row r="63" spans="1:9" s="107" customFormat="1" ht="18" x14ac:dyDescent="0.25">
      <c r="A63" s="117"/>
      <c r="B63" s="184">
        <v>45372</v>
      </c>
      <c r="C63" s="185" t="s">
        <v>491</v>
      </c>
      <c r="D63" s="186" t="s">
        <v>823</v>
      </c>
      <c r="E63" s="191" t="s">
        <v>771</v>
      </c>
      <c r="F63" s="187">
        <v>50</v>
      </c>
      <c r="G63" s="188">
        <v>395.3</v>
      </c>
      <c r="H63" s="189">
        <f>F63*G63</f>
        <v>19765</v>
      </c>
      <c r="I63" s="190" t="s">
        <v>875</v>
      </c>
    </row>
    <row r="64" spans="1:9" ht="18" x14ac:dyDescent="0.25">
      <c r="A64" s="117"/>
      <c r="B64" s="184">
        <v>39020</v>
      </c>
      <c r="C64" s="185" t="s">
        <v>491</v>
      </c>
      <c r="D64" s="186" t="s">
        <v>215</v>
      </c>
      <c r="E64" s="195" t="s">
        <v>247</v>
      </c>
      <c r="F64" s="187">
        <v>1</v>
      </c>
      <c r="G64" s="188">
        <v>214.76</v>
      </c>
      <c r="H64" s="189">
        <f>F64*G64</f>
        <v>214.76</v>
      </c>
      <c r="I64" s="190" t="s">
        <v>875</v>
      </c>
    </row>
    <row r="65" spans="1:9" ht="18" x14ac:dyDescent="0.25">
      <c r="A65" s="117"/>
      <c r="B65" s="184">
        <v>45338</v>
      </c>
      <c r="C65" s="185" t="s">
        <v>503</v>
      </c>
      <c r="D65" s="186" t="s">
        <v>614</v>
      </c>
      <c r="E65" s="105" t="s">
        <v>522</v>
      </c>
      <c r="F65" s="187">
        <v>124</v>
      </c>
      <c r="G65" s="188">
        <v>52.45</v>
      </c>
      <c r="H65" s="189">
        <f>F65*G65</f>
        <v>6503.8</v>
      </c>
      <c r="I65" s="190" t="s">
        <v>875</v>
      </c>
    </row>
    <row r="66" spans="1:9" ht="18" x14ac:dyDescent="0.25">
      <c r="A66" s="117"/>
      <c r="B66" s="184">
        <v>42250</v>
      </c>
      <c r="C66" s="185" t="s">
        <v>489</v>
      </c>
      <c r="D66" s="186" t="s">
        <v>397</v>
      </c>
      <c r="E66" s="195" t="s">
        <v>398</v>
      </c>
      <c r="F66" s="187">
        <v>90</v>
      </c>
      <c r="G66" s="188">
        <v>20.059999999999999</v>
      </c>
      <c r="H66" s="189">
        <f>F66*G66</f>
        <v>1805.3999999999999</v>
      </c>
      <c r="I66" s="190" t="s">
        <v>875</v>
      </c>
    </row>
    <row r="67" spans="1:9" ht="18" x14ac:dyDescent="0.25">
      <c r="A67" s="117"/>
      <c r="B67" s="184">
        <v>45372</v>
      </c>
      <c r="C67" s="185" t="s">
        <v>491</v>
      </c>
      <c r="D67" s="186" t="s">
        <v>820</v>
      </c>
      <c r="E67" s="191" t="s">
        <v>819</v>
      </c>
      <c r="F67" s="187">
        <v>20</v>
      </c>
      <c r="G67" s="188">
        <v>560.5</v>
      </c>
      <c r="H67" s="189">
        <f>F67*G67</f>
        <v>11210</v>
      </c>
      <c r="I67" s="190" t="s">
        <v>875</v>
      </c>
    </row>
    <row r="68" spans="1:9" ht="18" x14ac:dyDescent="0.25">
      <c r="A68" s="117"/>
      <c r="B68" s="184">
        <v>45372</v>
      </c>
      <c r="C68" s="185" t="s">
        <v>491</v>
      </c>
      <c r="D68" s="186" t="s">
        <v>821</v>
      </c>
      <c r="E68" s="191" t="s">
        <v>772</v>
      </c>
      <c r="F68" s="187">
        <v>10</v>
      </c>
      <c r="G68" s="188">
        <v>767</v>
      </c>
      <c r="H68" s="189">
        <f>F68*G68</f>
        <v>7670</v>
      </c>
      <c r="I68" s="190" t="s">
        <v>875</v>
      </c>
    </row>
    <row r="69" spans="1:9" s="107" customFormat="1" ht="18" x14ac:dyDescent="0.25">
      <c r="A69" s="117"/>
      <c r="B69" s="184">
        <v>45372</v>
      </c>
      <c r="C69" s="185" t="s">
        <v>491</v>
      </c>
      <c r="D69" s="186" t="s">
        <v>818</v>
      </c>
      <c r="E69" s="191" t="s">
        <v>770</v>
      </c>
      <c r="F69" s="187">
        <v>15</v>
      </c>
      <c r="G69" s="188">
        <v>649</v>
      </c>
      <c r="H69" s="189">
        <f>F69*G69</f>
        <v>9735</v>
      </c>
      <c r="I69" s="190" t="s">
        <v>875</v>
      </c>
    </row>
    <row r="70" spans="1:9" ht="18" x14ac:dyDescent="0.25">
      <c r="A70" s="117"/>
      <c r="B70" s="184">
        <v>42263</v>
      </c>
      <c r="C70" s="185" t="s">
        <v>491</v>
      </c>
      <c r="D70" s="186" t="s">
        <v>301</v>
      </c>
      <c r="E70" s="105" t="s">
        <v>313</v>
      </c>
      <c r="F70" s="187">
        <v>2</v>
      </c>
      <c r="G70" s="188">
        <v>1261.42</v>
      </c>
      <c r="H70" s="189">
        <f>F70*G70</f>
        <v>2522.84</v>
      </c>
      <c r="I70" s="190" t="s">
        <v>875</v>
      </c>
    </row>
    <row r="71" spans="1:9" ht="18" x14ac:dyDescent="0.25">
      <c r="A71" s="117"/>
      <c r="B71" s="192">
        <v>45063</v>
      </c>
      <c r="C71" s="193" t="s">
        <v>495</v>
      </c>
      <c r="D71" s="194" t="s">
        <v>402</v>
      </c>
      <c r="E71" s="105" t="s">
        <v>403</v>
      </c>
      <c r="F71" s="187">
        <v>18898</v>
      </c>
      <c r="G71" s="188">
        <v>466.1</v>
      </c>
      <c r="H71" s="189">
        <f>F71*G71</f>
        <v>8808357.8000000007</v>
      </c>
      <c r="I71" s="190" t="s">
        <v>875</v>
      </c>
    </row>
    <row r="72" spans="1:9" ht="18" x14ac:dyDescent="0.25">
      <c r="A72" s="117"/>
      <c r="B72" s="184">
        <v>45351</v>
      </c>
      <c r="C72" s="185" t="s">
        <v>495</v>
      </c>
      <c r="D72" s="186" t="s">
        <v>363</v>
      </c>
      <c r="E72" s="195" t="s">
        <v>798</v>
      </c>
      <c r="F72" s="187">
        <v>645</v>
      </c>
      <c r="G72" s="188">
        <v>127.44</v>
      </c>
      <c r="H72" s="189">
        <f>F72*G72</f>
        <v>82198.8</v>
      </c>
      <c r="I72" s="190" t="s">
        <v>875</v>
      </c>
    </row>
    <row r="73" spans="1:9" ht="18" x14ac:dyDescent="0.25">
      <c r="A73" s="117"/>
      <c r="B73" s="184">
        <v>43957</v>
      </c>
      <c r="C73" s="185" t="s">
        <v>491</v>
      </c>
      <c r="D73" s="186" t="s">
        <v>466</v>
      </c>
      <c r="E73" s="105" t="s">
        <v>461</v>
      </c>
      <c r="F73" s="187">
        <v>4</v>
      </c>
      <c r="G73" s="188">
        <v>27627.05</v>
      </c>
      <c r="H73" s="189">
        <f>F73*G73</f>
        <v>110508.2</v>
      </c>
      <c r="I73" s="190" t="s">
        <v>875</v>
      </c>
    </row>
    <row r="74" spans="1:9" s="107" customFormat="1" ht="18" x14ac:dyDescent="0.25">
      <c r="A74" s="117"/>
      <c r="B74" s="184">
        <v>45372</v>
      </c>
      <c r="C74" s="185" t="s">
        <v>491</v>
      </c>
      <c r="D74" s="186" t="s">
        <v>843</v>
      </c>
      <c r="E74" s="191" t="s">
        <v>778</v>
      </c>
      <c r="F74" s="187">
        <v>20</v>
      </c>
      <c r="G74" s="188">
        <v>59</v>
      </c>
      <c r="H74" s="189">
        <f>F74*G74</f>
        <v>1180</v>
      </c>
      <c r="I74" s="190" t="s">
        <v>875</v>
      </c>
    </row>
    <row r="75" spans="1:9" ht="18" x14ac:dyDescent="0.25">
      <c r="A75" s="117"/>
      <c r="B75" s="184">
        <v>42425</v>
      </c>
      <c r="C75" s="185" t="s">
        <v>491</v>
      </c>
      <c r="D75" s="186" t="s">
        <v>116</v>
      </c>
      <c r="E75" s="195" t="s">
        <v>122</v>
      </c>
      <c r="F75" s="187">
        <v>31</v>
      </c>
      <c r="G75" s="188">
        <v>1121</v>
      </c>
      <c r="H75" s="189">
        <f>F75*G75</f>
        <v>34751</v>
      </c>
      <c r="I75" s="190" t="s">
        <v>875</v>
      </c>
    </row>
    <row r="76" spans="1:9" ht="18" x14ac:dyDescent="0.25">
      <c r="A76" s="117"/>
      <c r="B76" s="184">
        <v>43412</v>
      </c>
      <c r="C76" s="185" t="s">
        <v>491</v>
      </c>
      <c r="D76" s="186" t="s">
        <v>112</v>
      </c>
      <c r="E76" s="195" t="s">
        <v>120</v>
      </c>
      <c r="F76" s="187">
        <v>12</v>
      </c>
      <c r="G76" s="188">
        <v>236</v>
      </c>
      <c r="H76" s="189">
        <f>F76*G76</f>
        <v>2832</v>
      </c>
      <c r="I76" s="190" t="s">
        <v>875</v>
      </c>
    </row>
    <row r="77" spans="1:9" ht="18" x14ac:dyDescent="0.25">
      <c r="A77" s="117"/>
      <c r="B77" s="184">
        <v>42250</v>
      </c>
      <c r="C77" s="185" t="s">
        <v>492</v>
      </c>
      <c r="D77" s="186" t="s">
        <v>117</v>
      </c>
      <c r="E77" s="195" t="s">
        <v>427</v>
      </c>
      <c r="F77" s="187">
        <v>20</v>
      </c>
      <c r="G77" s="199">
        <v>236.31</v>
      </c>
      <c r="H77" s="189">
        <f>F77*G77</f>
        <v>4726.2</v>
      </c>
      <c r="I77" s="190" t="s">
        <v>875</v>
      </c>
    </row>
    <row r="78" spans="1:9" ht="18" x14ac:dyDescent="0.25">
      <c r="A78" s="117"/>
      <c r="B78" s="184">
        <v>45372</v>
      </c>
      <c r="C78" s="185" t="s">
        <v>491</v>
      </c>
      <c r="D78" s="186" t="s">
        <v>828</v>
      </c>
      <c r="E78" s="191" t="s">
        <v>784</v>
      </c>
      <c r="F78" s="187">
        <v>30</v>
      </c>
      <c r="G78" s="188">
        <v>265.5</v>
      </c>
      <c r="H78" s="189">
        <f>F78*G78</f>
        <v>7965</v>
      </c>
      <c r="I78" s="190" t="s">
        <v>875</v>
      </c>
    </row>
    <row r="79" spans="1:9" ht="18" x14ac:dyDescent="0.25">
      <c r="A79" s="117"/>
      <c r="B79" s="184">
        <v>45372</v>
      </c>
      <c r="C79" s="185" t="s">
        <v>491</v>
      </c>
      <c r="D79" s="186" t="s">
        <v>830</v>
      </c>
      <c r="E79" s="191" t="s">
        <v>786</v>
      </c>
      <c r="F79" s="187">
        <v>30</v>
      </c>
      <c r="G79" s="188">
        <v>289.10000000000002</v>
      </c>
      <c r="H79" s="189">
        <f>F79*G79</f>
        <v>8673</v>
      </c>
      <c r="I79" s="190" t="s">
        <v>875</v>
      </c>
    </row>
    <row r="80" spans="1:9" ht="18" x14ac:dyDescent="0.25">
      <c r="A80" s="117"/>
      <c r="B80" s="184">
        <v>42520</v>
      </c>
      <c r="C80" s="185" t="s">
        <v>492</v>
      </c>
      <c r="D80" s="186" t="s">
        <v>228</v>
      </c>
      <c r="E80" s="201" t="s">
        <v>266</v>
      </c>
      <c r="F80" s="187">
        <v>13</v>
      </c>
      <c r="G80" s="188">
        <v>497.96</v>
      </c>
      <c r="H80" s="189">
        <f>F80*G80</f>
        <v>6473.48</v>
      </c>
      <c r="I80" s="190" t="s">
        <v>875</v>
      </c>
    </row>
    <row r="81" spans="1:9" ht="18" x14ac:dyDescent="0.25">
      <c r="A81" s="117"/>
      <c r="B81" s="184">
        <v>45372</v>
      </c>
      <c r="C81" s="185" t="s">
        <v>491</v>
      </c>
      <c r="D81" s="186" t="s">
        <v>829</v>
      </c>
      <c r="E81" s="191" t="s">
        <v>785</v>
      </c>
      <c r="F81" s="187">
        <v>30</v>
      </c>
      <c r="G81" s="188">
        <v>454.3</v>
      </c>
      <c r="H81" s="189">
        <f>F81*G81</f>
        <v>13629</v>
      </c>
      <c r="I81" s="190" t="s">
        <v>875</v>
      </c>
    </row>
    <row r="82" spans="1:9" s="15" customFormat="1" ht="18" x14ac:dyDescent="0.25">
      <c r="A82" s="117"/>
      <c r="B82" s="192">
        <v>41915</v>
      </c>
      <c r="C82" s="193" t="s">
        <v>493</v>
      </c>
      <c r="D82" s="194" t="s">
        <v>179</v>
      </c>
      <c r="E82" s="105" t="s">
        <v>180</v>
      </c>
      <c r="F82" s="187">
        <v>75</v>
      </c>
      <c r="G82" s="188">
        <v>27.44</v>
      </c>
      <c r="H82" s="189">
        <f>F82*G82</f>
        <v>2058</v>
      </c>
      <c r="I82" s="190" t="s">
        <v>875</v>
      </c>
    </row>
    <row r="83" spans="1:9" s="15" customFormat="1" ht="18" x14ac:dyDescent="0.25">
      <c r="A83" s="117"/>
      <c r="B83" s="184">
        <v>44145</v>
      </c>
      <c r="C83" s="185" t="s">
        <v>491</v>
      </c>
      <c r="D83" s="186" t="s">
        <v>158</v>
      </c>
      <c r="E83" s="89" t="s">
        <v>159</v>
      </c>
      <c r="F83" s="187">
        <v>6</v>
      </c>
      <c r="G83" s="188">
        <v>207.68</v>
      </c>
      <c r="H83" s="189">
        <f>F83*G83</f>
        <v>1246.08</v>
      </c>
      <c r="I83" s="190" t="s">
        <v>875</v>
      </c>
    </row>
    <row r="84" spans="1:9" ht="18" x14ac:dyDescent="0.25">
      <c r="A84" s="117"/>
      <c r="B84" s="184">
        <v>43034</v>
      </c>
      <c r="C84" s="185" t="s">
        <v>491</v>
      </c>
      <c r="D84" s="186" t="s">
        <v>160</v>
      </c>
      <c r="E84" s="105" t="s">
        <v>161</v>
      </c>
      <c r="F84" s="187">
        <v>3</v>
      </c>
      <c r="G84" s="188">
        <v>247.8</v>
      </c>
      <c r="H84" s="189">
        <f>F84*G84</f>
        <v>743.40000000000009</v>
      </c>
      <c r="I84" s="190" t="s">
        <v>875</v>
      </c>
    </row>
    <row r="85" spans="1:9" ht="18" x14ac:dyDescent="0.25">
      <c r="A85" s="117"/>
      <c r="B85" s="192">
        <v>43029</v>
      </c>
      <c r="C85" s="193" t="s">
        <v>488</v>
      </c>
      <c r="D85" s="194" t="s">
        <v>200</v>
      </c>
      <c r="E85" s="105" t="s">
        <v>201</v>
      </c>
      <c r="F85" s="187">
        <v>1</v>
      </c>
      <c r="G85" s="188">
        <v>9750</v>
      </c>
      <c r="H85" s="189">
        <f>F85*G85</f>
        <v>9750</v>
      </c>
      <c r="I85" s="190" t="s">
        <v>875</v>
      </c>
    </row>
    <row r="86" spans="1:9" ht="18" x14ac:dyDescent="0.25">
      <c r="A86" s="117"/>
      <c r="B86" s="184">
        <v>44145</v>
      </c>
      <c r="C86" s="185" t="s">
        <v>491</v>
      </c>
      <c r="D86" s="186" t="s">
        <v>156</v>
      </c>
      <c r="E86" s="89" t="s">
        <v>157</v>
      </c>
      <c r="F86" s="187">
        <v>3</v>
      </c>
      <c r="G86" s="188">
        <v>273.76</v>
      </c>
      <c r="H86" s="189">
        <f>F86*G86</f>
        <v>821.28</v>
      </c>
      <c r="I86" s="190" t="s">
        <v>875</v>
      </c>
    </row>
    <row r="87" spans="1:9" s="113" customFormat="1" ht="18" x14ac:dyDescent="0.25">
      <c r="A87" s="117"/>
      <c r="B87" s="184">
        <v>45322</v>
      </c>
      <c r="C87" s="185" t="s">
        <v>493</v>
      </c>
      <c r="D87" s="186" t="s">
        <v>655</v>
      </c>
      <c r="E87" s="191" t="s">
        <v>669</v>
      </c>
      <c r="F87" s="187">
        <v>11</v>
      </c>
      <c r="G87" s="188">
        <v>7552</v>
      </c>
      <c r="H87" s="189">
        <f>F87*G87</f>
        <v>83072</v>
      </c>
      <c r="I87" s="190" t="s">
        <v>875</v>
      </c>
    </row>
    <row r="88" spans="1:9" s="160" customFormat="1" ht="18" x14ac:dyDescent="0.25">
      <c r="A88" s="117"/>
      <c r="B88" s="184">
        <v>45382</v>
      </c>
      <c r="C88" s="185" t="s">
        <v>490</v>
      </c>
      <c r="D88" s="186" t="s">
        <v>628</v>
      </c>
      <c r="E88" s="191" t="s">
        <v>533</v>
      </c>
      <c r="F88" s="187">
        <v>69</v>
      </c>
      <c r="G88" s="188">
        <v>331.58</v>
      </c>
      <c r="H88" s="189">
        <f>F88*G88</f>
        <v>22879.02</v>
      </c>
      <c r="I88" s="190" t="s">
        <v>875</v>
      </c>
    </row>
    <row r="89" spans="1:9" ht="18" x14ac:dyDescent="0.25">
      <c r="A89" s="117"/>
      <c r="B89" s="184">
        <v>45382</v>
      </c>
      <c r="C89" s="185" t="s">
        <v>490</v>
      </c>
      <c r="D89" s="186" t="s">
        <v>747</v>
      </c>
      <c r="E89" s="191" t="s">
        <v>740</v>
      </c>
      <c r="F89" s="187">
        <v>9</v>
      </c>
      <c r="G89" s="188">
        <v>107.54</v>
      </c>
      <c r="H89" s="189">
        <f>F89*G89</f>
        <v>967.86</v>
      </c>
      <c r="I89" s="190" t="s">
        <v>875</v>
      </c>
    </row>
    <row r="90" spans="1:9" ht="18" x14ac:dyDescent="0.25">
      <c r="A90" s="117"/>
      <c r="B90" s="192">
        <v>42520</v>
      </c>
      <c r="C90" s="193" t="s">
        <v>496</v>
      </c>
      <c r="D90" s="194" t="s">
        <v>29</v>
      </c>
      <c r="E90" s="191" t="s">
        <v>30</v>
      </c>
      <c r="F90" s="187">
        <v>26</v>
      </c>
      <c r="G90" s="188">
        <v>943.55</v>
      </c>
      <c r="H90" s="189">
        <f>F90*G90</f>
        <v>24532.3</v>
      </c>
      <c r="I90" s="190" t="s">
        <v>875</v>
      </c>
    </row>
    <row r="91" spans="1:9" ht="18" x14ac:dyDescent="0.25">
      <c r="A91" s="117"/>
      <c r="B91" s="184">
        <v>45382</v>
      </c>
      <c r="C91" s="185" t="s">
        <v>490</v>
      </c>
      <c r="D91" s="186" t="s">
        <v>627</v>
      </c>
      <c r="E91" s="191" t="s">
        <v>690</v>
      </c>
      <c r="F91" s="187">
        <v>8</v>
      </c>
      <c r="G91" s="188">
        <v>331.58</v>
      </c>
      <c r="H91" s="189">
        <f>F91*G91</f>
        <v>2652.64</v>
      </c>
      <c r="I91" s="190" t="s">
        <v>875</v>
      </c>
    </row>
    <row r="92" spans="1:9" s="266" customFormat="1" ht="18" x14ac:dyDescent="0.25">
      <c r="A92" s="258"/>
      <c r="B92" s="259">
        <v>45382</v>
      </c>
      <c r="C92" s="260" t="s">
        <v>490</v>
      </c>
      <c r="D92" s="261" t="s">
        <v>867</v>
      </c>
      <c r="E92" s="262" t="s">
        <v>753</v>
      </c>
      <c r="F92" s="263">
        <v>49</v>
      </c>
      <c r="G92" s="264">
        <v>549.65</v>
      </c>
      <c r="H92" s="265">
        <f>F92*G92</f>
        <v>26932.85</v>
      </c>
      <c r="I92" s="190" t="s">
        <v>875</v>
      </c>
    </row>
    <row r="93" spans="1:9" ht="18" x14ac:dyDescent="0.25">
      <c r="A93" s="117"/>
      <c r="B93" s="192">
        <v>43034</v>
      </c>
      <c r="C93" s="193" t="s">
        <v>496</v>
      </c>
      <c r="D93" s="194" t="s">
        <v>71</v>
      </c>
      <c r="E93" s="191" t="s">
        <v>93</v>
      </c>
      <c r="F93" s="187">
        <v>28</v>
      </c>
      <c r="G93" s="188">
        <v>390.58</v>
      </c>
      <c r="H93" s="189">
        <f>F93*G93</f>
        <v>10936.24</v>
      </c>
      <c r="I93" s="190" t="s">
        <v>875</v>
      </c>
    </row>
    <row r="94" spans="1:9" ht="18" x14ac:dyDescent="0.25">
      <c r="A94" s="117"/>
      <c r="B94" s="192" t="s">
        <v>856</v>
      </c>
      <c r="C94" s="193" t="s">
        <v>498</v>
      </c>
      <c r="D94" s="194" t="s">
        <v>27</v>
      </c>
      <c r="E94" s="191" t="s">
        <v>28</v>
      </c>
      <c r="F94" s="187">
        <v>7</v>
      </c>
      <c r="G94" s="188">
        <v>522</v>
      </c>
      <c r="H94" s="189">
        <f>F94*G94</f>
        <v>3654</v>
      </c>
      <c r="I94" s="190" t="s">
        <v>875</v>
      </c>
    </row>
    <row r="95" spans="1:9" ht="18" x14ac:dyDescent="0.25">
      <c r="A95" s="117"/>
      <c r="B95" s="184">
        <v>45273</v>
      </c>
      <c r="C95" s="185" t="s">
        <v>494</v>
      </c>
      <c r="D95" s="186" t="s">
        <v>235</v>
      </c>
      <c r="E95" s="105" t="s">
        <v>269</v>
      </c>
      <c r="F95" s="187">
        <v>60</v>
      </c>
      <c r="G95" s="188">
        <v>495.31</v>
      </c>
      <c r="H95" s="189">
        <f>F95*G95</f>
        <v>29718.6</v>
      </c>
      <c r="I95" s="190" t="s">
        <v>875</v>
      </c>
    </row>
    <row r="96" spans="1:9" ht="18" x14ac:dyDescent="0.25">
      <c r="A96" s="117"/>
      <c r="B96" s="184">
        <v>39877</v>
      </c>
      <c r="C96" s="185" t="s">
        <v>494</v>
      </c>
      <c r="D96" s="186" t="s">
        <v>234</v>
      </c>
      <c r="E96" s="195" t="s">
        <v>252</v>
      </c>
      <c r="F96" s="187">
        <v>67</v>
      </c>
      <c r="G96" s="188">
        <v>283.81</v>
      </c>
      <c r="H96" s="189">
        <f>F96*G96</f>
        <v>19015.27</v>
      </c>
      <c r="I96" s="190" t="s">
        <v>875</v>
      </c>
    </row>
    <row r="97" spans="1:9" ht="18" x14ac:dyDescent="0.25">
      <c r="A97" s="117"/>
      <c r="B97" s="184">
        <v>45273</v>
      </c>
      <c r="C97" s="193" t="s">
        <v>493</v>
      </c>
      <c r="D97" s="186" t="s">
        <v>807</v>
      </c>
      <c r="E97" s="191" t="s">
        <v>545</v>
      </c>
      <c r="F97" s="187">
        <v>48</v>
      </c>
      <c r="G97" s="188">
        <v>2944.1</v>
      </c>
      <c r="H97" s="189">
        <f>F97*G97</f>
        <v>141316.79999999999</v>
      </c>
      <c r="I97" s="190" t="s">
        <v>875</v>
      </c>
    </row>
    <row r="98" spans="1:9" ht="18" x14ac:dyDescent="0.25">
      <c r="A98" s="117"/>
      <c r="B98" s="184">
        <v>40816</v>
      </c>
      <c r="C98" s="185" t="s">
        <v>494</v>
      </c>
      <c r="D98" s="186" t="s">
        <v>341</v>
      </c>
      <c r="E98" s="105" t="s">
        <v>352</v>
      </c>
      <c r="F98" s="187">
        <v>54</v>
      </c>
      <c r="G98" s="188">
        <v>187.49</v>
      </c>
      <c r="H98" s="189">
        <f>F98*G98</f>
        <v>10124.460000000001</v>
      </c>
      <c r="I98" s="190" t="s">
        <v>875</v>
      </c>
    </row>
    <row r="99" spans="1:9" s="160" customFormat="1" ht="18" x14ac:dyDescent="0.25">
      <c r="A99" s="117"/>
      <c r="B99" s="184">
        <v>43412</v>
      </c>
      <c r="C99" s="185" t="s">
        <v>489</v>
      </c>
      <c r="D99" s="186" t="s">
        <v>72</v>
      </c>
      <c r="E99" s="195" t="s">
        <v>97</v>
      </c>
      <c r="F99" s="187">
        <v>54</v>
      </c>
      <c r="G99" s="188">
        <v>294.44</v>
      </c>
      <c r="H99" s="189">
        <f>F99*G99</f>
        <v>15899.76</v>
      </c>
      <c r="I99" s="190" t="s">
        <v>875</v>
      </c>
    </row>
    <row r="100" spans="1:9" ht="18" x14ac:dyDescent="0.25">
      <c r="A100" s="117"/>
      <c r="B100" s="184">
        <v>41603</v>
      </c>
      <c r="C100" s="185" t="s">
        <v>489</v>
      </c>
      <c r="D100" s="186" t="s">
        <v>49</v>
      </c>
      <c r="E100" s="195" t="s">
        <v>50</v>
      </c>
      <c r="F100" s="187">
        <v>6</v>
      </c>
      <c r="G100" s="188">
        <v>494.16</v>
      </c>
      <c r="H100" s="189">
        <f>F100*G100</f>
        <v>2964.96</v>
      </c>
      <c r="I100" s="190" t="s">
        <v>875</v>
      </c>
    </row>
    <row r="101" spans="1:9" ht="18" x14ac:dyDescent="0.25">
      <c r="A101" s="117"/>
      <c r="B101" s="184">
        <v>43752</v>
      </c>
      <c r="C101" s="185" t="s">
        <v>499</v>
      </c>
      <c r="D101" s="186" t="s">
        <v>448</v>
      </c>
      <c r="E101" s="191" t="s">
        <v>470</v>
      </c>
      <c r="F101" s="187">
        <v>53</v>
      </c>
      <c r="G101" s="188">
        <v>826</v>
      </c>
      <c r="H101" s="189">
        <f>F101*G101</f>
        <v>43778</v>
      </c>
      <c r="I101" s="190" t="s">
        <v>875</v>
      </c>
    </row>
    <row r="102" spans="1:9" ht="18" x14ac:dyDescent="0.25">
      <c r="A102" s="117"/>
      <c r="B102" s="184">
        <v>45351</v>
      </c>
      <c r="C102" s="185" t="s">
        <v>490</v>
      </c>
      <c r="D102" s="186" t="s">
        <v>465</v>
      </c>
      <c r="E102" s="191" t="s">
        <v>695</v>
      </c>
      <c r="F102" s="187">
        <v>8726</v>
      </c>
      <c r="G102" s="188">
        <v>62.36</v>
      </c>
      <c r="H102" s="189">
        <f>F102*G102</f>
        <v>544153.36</v>
      </c>
      <c r="I102" s="190" t="s">
        <v>875</v>
      </c>
    </row>
    <row r="103" spans="1:9" ht="18" x14ac:dyDescent="0.25">
      <c r="A103" s="117"/>
      <c r="B103" s="184">
        <v>43402</v>
      </c>
      <c r="C103" s="185" t="s">
        <v>490</v>
      </c>
      <c r="D103" s="186" t="s">
        <v>198</v>
      </c>
      <c r="E103" s="201" t="s">
        <v>199</v>
      </c>
      <c r="F103" s="187">
        <v>1205</v>
      </c>
      <c r="G103" s="188">
        <v>236.61</v>
      </c>
      <c r="H103" s="189">
        <f>F103*G103</f>
        <v>285115.05</v>
      </c>
      <c r="I103" s="190" t="s">
        <v>875</v>
      </c>
    </row>
    <row r="104" spans="1:9" ht="18" x14ac:dyDescent="0.25">
      <c r="A104" s="117"/>
      <c r="B104" s="184">
        <v>41848</v>
      </c>
      <c r="C104" s="185" t="s">
        <v>490</v>
      </c>
      <c r="D104" s="186" t="s">
        <v>196</v>
      </c>
      <c r="E104" s="201" t="s">
        <v>197</v>
      </c>
      <c r="F104" s="187">
        <v>453</v>
      </c>
      <c r="G104" s="188">
        <v>447.59</v>
      </c>
      <c r="H104" s="189">
        <f>F104*G104</f>
        <v>202758.27</v>
      </c>
      <c r="I104" s="190" t="s">
        <v>875</v>
      </c>
    </row>
    <row r="105" spans="1:9" s="113" customFormat="1" ht="18" x14ac:dyDescent="0.25">
      <c r="A105" s="117"/>
      <c r="B105" s="184">
        <v>43752</v>
      </c>
      <c r="C105" s="185" t="s">
        <v>490</v>
      </c>
      <c r="D105" s="186" t="s">
        <v>229</v>
      </c>
      <c r="E105" s="105" t="s">
        <v>255</v>
      </c>
      <c r="F105" s="187">
        <v>53</v>
      </c>
      <c r="G105" s="188">
        <v>330.4</v>
      </c>
      <c r="H105" s="189">
        <f>F105*G105</f>
        <v>17511.199999999997</v>
      </c>
      <c r="I105" s="190" t="s">
        <v>875</v>
      </c>
    </row>
    <row r="106" spans="1:9" s="160" customFormat="1" ht="18" x14ac:dyDescent="0.25">
      <c r="A106" s="117"/>
      <c r="B106" s="184">
        <v>45382</v>
      </c>
      <c r="C106" s="193" t="s">
        <v>491</v>
      </c>
      <c r="D106" s="186"/>
      <c r="E106" s="191" t="s">
        <v>759</v>
      </c>
      <c r="F106" s="187">
        <v>4</v>
      </c>
      <c r="G106" s="188">
        <v>0</v>
      </c>
      <c r="H106" s="189">
        <f>F106*G106</f>
        <v>0</v>
      </c>
      <c r="I106" s="190" t="s">
        <v>875</v>
      </c>
    </row>
    <row r="107" spans="1:9" s="160" customFormat="1" ht="18" x14ac:dyDescent="0.25">
      <c r="A107" s="117"/>
      <c r="B107" s="192">
        <v>41443</v>
      </c>
      <c r="C107" s="193" t="s">
        <v>493</v>
      </c>
      <c r="D107" s="194" t="s">
        <v>381</v>
      </c>
      <c r="E107" s="191" t="s">
        <v>428</v>
      </c>
      <c r="F107" s="187">
        <v>50</v>
      </c>
      <c r="G107" s="188">
        <v>61.36</v>
      </c>
      <c r="H107" s="189">
        <f>F107*G107</f>
        <v>3068</v>
      </c>
      <c r="I107" s="190" t="s">
        <v>875</v>
      </c>
    </row>
    <row r="108" spans="1:9" ht="18" x14ac:dyDescent="0.25">
      <c r="A108" s="117"/>
      <c r="B108" s="184">
        <v>42641</v>
      </c>
      <c r="C108" s="185" t="s">
        <v>493</v>
      </c>
      <c r="D108" s="186" t="s">
        <v>382</v>
      </c>
      <c r="E108" s="89" t="s">
        <v>429</v>
      </c>
      <c r="F108" s="187">
        <v>50</v>
      </c>
      <c r="G108" s="188">
        <v>59</v>
      </c>
      <c r="H108" s="189">
        <f>F108*G108</f>
        <v>2950</v>
      </c>
      <c r="I108" s="190" t="s">
        <v>875</v>
      </c>
    </row>
    <row r="109" spans="1:9" s="160" customFormat="1" ht="18" x14ac:dyDescent="0.25">
      <c r="A109" s="117"/>
      <c r="B109" s="184">
        <v>45382</v>
      </c>
      <c r="C109" s="193" t="s">
        <v>493</v>
      </c>
      <c r="D109" s="186"/>
      <c r="E109" s="191" t="s">
        <v>797</v>
      </c>
      <c r="F109" s="187">
        <v>9</v>
      </c>
      <c r="G109" s="188">
        <v>0</v>
      </c>
      <c r="H109" s="189">
        <f>F109*G109</f>
        <v>0</v>
      </c>
      <c r="I109" s="190" t="s">
        <v>875</v>
      </c>
    </row>
    <row r="110" spans="1:9" ht="18" x14ac:dyDescent="0.25">
      <c r="A110" s="117"/>
      <c r="B110" s="184">
        <v>45382</v>
      </c>
      <c r="C110" s="185" t="s">
        <v>493</v>
      </c>
      <c r="D110" s="186" t="s">
        <v>648</v>
      </c>
      <c r="E110" s="191" t="s">
        <v>556</v>
      </c>
      <c r="F110" s="187">
        <v>3</v>
      </c>
      <c r="G110" s="188">
        <v>27.95</v>
      </c>
      <c r="H110" s="189">
        <f>F110*G110</f>
        <v>83.85</v>
      </c>
      <c r="I110" s="190" t="s">
        <v>875</v>
      </c>
    </row>
    <row r="111" spans="1:9" ht="18" x14ac:dyDescent="0.25">
      <c r="A111" s="117"/>
      <c r="B111" s="184">
        <v>40878</v>
      </c>
      <c r="C111" s="185" t="s">
        <v>492</v>
      </c>
      <c r="D111" s="186" t="s">
        <v>51</v>
      </c>
      <c r="E111" s="195" t="s">
        <v>52</v>
      </c>
      <c r="F111" s="187">
        <v>11</v>
      </c>
      <c r="G111" s="188">
        <v>67.28</v>
      </c>
      <c r="H111" s="189">
        <f>F111*G111</f>
        <v>740.08</v>
      </c>
      <c r="I111" s="190" t="s">
        <v>875</v>
      </c>
    </row>
    <row r="112" spans="1:9" ht="18" x14ac:dyDescent="0.25">
      <c r="A112" s="117"/>
      <c r="B112" s="184">
        <v>45382</v>
      </c>
      <c r="C112" s="193" t="s">
        <v>523</v>
      </c>
      <c r="D112" s="194" t="s">
        <v>231</v>
      </c>
      <c r="E112" s="195" t="s">
        <v>251</v>
      </c>
      <c r="F112" s="187">
        <v>76</v>
      </c>
      <c r="G112" s="188">
        <v>6.96</v>
      </c>
      <c r="H112" s="189">
        <f>F112*G112</f>
        <v>528.96</v>
      </c>
      <c r="I112" s="190" t="s">
        <v>875</v>
      </c>
    </row>
    <row r="113" spans="1:9" ht="18" x14ac:dyDescent="0.25">
      <c r="A113" s="117"/>
      <c r="B113" s="192">
        <v>41907</v>
      </c>
      <c r="C113" s="193" t="s">
        <v>492</v>
      </c>
      <c r="D113" s="194" t="s">
        <v>73</v>
      </c>
      <c r="E113" s="195" t="s">
        <v>95</v>
      </c>
      <c r="F113" s="187">
        <v>3</v>
      </c>
      <c r="G113" s="188">
        <v>7080</v>
      </c>
      <c r="H113" s="189">
        <f>F113*G113</f>
        <v>21240</v>
      </c>
      <c r="I113" s="190" t="s">
        <v>875</v>
      </c>
    </row>
    <row r="114" spans="1:9" s="160" customFormat="1" ht="18" x14ac:dyDescent="0.25">
      <c r="A114" s="117"/>
      <c r="B114" s="184">
        <v>45382</v>
      </c>
      <c r="C114" s="193" t="s">
        <v>524</v>
      </c>
      <c r="D114" s="194" t="s">
        <v>53</v>
      </c>
      <c r="E114" s="195" t="s">
        <v>515</v>
      </c>
      <c r="F114" s="187">
        <v>4</v>
      </c>
      <c r="G114" s="188">
        <v>122</v>
      </c>
      <c r="H114" s="189">
        <f>F114*G114</f>
        <v>488</v>
      </c>
      <c r="I114" s="190" t="s">
        <v>875</v>
      </c>
    </row>
    <row r="115" spans="1:9" ht="18" x14ac:dyDescent="0.25">
      <c r="A115" s="117"/>
      <c r="B115" s="192">
        <v>42520</v>
      </c>
      <c r="C115" s="193" t="s">
        <v>496</v>
      </c>
      <c r="D115" s="194" t="s">
        <v>371</v>
      </c>
      <c r="E115" s="195" t="s">
        <v>375</v>
      </c>
      <c r="F115" s="187">
        <v>9</v>
      </c>
      <c r="G115" s="188">
        <v>611.24</v>
      </c>
      <c r="H115" s="189">
        <f>F115*G115</f>
        <v>5501.16</v>
      </c>
      <c r="I115" s="190" t="s">
        <v>875</v>
      </c>
    </row>
    <row r="116" spans="1:9" ht="18" x14ac:dyDescent="0.25">
      <c r="A116" s="117"/>
      <c r="B116" s="184">
        <v>45382</v>
      </c>
      <c r="C116" s="193" t="s">
        <v>491</v>
      </c>
      <c r="D116" s="194" t="s">
        <v>616</v>
      </c>
      <c r="E116" s="195" t="s">
        <v>514</v>
      </c>
      <c r="F116" s="187">
        <v>2</v>
      </c>
      <c r="G116" s="188">
        <v>16500</v>
      </c>
      <c r="H116" s="189">
        <f>F116*G116</f>
        <v>33000</v>
      </c>
      <c r="I116" s="190" t="s">
        <v>875</v>
      </c>
    </row>
    <row r="117" spans="1:9" s="107" customFormat="1" ht="18" x14ac:dyDescent="0.25">
      <c r="A117" s="117"/>
      <c r="B117" s="184">
        <v>41990</v>
      </c>
      <c r="C117" s="193" t="s">
        <v>491</v>
      </c>
      <c r="D117" s="186" t="s">
        <v>213</v>
      </c>
      <c r="E117" s="195" t="s">
        <v>214</v>
      </c>
      <c r="F117" s="187">
        <v>2</v>
      </c>
      <c r="G117" s="188">
        <v>2360</v>
      </c>
      <c r="H117" s="189">
        <f>F117*G117</f>
        <v>4720</v>
      </c>
      <c r="I117" s="190" t="s">
        <v>875</v>
      </c>
    </row>
    <row r="118" spans="1:9" ht="18" x14ac:dyDescent="0.25">
      <c r="A118" s="117"/>
      <c r="B118" s="184">
        <v>45372</v>
      </c>
      <c r="C118" s="185" t="s">
        <v>491</v>
      </c>
      <c r="D118" s="186" t="s">
        <v>832</v>
      </c>
      <c r="E118" s="191" t="s">
        <v>779</v>
      </c>
      <c r="F118" s="187">
        <v>50</v>
      </c>
      <c r="G118" s="188">
        <v>34.22</v>
      </c>
      <c r="H118" s="189">
        <f>F118*G118</f>
        <v>1711</v>
      </c>
      <c r="I118" s="190" t="s">
        <v>875</v>
      </c>
    </row>
    <row r="119" spans="1:9" ht="18" x14ac:dyDescent="0.25">
      <c r="A119" s="117"/>
      <c r="B119" s="184">
        <v>43412</v>
      </c>
      <c r="C119" s="193" t="s">
        <v>525</v>
      </c>
      <c r="D119" s="186" t="s">
        <v>274</v>
      </c>
      <c r="E119" s="195" t="s">
        <v>430</v>
      </c>
      <c r="F119" s="187">
        <v>41</v>
      </c>
      <c r="G119" s="188">
        <v>79.53</v>
      </c>
      <c r="H119" s="189">
        <f>F119*G119</f>
        <v>3260.73</v>
      </c>
      <c r="I119" s="190" t="s">
        <v>875</v>
      </c>
    </row>
    <row r="120" spans="1:9" ht="18" x14ac:dyDescent="0.25">
      <c r="A120" s="117"/>
      <c r="B120" s="184">
        <v>42234</v>
      </c>
      <c r="C120" s="193" t="s">
        <v>526</v>
      </c>
      <c r="D120" s="186" t="s">
        <v>106</v>
      </c>
      <c r="E120" s="105" t="s">
        <v>107</v>
      </c>
      <c r="F120" s="187">
        <v>269</v>
      </c>
      <c r="G120" s="188">
        <v>37.72</v>
      </c>
      <c r="H120" s="189">
        <f>F120*G120</f>
        <v>10146.68</v>
      </c>
      <c r="I120" s="190" t="s">
        <v>875</v>
      </c>
    </row>
    <row r="121" spans="1:9" s="107" customFormat="1" ht="18" x14ac:dyDescent="0.25">
      <c r="A121" s="117"/>
      <c r="B121" s="192">
        <v>42496</v>
      </c>
      <c r="C121" s="193" t="s">
        <v>500</v>
      </c>
      <c r="D121" s="194" t="s">
        <v>188</v>
      </c>
      <c r="E121" s="105" t="s">
        <v>189</v>
      </c>
      <c r="F121" s="187">
        <v>54</v>
      </c>
      <c r="G121" s="188">
        <v>355.1</v>
      </c>
      <c r="H121" s="189">
        <f>F121*G121</f>
        <v>19175.400000000001</v>
      </c>
      <c r="I121" s="190" t="s">
        <v>875</v>
      </c>
    </row>
    <row r="122" spans="1:9" ht="18" x14ac:dyDescent="0.25">
      <c r="A122" s="117"/>
      <c r="B122" s="184">
        <v>45048</v>
      </c>
      <c r="C122" s="185" t="s">
        <v>496</v>
      </c>
      <c r="D122" s="186" t="s">
        <v>732</v>
      </c>
      <c r="E122" s="191" t="s">
        <v>734</v>
      </c>
      <c r="F122" s="187">
        <v>10</v>
      </c>
      <c r="G122" s="188">
        <v>413</v>
      </c>
      <c r="H122" s="189">
        <f>F122*G122</f>
        <v>4130</v>
      </c>
      <c r="I122" s="190" t="s">
        <v>875</v>
      </c>
    </row>
    <row r="123" spans="1:9" ht="18" x14ac:dyDescent="0.25">
      <c r="A123" s="117"/>
      <c r="B123" s="184">
        <v>43412</v>
      </c>
      <c r="C123" s="185" t="s">
        <v>489</v>
      </c>
      <c r="D123" s="186" t="s">
        <v>237</v>
      </c>
      <c r="E123" s="195" t="s">
        <v>431</v>
      </c>
      <c r="F123" s="187">
        <v>2</v>
      </c>
      <c r="G123" s="188">
        <v>22.59</v>
      </c>
      <c r="H123" s="189">
        <f>F123*G123</f>
        <v>45.18</v>
      </c>
      <c r="I123" s="190" t="s">
        <v>875</v>
      </c>
    </row>
    <row r="124" spans="1:9" ht="18" x14ac:dyDescent="0.25">
      <c r="A124" s="117"/>
      <c r="B124" s="184">
        <v>43412</v>
      </c>
      <c r="C124" s="185" t="s">
        <v>489</v>
      </c>
      <c r="D124" s="186" t="s">
        <v>355</v>
      </c>
      <c r="E124" s="195" t="s">
        <v>432</v>
      </c>
      <c r="F124" s="187">
        <v>65</v>
      </c>
      <c r="G124" s="188">
        <v>9.51</v>
      </c>
      <c r="H124" s="189">
        <f>F124*G124</f>
        <v>618.15</v>
      </c>
      <c r="I124" s="190" t="s">
        <v>875</v>
      </c>
    </row>
    <row r="125" spans="1:9" ht="18" x14ac:dyDescent="0.25">
      <c r="A125" s="117"/>
      <c r="B125" s="184">
        <v>42520</v>
      </c>
      <c r="C125" s="185" t="s">
        <v>489</v>
      </c>
      <c r="D125" s="186" t="s">
        <v>273</v>
      </c>
      <c r="E125" s="195" t="s">
        <v>433</v>
      </c>
      <c r="F125" s="187">
        <v>26</v>
      </c>
      <c r="G125" s="188">
        <v>90.86</v>
      </c>
      <c r="H125" s="189">
        <f>F125*G125</f>
        <v>2362.36</v>
      </c>
      <c r="I125" s="190" t="s">
        <v>875</v>
      </c>
    </row>
    <row r="126" spans="1:9" ht="18" x14ac:dyDescent="0.25">
      <c r="A126" s="117"/>
      <c r="B126" s="184">
        <v>42551</v>
      </c>
      <c r="C126" s="185" t="s">
        <v>491</v>
      </c>
      <c r="D126" s="186" t="s">
        <v>270</v>
      </c>
      <c r="E126" s="195" t="s">
        <v>275</v>
      </c>
      <c r="F126" s="187">
        <v>56</v>
      </c>
      <c r="G126" s="188">
        <v>45.87</v>
      </c>
      <c r="H126" s="189">
        <f>F126*G126</f>
        <v>2568.7199999999998</v>
      </c>
      <c r="I126" s="190" t="s">
        <v>875</v>
      </c>
    </row>
    <row r="127" spans="1:9" ht="18" x14ac:dyDescent="0.25">
      <c r="A127" s="117"/>
      <c r="B127" s="192">
        <v>42520</v>
      </c>
      <c r="C127" s="193" t="s">
        <v>490</v>
      </c>
      <c r="D127" s="194" t="s">
        <v>1</v>
      </c>
      <c r="E127" s="191" t="s">
        <v>2</v>
      </c>
      <c r="F127" s="187">
        <v>540</v>
      </c>
      <c r="G127" s="188">
        <v>94</v>
      </c>
      <c r="H127" s="189">
        <f>F127*G127</f>
        <v>50760</v>
      </c>
      <c r="I127" s="190" t="s">
        <v>875</v>
      </c>
    </row>
    <row r="128" spans="1:9" ht="18" x14ac:dyDescent="0.25">
      <c r="A128" s="117"/>
      <c r="B128" s="184">
        <v>45372</v>
      </c>
      <c r="C128" s="185" t="s">
        <v>491</v>
      </c>
      <c r="D128" s="186" t="s">
        <v>831</v>
      </c>
      <c r="E128" s="191" t="s">
        <v>780</v>
      </c>
      <c r="F128" s="187">
        <v>50</v>
      </c>
      <c r="G128" s="188">
        <v>41.3</v>
      </c>
      <c r="H128" s="189">
        <f>F128*G128</f>
        <v>2065</v>
      </c>
      <c r="I128" s="190" t="s">
        <v>875</v>
      </c>
    </row>
    <row r="129" spans="1:9" ht="18" x14ac:dyDescent="0.25">
      <c r="A129" s="117"/>
      <c r="B129" s="184">
        <v>42972</v>
      </c>
      <c r="C129" s="185" t="s">
        <v>489</v>
      </c>
      <c r="D129" s="186" t="s">
        <v>347</v>
      </c>
      <c r="E129" s="105" t="s">
        <v>353</v>
      </c>
      <c r="F129" s="187">
        <v>75</v>
      </c>
      <c r="G129" s="188">
        <v>23.49</v>
      </c>
      <c r="H129" s="189">
        <f>F129*G129</f>
        <v>1761.7499999999998</v>
      </c>
      <c r="I129" s="190" t="s">
        <v>875</v>
      </c>
    </row>
    <row r="130" spans="1:9" ht="18" x14ac:dyDescent="0.25">
      <c r="A130" s="117"/>
      <c r="B130" s="184">
        <v>38968</v>
      </c>
      <c r="C130" s="185" t="s">
        <v>489</v>
      </c>
      <c r="D130" s="186" t="s">
        <v>271</v>
      </c>
      <c r="E130" s="105" t="s">
        <v>315</v>
      </c>
      <c r="F130" s="187">
        <v>50</v>
      </c>
      <c r="G130" s="188">
        <v>67.930000000000007</v>
      </c>
      <c r="H130" s="189">
        <f>F130*G130</f>
        <v>3396.5000000000005</v>
      </c>
      <c r="I130" s="190" t="s">
        <v>875</v>
      </c>
    </row>
    <row r="131" spans="1:9" ht="18" x14ac:dyDescent="0.25">
      <c r="A131" s="117"/>
      <c r="B131" s="184">
        <v>42944</v>
      </c>
      <c r="C131" s="202" t="s">
        <v>489</v>
      </c>
      <c r="D131" s="186" t="s">
        <v>302</v>
      </c>
      <c r="E131" s="105" t="s">
        <v>314</v>
      </c>
      <c r="F131" s="187">
        <v>40</v>
      </c>
      <c r="G131" s="188">
        <v>140.19</v>
      </c>
      <c r="H131" s="189">
        <f>F131*G131</f>
        <v>5607.6</v>
      </c>
      <c r="I131" s="190" t="s">
        <v>875</v>
      </c>
    </row>
    <row r="132" spans="1:9" ht="18" x14ac:dyDescent="0.25">
      <c r="A132" s="117"/>
      <c r="B132" s="184">
        <v>45372</v>
      </c>
      <c r="C132" s="185" t="s">
        <v>491</v>
      </c>
      <c r="D132" s="186" t="s">
        <v>837</v>
      </c>
      <c r="E132" s="191" t="s">
        <v>781</v>
      </c>
      <c r="F132" s="187">
        <v>24</v>
      </c>
      <c r="G132" s="188">
        <v>41.3</v>
      </c>
      <c r="H132" s="189">
        <f>F132*G132</f>
        <v>991.19999999999993</v>
      </c>
      <c r="I132" s="190" t="s">
        <v>875</v>
      </c>
    </row>
    <row r="133" spans="1:9" s="160" customFormat="1" ht="18" x14ac:dyDescent="0.25">
      <c r="A133" s="117"/>
      <c r="B133" s="184">
        <v>45382</v>
      </c>
      <c r="C133" s="185" t="s">
        <v>506</v>
      </c>
      <c r="D133" s="186" t="s">
        <v>688</v>
      </c>
      <c r="E133" s="191" t="s">
        <v>673</v>
      </c>
      <c r="F133" s="187">
        <v>12</v>
      </c>
      <c r="G133" s="188"/>
      <c r="H133" s="189">
        <f>F133*G133</f>
        <v>0</v>
      </c>
      <c r="I133" s="190" t="s">
        <v>875</v>
      </c>
    </row>
    <row r="134" spans="1:9" ht="18" x14ac:dyDescent="0.25">
      <c r="A134" s="117"/>
      <c r="B134" s="184">
        <v>45382</v>
      </c>
      <c r="C134" s="185" t="s">
        <v>493</v>
      </c>
      <c r="D134" s="186" t="s">
        <v>646</v>
      </c>
      <c r="E134" s="191" t="s">
        <v>554</v>
      </c>
      <c r="F134" s="187">
        <v>36</v>
      </c>
      <c r="G134" s="188">
        <v>383.5</v>
      </c>
      <c r="H134" s="189">
        <f>F134*G134</f>
        <v>13806</v>
      </c>
      <c r="I134" s="190" t="s">
        <v>875</v>
      </c>
    </row>
    <row r="135" spans="1:9" s="107" customFormat="1" ht="18" x14ac:dyDescent="0.25">
      <c r="A135" s="117"/>
      <c r="B135" s="184">
        <v>43388</v>
      </c>
      <c r="C135" s="185" t="s">
        <v>493</v>
      </c>
      <c r="D135" s="186" t="s">
        <v>232</v>
      </c>
      <c r="E135" s="89" t="s">
        <v>257</v>
      </c>
      <c r="F135" s="187">
        <v>1</v>
      </c>
      <c r="G135" s="188">
        <v>262.85000000000002</v>
      </c>
      <c r="H135" s="189">
        <f>F135*G135</f>
        <v>262.85000000000002</v>
      </c>
      <c r="I135" s="190" t="s">
        <v>875</v>
      </c>
    </row>
    <row r="136" spans="1:9" ht="18" x14ac:dyDescent="0.25">
      <c r="A136" s="117"/>
      <c r="B136" s="184">
        <v>45273</v>
      </c>
      <c r="C136" s="185" t="s">
        <v>493</v>
      </c>
      <c r="D136" s="186" t="s">
        <v>66</v>
      </c>
      <c r="E136" s="89" t="s">
        <v>518</v>
      </c>
      <c r="F136" s="187">
        <v>115</v>
      </c>
      <c r="G136" s="188">
        <v>93.14</v>
      </c>
      <c r="H136" s="189">
        <f>F136*G136</f>
        <v>10711.1</v>
      </c>
      <c r="I136" s="190" t="s">
        <v>875</v>
      </c>
    </row>
    <row r="137" spans="1:9" ht="18" x14ac:dyDescent="0.25">
      <c r="A137" s="117"/>
      <c r="B137" s="184">
        <v>42474</v>
      </c>
      <c r="C137" s="185" t="s">
        <v>493</v>
      </c>
      <c r="D137" s="186" t="s">
        <v>137</v>
      </c>
      <c r="E137" s="105" t="s">
        <v>138</v>
      </c>
      <c r="F137" s="187">
        <v>1</v>
      </c>
      <c r="G137" s="188">
        <v>1596.64</v>
      </c>
      <c r="H137" s="189">
        <f>F137*G137</f>
        <v>1596.64</v>
      </c>
      <c r="I137" s="190" t="s">
        <v>875</v>
      </c>
    </row>
    <row r="138" spans="1:9" s="107" customFormat="1" ht="18" x14ac:dyDescent="0.25">
      <c r="A138" s="117"/>
      <c r="B138" s="184">
        <v>45338</v>
      </c>
      <c r="C138" s="185" t="s">
        <v>493</v>
      </c>
      <c r="D138" s="186" t="s">
        <v>801</v>
      </c>
      <c r="E138" s="191" t="s">
        <v>787</v>
      </c>
      <c r="F138" s="187">
        <v>35</v>
      </c>
      <c r="G138" s="188">
        <v>982.81</v>
      </c>
      <c r="H138" s="189">
        <f>F138*G138</f>
        <v>34398.35</v>
      </c>
      <c r="I138" s="190" t="s">
        <v>875</v>
      </c>
    </row>
    <row r="139" spans="1:9" ht="18" x14ac:dyDescent="0.25">
      <c r="A139" s="117"/>
      <c r="B139" s="184">
        <v>45382</v>
      </c>
      <c r="C139" s="185" t="s">
        <v>502</v>
      </c>
      <c r="D139" s="186" t="s">
        <v>654</v>
      </c>
      <c r="E139" s="191" t="s">
        <v>563</v>
      </c>
      <c r="F139" s="187">
        <v>64</v>
      </c>
      <c r="G139" s="188">
        <v>3950</v>
      </c>
      <c r="H139" s="189">
        <f>F139*G139</f>
        <v>252800</v>
      </c>
      <c r="I139" s="190" t="s">
        <v>875</v>
      </c>
    </row>
    <row r="140" spans="1:9" ht="18" x14ac:dyDescent="0.25">
      <c r="A140" s="117"/>
      <c r="B140" s="184">
        <v>45382</v>
      </c>
      <c r="C140" s="185" t="s">
        <v>493</v>
      </c>
      <c r="D140" s="186" t="s">
        <v>657</v>
      </c>
      <c r="E140" s="191" t="s">
        <v>568</v>
      </c>
      <c r="F140" s="187">
        <v>46</v>
      </c>
      <c r="G140" s="188">
        <v>4012</v>
      </c>
      <c r="H140" s="189">
        <f>F140*G140</f>
        <v>184552</v>
      </c>
      <c r="I140" s="190" t="s">
        <v>875</v>
      </c>
    </row>
    <row r="141" spans="1:9" ht="18" x14ac:dyDescent="0.25">
      <c r="A141" s="117"/>
      <c r="B141" s="184">
        <v>45382</v>
      </c>
      <c r="C141" s="185" t="s">
        <v>493</v>
      </c>
      <c r="D141" s="186" t="s">
        <v>656</v>
      </c>
      <c r="E141" s="191" t="s">
        <v>567</v>
      </c>
      <c r="F141" s="187">
        <v>62</v>
      </c>
      <c r="G141" s="188">
        <v>5150.7</v>
      </c>
      <c r="H141" s="189">
        <f>F141*G141</f>
        <v>319343.39999999997</v>
      </c>
      <c r="I141" s="190" t="s">
        <v>875</v>
      </c>
    </row>
    <row r="142" spans="1:9" s="107" customFormat="1" ht="18" x14ac:dyDescent="0.25">
      <c r="A142" s="117"/>
      <c r="B142" s="184">
        <v>43059</v>
      </c>
      <c r="C142" s="185" t="s">
        <v>503</v>
      </c>
      <c r="D142" s="186" t="s">
        <v>354</v>
      </c>
      <c r="E142" s="105" t="s">
        <v>369</v>
      </c>
      <c r="F142" s="187">
        <v>2</v>
      </c>
      <c r="G142" s="188">
        <v>1991.48</v>
      </c>
      <c r="H142" s="189">
        <f>F142*G142</f>
        <v>3982.96</v>
      </c>
      <c r="I142" s="190" t="s">
        <v>875</v>
      </c>
    </row>
    <row r="143" spans="1:9" s="266" customFormat="1" ht="18" x14ac:dyDescent="0.25">
      <c r="A143" s="258"/>
      <c r="B143" s="259">
        <v>45382</v>
      </c>
      <c r="C143" s="267" t="s">
        <v>493</v>
      </c>
      <c r="D143" s="261" t="s">
        <v>868</v>
      </c>
      <c r="E143" s="262" t="s">
        <v>756</v>
      </c>
      <c r="F143" s="263">
        <v>40</v>
      </c>
      <c r="G143" s="264">
        <v>161.37</v>
      </c>
      <c r="H143" s="265">
        <f>F143*G143</f>
        <v>6454.8</v>
      </c>
      <c r="I143" s="190" t="s">
        <v>875</v>
      </c>
    </row>
    <row r="144" spans="1:9" s="160" customFormat="1" ht="18" x14ac:dyDescent="0.25">
      <c r="A144" s="117"/>
      <c r="B144" s="192">
        <v>42520</v>
      </c>
      <c r="C144" s="193" t="s">
        <v>496</v>
      </c>
      <c r="D144" s="194" t="s">
        <v>3</v>
      </c>
      <c r="E144" s="191" t="s">
        <v>4</v>
      </c>
      <c r="F144" s="187">
        <v>80</v>
      </c>
      <c r="G144" s="188">
        <v>60.34</v>
      </c>
      <c r="H144" s="189">
        <f>F144*G144</f>
        <v>4827.2000000000007</v>
      </c>
      <c r="I144" s="190" t="s">
        <v>875</v>
      </c>
    </row>
    <row r="145" spans="1:9" ht="18" x14ac:dyDescent="0.25">
      <c r="A145" s="117"/>
      <c r="B145" s="184">
        <v>44336</v>
      </c>
      <c r="C145" s="185" t="s">
        <v>509</v>
      </c>
      <c r="D145" s="186" t="s">
        <v>618</v>
      </c>
      <c r="E145" s="195" t="s">
        <v>530</v>
      </c>
      <c r="F145" s="187">
        <v>50</v>
      </c>
      <c r="G145" s="188">
        <v>117.99</v>
      </c>
      <c r="H145" s="189">
        <f>F145*G145</f>
        <v>5899.5</v>
      </c>
      <c r="I145" s="190" t="s">
        <v>875</v>
      </c>
    </row>
    <row r="146" spans="1:9" ht="18" x14ac:dyDescent="0.25">
      <c r="A146" s="117"/>
      <c r="B146" s="184">
        <v>42450</v>
      </c>
      <c r="C146" s="185" t="s">
        <v>491</v>
      </c>
      <c r="D146" s="186" t="s">
        <v>185</v>
      </c>
      <c r="E146" s="195" t="s">
        <v>336</v>
      </c>
      <c r="F146" s="187">
        <v>18</v>
      </c>
      <c r="G146" s="188">
        <v>50.6</v>
      </c>
      <c r="H146" s="189">
        <f>F146*G146</f>
        <v>910.80000000000007</v>
      </c>
      <c r="I146" s="190" t="s">
        <v>875</v>
      </c>
    </row>
    <row r="147" spans="1:9" ht="18" x14ac:dyDescent="0.25">
      <c r="A147" s="117"/>
      <c r="B147" s="184">
        <v>41990</v>
      </c>
      <c r="C147" s="185" t="s">
        <v>504</v>
      </c>
      <c r="D147" s="186" t="s">
        <v>211</v>
      </c>
      <c r="E147" s="195" t="s">
        <v>212</v>
      </c>
      <c r="F147" s="187">
        <v>34</v>
      </c>
      <c r="G147" s="188">
        <v>2402.48</v>
      </c>
      <c r="H147" s="189">
        <f>F147*G147</f>
        <v>81684.320000000007</v>
      </c>
      <c r="I147" s="190" t="s">
        <v>875</v>
      </c>
    </row>
    <row r="148" spans="1:9" s="266" customFormat="1" ht="18" x14ac:dyDescent="0.25">
      <c r="A148" s="258"/>
      <c r="B148" s="259">
        <v>45382</v>
      </c>
      <c r="C148" s="260" t="s">
        <v>494</v>
      </c>
      <c r="D148" s="261" t="s">
        <v>869</v>
      </c>
      <c r="E148" s="262" t="s">
        <v>796</v>
      </c>
      <c r="F148" s="263">
        <v>40</v>
      </c>
      <c r="G148" s="264">
        <v>117.99</v>
      </c>
      <c r="H148" s="265">
        <f>F148*G148</f>
        <v>4719.5999999999995</v>
      </c>
      <c r="I148" s="190" t="s">
        <v>875</v>
      </c>
    </row>
    <row r="149" spans="1:9" ht="18" x14ac:dyDescent="0.25">
      <c r="A149" s="117"/>
      <c r="B149" s="184">
        <v>43255</v>
      </c>
      <c r="C149" s="185" t="s">
        <v>489</v>
      </c>
      <c r="D149" s="186" t="s">
        <v>142</v>
      </c>
      <c r="E149" s="195" t="s">
        <v>170</v>
      </c>
      <c r="F149" s="187">
        <v>3</v>
      </c>
      <c r="G149" s="188">
        <v>1471.46</v>
      </c>
      <c r="H149" s="189">
        <f>F149*G149</f>
        <v>4414.38</v>
      </c>
      <c r="I149" s="190" t="s">
        <v>875</v>
      </c>
    </row>
    <row r="150" spans="1:9" s="160" customFormat="1" ht="18" x14ac:dyDescent="0.25">
      <c r="A150" s="117"/>
      <c r="B150" s="192">
        <v>45338</v>
      </c>
      <c r="C150" s="193" t="s">
        <v>502</v>
      </c>
      <c r="D150" s="194" t="s">
        <v>719</v>
      </c>
      <c r="E150" s="191" t="s">
        <v>240</v>
      </c>
      <c r="F150" s="187">
        <v>50</v>
      </c>
      <c r="G150" s="188">
        <v>85.62</v>
      </c>
      <c r="H150" s="189">
        <f>F150*G150</f>
        <v>4281</v>
      </c>
      <c r="I150" s="190" t="s">
        <v>875</v>
      </c>
    </row>
    <row r="151" spans="1:9" ht="18" x14ac:dyDescent="0.25">
      <c r="A151" s="117"/>
      <c r="B151" s="184">
        <v>43038</v>
      </c>
      <c r="C151" s="185" t="s">
        <v>491</v>
      </c>
      <c r="D151" s="186" t="s">
        <v>236</v>
      </c>
      <c r="E151" s="201" t="s">
        <v>316</v>
      </c>
      <c r="F151" s="187">
        <v>15</v>
      </c>
      <c r="G151" s="188">
        <v>46.14</v>
      </c>
      <c r="H151" s="189">
        <f>F151*G151</f>
        <v>692.1</v>
      </c>
      <c r="I151" s="190" t="s">
        <v>875</v>
      </c>
    </row>
    <row r="152" spans="1:9" ht="18" x14ac:dyDescent="0.25">
      <c r="A152" s="117"/>
      <c r="B152" s="184">
        <v>42496</v>
      </c>
      <c r="C152" s="185" t="s">
        <v>491</v>
      </c>
      <c r="D152" s="186" t="s">
        <v>225</v>
      </c>
      <c r="E152" s="201" t="s">
        <v>249</v>
      </c>
      <c r="F152" s="187">
        <v>6</v>
      </c>
      <c r="G152" s="188">
        <v>220.89</v>
      </c>
      <c r="H152" s="189">
        <f>F152*G152</f>
        <v>1325.34</v>
      </c>
      <c r="I152" s="190" t="s">
        <v>875</v>
      </c>
    </row>
    <row r="153" spans="1:9" ht="18" x14ac:dyDescent="0.25">
      <c r="A153" s="117"/>
      <c r="B153" s="184">
        <v>40816</v>
      </c>
      <c r="C153" s="185" t="s">
        <v>505</v>
      </c>
      <c r="D153" s="186" t="s">
        <v>216</v>
      </c>
      <c r="E153" s="89" t="s">
        <v>268</v>
      </c>
      <c r="F153" s="187">
        <v>2</v>
      </c>
      <c r="G153" s="188">
        <v>4161.2700000000004</v>
      </c>
      <c r="H153" s="189">
        <f>F153*G153</f>
        <v>8322.5400000000009</v>
      </c>
      <c r="I153" s="190" t="s">
        <v>875</v>
      </c>
    </row>
    <row r="154" spans="1:9" ht="18" x14ac:dyDescent="0.25">
      <c r="A154" s="117"/>
      <c r="B154" s="184">
        <v>42236</v>
      </c>
      <c r="C154" s="185" t="s">
        <v>505</v>
      </c>
      <c r="D154" s="186" t="s">
        <v>307</v>
      </c>
      <c r="E154" s="195" t="s">
        <v>308</v>
      </c>
      <c r="F154" s="187">
        <v>2</v>
      </c>
      <c r="G154" s="188">
        <v>3103.4</v>
      </c>
      <c r="H154" s="189">
        <f>F154*G154</f>
        <v>6206.8</v>
      </c>
      <c r="I154" s="190" t="s">
        <v>875</v>
      </c>
    </row>
    <row r="155" spans="1:9" ht="18" x14ac:dyDescent="0.25">
      <c r="A155" s="117"/>
      <c r="B155" s="184">
        <v>41429</v>
      </c>
      <c r="C155" s="185" t="s">
        <v>495</v>
      </c>
      <c r="D155" s="186" t="s">
        <v>145</v>
      </c>
      <c r="E155" s="195" t="s">
        <v>146</v>
      </c>
      <c r="F155" s="187">
        <v>1</v>
      </c>
      <c r="G155" s="188">
        <v>1557.6</v>
      </c>
      <c r="H155" s="189">
        <f>F155*G155</f>
        <v>1557.6</v>
      </c>
      <c r="I155" s="190" t="s">
        <v>875</v>
      </c>
    </row>
    <row r="156" spans="1:9" ht="18" x14ac:dyDescent="0.25">
      <c r="A156" s="117"/>
      <c r="B156" s="184">
        <v>42520</v>
      </c>
      <c r="C156" s="185" t="s">
        <v>505</v>
      </c>
      <c r="D156" s="186" t="s">
        <v>147</v>
      </c>
      <c r="E156" s="195" t="s">
        <v>148</v>
      </c>
      <c r="F156" s="187">
        <v>4</v>
      </c>
      <c r="G156" s="188">
        <v>719.8</v>
      </c>
      <c r="H156" s="189">
        <f>F156*G156</f>
        <v>2879.2</v>
      </c>
      <c r="I156" s="190" t="s">
        <v>875</v>
      </c>
    </row>
    <row r="157" spans="1:9" ht="18" x14ac:dyDescent="0.25">
      <c r="A157" s="117"/>
      <c r="B157" s="184">
        <v>41438</v>
      </c>
      <c r="C157" s="185" t="s">
        <v>505</v>
      </c>
      <c r="D157" s="186" t="s">
        <v>152</v>
      </c>
      <c r="E157" s="105" t="s">
        <v>153</v>
      </c>
      <c r="F157" s="187">
        <v>6</v>
      </c>
      <c r="G157" s="188">
        <v>1964.7</v>
      </c>
      <c r="H157" s="189">
        <f>F157*G157</f>
        <v>11788.2</v>
      </c>
      <c r="I157" s="190" t="s">
        <v>875</v>
      </c>
    </row>
    <row r="158" spans="1:9" ht="18" x14ac:dyDescent="0.25">
      <c r="A158" s="117"/>
      <c r="B158" s="184">
        <v>42305</v>
      </c>
      <c r="C158" s="185" t="s">
        <v>505</v>
      </c>
      <c r="D158" s="186" t="s">
        <v>154</v>
      </c>
      <c r="E158" s="195" t="s">
        <v>167</v>
      </c>
      <c r="F158" s="187">
        <v>5</v>
      </c>
      <c r="G158" s="188">
        <v>322.14</v>
      </c>
      <c r="H158" s="189">
        <f>F158*G158</f>
        <v>1610.6999999999998</v>
      </c>
      <c r="I158" s="190" t="s">
        <v>875</v>
      </c>
    </row>
    <row r="159" spans="1:9" ht="18" x14ac:dyDescent="0.25">
      <c r="A159" s="117"/>
      <c r="B159" s="184">
        <v>45322</v>
      </c>
      <c r="C159" s="185" t="s">
        <v>506</v>
      </c>
      <c r="D159" s="186" t="s">
        <v>619</v>
      </c>
      <c r="E159" s="191" t="s">
        <v>788</v>
      </c>
      <c r="F159" s="187">
        <v>2</v>
      </c>
      <c r="G159" s="188">
        <v>1345.2</v>
      </c>
      <c r="H159" s="189">
        <f>F159*G159</f>
        <v>2690.4</v>
      </c>
      <c r="I159" s="190" t="s">
        <v>875</v>
      </c>
    </row>
    <row r="160" spans="1:9" s="160" customFormat="1" ht="18" x14ac:dyDescent="0.25">
      <c r="A160" s="117"/>
      <c r="B160" s="192">
        <v>41530</v>
      </c>
      <c r="C160" s="193" t="s">
        <v>490</v>
      </c>
      <c r="D160" s="194" t="s">
        <v>177</v>
      </c>
      <c r="E160" s="105" t="s">
        <v>178</v>
      </c>
      <c r="F160" s="187">
        <v>1</v>
      </c>
      <c r="G160" s="188">
        <v>55.46</v>
      </c>
      <c r="H160" s="189">
        <f>F160*G160</f>
        <v>55.46</v>
      </c>
      <c r="I160" s="190" t="s">
        <v>875</v>
      </c>
    </row>
    <row r="161" spans="1:9" s="107" customFormat="1" ht="18" x14ac:dyDescent="0.25">
      <c r="A161" s="117"/>
      <c r="B161" s="184">
        <v>43259</v>
      </c>
      <c r="C161" s="185" t="s">
        <v>491</v>
      </c>
      <c r="D161" s="186" t="s">
        <v>233</v>
      </c>
      <c r="E161" s="105" t="s">
        <v>258</v>
      </c>
      <c r="F161" s="187">
        <v>2</v>
      </c>
      <c r="G161" s="188">
        <v>294.68</v>
      </c>
      <c r="H161" s="189">
        <f>F161*G161</f>
        <v>589.36</v>
      </c>
      <c r="I161" s="190" t="s">
        <v>875</v>
      </c>
    </row>
    <row r="162" spans="1:9" s="107" customFormat="1" ht="18" x14ac:dyDescent="0.25">
      <c r="A162" s="117"/>
      <c r="B162" s="184">
        <v>45382</v>
      </c>
      <c r="C162" s="185" t="s">
        <v>493</v>
      </c>
      <c r="D162" s="186" t="s">
        <v>873</v>
      </c>
      <c r="E162" s="191" t="s">
        <v>692</v>
      </c>
      <c r="F162" s="187">
        <v>9</v>
      </c>
      <c r="G162" s="188">
        <v>1948.5</v>
      </c>
      <c r="H162" s="189">
        <f>F162*G162</f>
        <v>17536.5</v>
      </c>
      <c r="I162" s="190" t="s">
        <v>875</v>
      </c>
    </row>
    <row r="163" spans="1:9" s="160" customFormat="1" ht="18" x14ac:dyDescent="0.25">
      <c r="A163" s="117"/>
      <c r="B163" s="192">
        <v>42496</v>
      </c>
      <c r="C163" s="193" t="s">
        <v>507</v>
      </c>
      <c r="D163" s="194" t="s">
        <v>5</v>
      </c>
      <c r="E163" s="191" t="s">
        <v>6</v>
      </c>
      <c r="F163" s="187">
        <v>2</v>
      </c>
      <c r="G163" s="188">
        <v>1239.56</v>
      </c>
      <c r="H163" s="189">
        <f>F163*G163</f>
        <v>2479.12</v>
      </c>
      <c r="I163" s="190" t="s">
        <v>875</v>
      </c>
    </row>
    <row r="164" spans="1:9" s="107" customFormat="1" ht="18" x14ac:dyDescent="0.25">
      <c r="A164" s="117"/>
      <c r="B164" s="192">
        <v>42496</v>
      </c>
      <c r="C164" s="193" t="s">
        <v>508</v>
      </c>
      <c r="D164" s="194" t="s">
        <v>407</v>
      </c>
      <c r="E164" s="105" t="s">
        <v>408</v>
      </c>
      <c r="F164" s="187">
        <v>450</v>
      </c>
      <c r="G164" s="188">
        <v>261</v>
      </c>
      <c r="H164" s="189">
        <f>F164*G164</f>
        <v>117450</v>
      </c>
      <c r="I164" s="190" t="s">
        <v>875</v>
      </c>
    </row>
    <row r="165" spans="1:9" s="107" customFormat="1" ht="18" x14ac:dyDescent="0.25">
      <c r="A165" s="117"/>
      <c r="B165" s="184">
        <v>40242</v>
      </c>
      <c r="C165" s="185" t="s">
        <v>508</v>
      </c>
      <c r="D165" s="186" t="s">
        <v>405</v>
      </c>
      <c r="E165" s="201" t="s">
        <v>406</v>
      </c>
      <c r="F165" s="187">
        <v>550</v>
      </c>
      <c r="G165" s="199">
        <v>88.74</v>
      </c>
      <c r="H165" s="189">
        <f>F165*G165</f>
        <v>48807</v>
      </c>
      <c r="I165" s="190" t="s">
        <v>875</v>
      </c>
    </row>
    <row r="166" spans="1:9" s="107" customFormat="1" ht="18" x14ac:dyDescent="0.25">
      <c r="A166" s="117"/>
      <c r="B166" s="184">
        <v>45356</v>
      </c>
      <c r="C166" s="185" t="s">
        <v>502</v>
      </c>
      <c r="D166" s="186" t="s">
        <v>591</v>
      </c>
      <c r="E166" s="191" t="s">
        <v>577</v>
      </c>
      <c r="F166" s="187">
        <v>293</v>
      </c>
      <c r="G166" s="188">
        <v>1067.9000000000001</v>
      </c>
      <c r="H166" s="189">
        <f>F166*G166</f>
        <v>312894.7</v>
      </c>
      <c r="I166" s="190" t="s">
        <v>875</v>
      </c>
    </row>
    <row r="167" spans="1:9" s="107" customFormat="1" ht="18" x14ac:dyDescent="0.25">
      <c r="A167" s="117"/>
      <c r="B167" s="184">
        <v>45356</v>
      </c>
      <c r="C167" s="185" t="s">
        <v>502</v>
      </c>
      <c r="D167" s="186" t="s">
        <v>376</v>
      </c>
      <c r="E167" s="191" t="s">
        <v>665</v>
      </c>
      <c r="F167" s="187">
        <v>540</v>
      </c>
      <c r="G167" s="188">
        <v>1919.86</v>
      </c>
      <c r="H167" s="189">
        <f>F167*G167</f>
        <v>1036724.3999999999</v>
      </c>
      <c r="I167" s="190" t="s">
        <v>875</v>
      </c>
    </row>
    <row r="168" spans="1:9" s="107" customFormat="1" ht="18" x14ac:dyDescent="0.25">
      <c r="A168" s="117"/>
      <c r="B168" s="184">
        <v>43144</v>
      </c>
      <c r="C168" s="185" t="s">
        <v>496</v>
      </c>
      <c r="D168" s="186" t="s">
        <v>162</v>
      </c>
      <c r="E168" s="195" t="s">
        <v>169</v>
      </c>
      <c r="F168" s="187">
        <v>3</v>
      </c>
      <c r="G168" s="188">
        <v>159.30000000000001</v>
      </c>
      <c r="H168" s="189">
        <f>F168*G168</f>
        <v>477.90000000000003</v>
      </c>
      <c r="I168" s="190" t="s">
        <v>875</v>
      </c>
    </row>
    <row r="169" spans="1:9" ht="18" x14ac:dyDescent="0.25">
      <c r="A169" s="117"/>
      <c r="B169" s="184">
        <v>38968</v>
      </c>
      <c r="C169" s="185" t="s">
        <v>491</v>
      </c>
      <c r="D169" s="186" t="s">
        <v>219</v>
      </c>
      <c r="E169" s="195" t="s">
        <v>253</v>
      </c>
      <c r="F169" s="187">
        <v>29</v>
      </c>
      <c r="G169" s="188">
        <v>79.06</v>
      </c>
      <c r="H169" s="189">
        <f>F169*G169</f>
        <v>2292.7400000000002</v>
      </c>
      <c r="I169" s="190" t="s">
        <v>875</v>
      </c>
    </row>
    <row r="170" spans="1:9" ht="18" x14ac:dyDescent="0.25">
      <c r="A170" s="117"/>
      <c r="B170" s="184">
        <v>41429</v>
      </c>
      <c r="C170" s="185" t="s">
        <v>492</v>
      </c>
      <c r="D170" s="186" t="s">
        <v>113</v>
      </c>
      <c r="E170" s="89" t="s">
        <v>133</v>
      </c>
      <c r="F170" s="187">
        <v>4</v>
      </c>
      <c r="G170" s="188">
        <v>207.53</v>
      </c>
      <c r="H170" s="189">
        <f>F170*G170</f>
        <v>830.12</v>
      </c>
      <c r="I170" s="190" t="s">
        <v>875</v>
      </c>
    </row>
    <row r="171" spans="1:9" ht="18" x14ac:dyDescent="0.25">
      <c r="A171" s="117"/>
      <c r="B171" s="184">
        <v>44049</v>
      </c>
      <c r="C171" s="185" t="s">
        <v>488</v>
      </c>
      <c r="D171" s="186" t="s">
        <v>447</v>
      </c>
      <c r="E171" s="195" t="s">
        <v>436</v>
      </c>
      <c r="F171" s="187">
        <v>1</v>
      </c>
      <c r="G171" s="188">
        <v>10502</v>
      </c>
      <c r="H171" s="189">
        <f>F171*G171</f>
        <v>10502</v>
      </c>
      <c r="I171" s="190" t="s">
        <v>875</v>
      </c>
    </row>
    <row r="172" spans="1:9" ht="18" x14ac:dyDescent="0.25">
      <c r="A172" s="117"/>
      <c r="B172" s="184">
        <v>45279</v>
      </c>
      <c r="C172" s="185" t="s">
        <v>509</v>
      </c>
      <c r="D172" s="186" t="s">
        <v>809</v>
      </c>
      <c r="E172" s="191" t="s">
        <v>713</v>
      </c>
      <c r="F172" s="187">
        <v>10</v>
      </c>
      <c r="G172" s="188">
        <v>23423</v>
      </c>
      <c r="H172" s="189">
        <f>F172*G172</f>
        <v>234230</v>
      </c>
      <c r="I172" s="190" t="s">
        <v>875</v>
      </c>
    </row>
    <row r="173" spans="1:9" ht="18" x14ac:dyDescent="0.25">
      <c r="A173" s="117"/>
      <c r="B173" s="192">
        <v>45048</v>
      </c>
      <c r="C173" s="185" t="s">
        <v>509</v>
      </c>
      <c r="D173" s="194" t="s">
        <v>724</v>
      </c>
      <c r="E173" s="201" t="s">
        <v>587</v>
      </c>
      <c r="F173" s="187">
        <v>18</v>
      </c>
      <c r="G173" s="188">
        <v>19847.22</v>
      </c>
      <c r="H173" s="189">
        <f>F173*G173</f>
        <v>357249.96</v>
      </c>
      <c r="I173" s="190" t="s">
        <v>875</v>
      </c>
    </row>
    <row r="174" spans="1:9" ht="18" x14ac:dyDescent="0.25">
      <c r="A174" s="117"/>
      <c r="B174" s="192">
        <v>44680</v>
      </c>
      <c r="C174" s="185" t="s">
        <v>509</v>
      </c>
      <c r="D174" s="194" t="s">
        <v>384</v>
      </c>
      <c r="E174" s="191" t="s">
        <v>393</v>
      </c>
      <c r="F174" s="187">
        <v>22</v>
      </c>
      <c r="G174" s="188">
        <v>5428</v>
      </c>
      <c r="H174" s="189">
        <f>F174*G174</f>
        <v>119416</v>
      </c>
      <c r="I174" s="190" t="s">
        <v>875</v>
      </c>
    </row>
    <row r="175" spans="1:9" s="160" customFormat="1" ht="18" x14ac:dyDescent="0.25">
      <c r="A175" s="117"/>
      <c r="B175" s="184">
        <v>45048</v>
      </c>
      <c r="C175" s="185" t="s">
        <v>509</v>
      </c>
      <c r="D175" s="186" t="s">
        <v>725</v>
      </c>
      <c r="E175" s="191" t="s">
        <v>586</v>
      </c>
      <c r="F175" s="187">
        <v>12</v>
      </c>
      <c r="G175" s="188">
        <v>8378.4699999999993</v>
      </c>
      <c r="H175" s="189">
        <f>F175*G175</f>
        <v>100541.63999999998</v>
      </c>
      <c r="I175" s="190" t="s">
        <v>875</v>
      </c>
    </row>
    <row r="176" spans="1:9" ht="18" x14ac:dyDescent="0.25">
      <c r="A176" s="117"/>
      <c r="B176" s="184">
        <v>44680</v>
      </c>
      <c r="C176" s="185" t="s">
        <v>509</v>
      </c>
      <c r="D176" s="186" t="s">
        <v>385</v>
      </c>
      <c r="E176" s="195" t="s">
        <v>392</v>
      </c>
      <c r="F176" s="187">
        <v>16</v>
      </c>
      <c r="G176" s="188">
        <v>8201</v>
      </c>
      <c r="H176" s="189">
        <f>F176*G176</f>
        <v>131216</v>
      </c>
      <c r="I176" s="190" t="s">
        <v>875</v>
      </c>
    </row>
    <row r="177" spans="1:9" ht="18" x14ac:dyDescent="0.25">
      <c r="A177" s="117"/>
      <c r="B177" s="184">
        <v>45048</v>
      </c>
      <c r="C177" s="185" t="s">
        <v>509</v>
      </c>
      <c r="D177" s="186" t="s">
        <v>726</v>
      </c>
      <c r="E177" s="195" t="s">
        <v>474</v>
      </c>
      <c r="F177" s="187">
        <v>6</v>
      </c>
      <c r="G177" s="188">
        <v>9162.5</v>
      </c>
      <c r="H177" s="189">
        <f>F177*G177</f>
        <v>54975</v>
      </c>
      <c r="I177" s="190" t="s">
        <v>875</v>
      </c>
    </row>
    <row r="178" spans="1:9" ht="18" x14ac:dyDescent="0.25">
      <c r="A178" s="117"/>
      <c r="B178" s="184">
        <v>44145</v>
      </c>
      <c r="C178" s="185" t="s">
        <v>509</v>
      </c>
      <c r="D178" s="186" t="s">
        <v>125</v>
      </c>
      <c r="E178" s="195" t="s">
        <v>476</v>
      </c>
      <c r="F178" s="187">
        <v>2</v>
      </c>
      <c r="G178" s="188">
        <v>13121.44</v>
      </c>
      <c r="H178" s="189">
        <f>F178*G178</f>
        <v>26242.880000000001</v>
      </c>
      <c r="I178" s="190" t="s">
        <v>875</v>
      </c>
    </row>
    <row r="179" spans="1:9" ht="18" x14ac:dyDescent="0.25">
      <c r="A179" s="117"/>
      <c r="B179" s="192">
        <v>45279</v>
      </c>
      <c r="C179" s="185" t="s">
        <v>509</v>
      </c>
      <c r="D179" s="194" t="s">
        <v>728</v>
      </c>
      <c r="E179" s="201" t="s">
        <v>810</v>
      </c>
      <c r="F179" s="187">
        <v>10</v>
      </c>
      <c r="G179" s="188">
        <v>12455.55</v>
      </c>
      <c r="H179" s="189">
        <f>F179*G179</f>
        <v>124555.5</v>
      </c>
      <c r="I179" s="190" t="s">
        <v>875</v>
      </c>
    </row>
    <row r="180" spans="1:9" s="107" customFormat="1" ht="18" x14ac:dyDescent="0.25">
      <c r="A180" s="117"/>
      <c r="B180" s="192">
        <v>45048</v>
      </c>
      <c r="C180" s="185" t="s">
        <v>509</v>
      </c>
      <c r="D180" s="194" t="s">
        <v>727</v>
      </c>
      <c r="E180" s="201" t="s">
        <v>516</v>
      </c>
      <c r="F180" s="187">
        <v>18</v>
      </c>
      <c r="G180" s="188">
        <v>11245.05</v>
      </c>
      <c r="H180" s="189">
        <f>F180*G180</f>
        <v>202410.9</v>
      </c>
      <c r="I180" s="190" t="s">
        <v>875</v>
      </c>
    </row>
    <row r="181" spans="1:9" s="107" customFormat="1" ht="18" x14ac:dyDescent="0.25">
      <c r="A181" s="117"/>
      <c r="B181" s="184">
        <v>44680</v>
      </c>
      <c r="C181" s="185" t="s">
        <v>509</v>
      </c>
      <c r="D181" s="186" t="s">
        <v>42</v>
      </c>
      <c r="E181" s="195" t="s">
        <v>435</v>
      </c>
      <c r="F181" s="187">
        <v>14</v>
      </c>
      <c r="G181" s="188">
        <v>7670</v>
      </c>
      <c r="H181" s="189">
        <f>F181*G181</f>
        <v>107380</v>
      </c>
      <c r="I181" s="190" t="s">
        <v>875</v>
      </c>
    </row>
    <row r="182" spans="1:9" ht="18" x14ac:dyDescent="0.25">
      <c r="A182" s="117"/>
      <c r="B182" s="184">
        <v>45382</v>
      </c>
      <c r="C182" s="185" t="s">
        <v>490</v>
      </c>
      <c r="D182" s="186" t="s">
        <v>632</v>
      </c>
      <c r="E182" s="191" t="s">
        <v>537</v>
      </c>
      <c r="F182" s="187">
        <v>2</v>
      </c>
      <c r="G182" s="188">
        <v>1500</v>
      </c>
      <c r="H182" s="189">
        <f>F182*G182</f>
        <v>3000</v>
      </c>
      <c r="I182" s="190" t="s">
        <v>875</v>
      </c>
    </row>
    <row r="183" spans="1:9" ht="18" x14ac:dyDescent="0.25">
      <c r="A183" s="117"/>
      <c r="B183" s="184">
        <v>42263</v>
      </c>
      <c r="C183" s="185" t="s">
        <v>510</v>
      </c>
      <c r="D183" s="186" t="s">
        <v>289</v>
      </c>
      <c r="E183" s="105" t="s">
        <v>290</v>
      </c>
      <c r="F183" s="187">
        <v>9</v>
      </c>
      <c r="G183" s="188">
        <v>2737.51</v>
      </c>
      <c r="H183" s="189">
        <f>F183*G183</f>
        <v>24637.590000000004</v>
      </c>
      <c r="I183" s="190" t="s">
        <v>875</v>
      </c>
    </row>
    <row r="184" spans="1:9" ht="18" x14ac:dyDescent="0.25">
      <c r="A184" s="117"/>
      <c r="B184" s="184">
        <v>45382</v>
      </c>
      <c r="C184" s="185" t="s">
        <v>511</v>
      </c>
      <c r="D184" s="186" t="s">
        <v>750</v>
      </c>
      <c r="E184" s="191" t="s">
        <v>751</v>
      </c>
      <c r="F184" s="187">
        <v>29</v>
      </c>
      <c r="G184" s="188">
        <v>1150.5</v>
      </c>
      <c r="H184" s="189">
        <f>F184*G184</f>
        <v>33364.5</v>
      </c>
      <c r="I184" s="190" t="s">
        <v>875</v>
      </c>
    </row>
    <row r="185" spans="1:9" s="160" customFormat="1" ht="18" x14ac:dyDescent="0.25">
      <c r="A185" s="117"/>
      <c r="B185" s="192">
        <v>41429</v>
      </c>
      <c r="C185" s="193" t="s">
        <v>503</v>
      </c>
      <c r="D185" s="194" t="s">
        <v>7</v>
      </c>
      <c r="E185" s="191" t="s">
        <v>8</v>
      </c>
      <c r="F185" s="187">
        <v>3</v>
      </c>
      <c r="G185" s="188">
        <v>850</v>
      </c>
      <c r="H185" s="189">
        <f>F185*G185</f>
        <v>2550</v>
      </c>
      <c r="I185" s="190" t="s">
        <v>875</v>
      </c>
    </row>
    <row r="186" spans="1:9" ht="18" x14ac:dyDescent="0.25">
      <c r="A186" s="117"/>
      <c r="B186" s="184">
        <v>45382</v>
      </c>
      <c r="C186" s="193" t="s">
        <v>502</v>
      </c>
      <c r="D186" s="186" t="s">
        <v>584</v>
      </c>
      <c r="E186" s="191" t="s">
        <v>681</v>
      </c>
      <c r="F186" s="187">
        <v>30</v>
      </c>
      <c r="G186" s="188">
        <v>46.02</v>
      </c>
      <c r="H186" s="189">
        <f>F186*G186</f>
        <v>1380.6000000000001</v>
      </c>
      <c r="I186" s="190" t="s">
        <v>875</v>
      </c>
    </row>
    <row r="187" spans="1:9" ht="18" x14ac:dyDescent="0.25">
      <c r="A187" s="117"/>
      <c r="B187" s="184">
        <v>45338</v>
      </c>
      <c r="C187" s="185" t="s">
        <v>493</v>
      </c>
      <c r="D187" s="186" t="s">
        <v>39</v>
      </c>
      <c r="E187" s="89" t="s">
        <v>670</v>
      </c>
      <c r="F187" s="187">
        <v>53</v>
      </c>
      <c r="G187" s="188">
        <v>5897.94</v>
      </c>
      <c r="H187" s="189">
        <f>F187*G187</f>
        <v>312590.82</v>
      </c>
      <c r="I187" s="190" t="s">
        <v>875</v>
      </c>
    </row>
    <row r="188" spans="1:9" ht="18" x14ac:dyDescent="0.25">
      <c r="A188" s="117"/>
      <c r="B188" s="184">
        <v>44879</v>
      </c>
      <c r="C188" s="185" t="s">
        <v>493</v>
      </c>
      <c r="D188" s="186" t="s">
        <v>812</v>
      </c>
      <c r="E188" s="191" t="s">
        <v>811</v>
      </c>
      <c r="F188" s="187">
        <v>25</v>
      </c>
      <c r="G188" s="188">
        <v>3604.9</v>
      </c>
      <c r="H188" s="189">
        <f>F188*G188</f>
        <v>90122.5</v>
      </c>
      <c r="I188" s="190" t="s">
        <v>875</v>
      </c>
    </row>
    <row r="189" spans="1:9" ht="18" x14ac:dyDescent="0.25">
      <c r="A189" s="117"/>
      <c r="B189" s="184">
        <v>45215</v>
      </c>
      <c r="C189" s="185" t="s">
        <v>490</v>
      </c>
      <c r="D189" s="186" t="s">
        <v>748</v>
      </c>
      <c r="E189" s="191" t="s">
        <v>741</v>
      </c>
      <c r="F189" s="187">
        <v>9</v>
      </c>
      <c r="G189" s="188">
        <v>11210</v>
      </c>
      <c r="H189" s="189">
        <f>F189*G189</f>
        <v>100890</v>
      </c>
      <c r="I189" s="190" t="s">
        <v>875</v>
      </c>
    </row>
    <row r="190" spans="1:9" s="107" customFormat="1" ht="18" x14ac:dyDescent="0.25">
      <c r="A190" s="117"/>
      <c r="B190" s="184">
        <v>42520</v>
      </c>
      <c r="C190" s="185" t="s">
        <v>494</v>
      </c>
      <c r="D190" s="186" t="s">
        <v>202</v>
      </c>
      <c r="E190" s="201" t="s">
        <v>203</v>
      </c>
      <c r="F190" s="187">
        <v>23</v>
      </c>
      <c r="G190" s="188">
        <v>568.76</v>
      </c>
      <c r="H190" s="189">
        <f>F190*G190</f>
        <v>13081.48</v>
      </c>
      <c r="I190" s="190" t="s">
        <v>875</v>
      </c>
    </row>
    <row r="191" spans="1:9" s="160" customFormat="1" ht="18" x14ac:dyDescent="0.25">
      <c r="A191" s="117"/>
      <c r="B191" s="184">
        <v>45014</v>
      </c>
      <c r="C191" s="185" t="s">
        <v>496</v>
      </c>
      <c r="D191" s="186" t="s">
        <v>729</v>
      </c>
      <c r="E191" s="191" t="s">
        <v>706</v>
      </c>
      <c r="F191" s="187">
        <v>114</v>
      </c>
      <c r="G191" s="188">
        <v>176.94</v>
      </c>
      <c r="H191" s="189">
        <f>F191*G191</f>
        <v>20171.16</v>
      </c>
      <c r="I191" s="190" t="s">
        <v>875</v>
      </c>
    </row>
    <row r="192" spans="1:9" s="160" customFormat="1" ht="18" x14ac:dyDescent="0.25">
      <c r="A192" s="117"/>
      <c r="B192" s="184">
        <v>43031</v>
      </c>
      <c r="C192" s="185" t="s">
        <v>489</v>
      </c>
      <c r="D192" s="186" t="s">
        <v>74</v>
      </c>
      <c r="E192" s="195" t="s">
        <v>318</v>
      </c>
      <c r="F192" s="187">
        <v>40</v>
      </c>
      <c r="G192" s="188">
        <v>66.91</v>
      </c>
      <c r="H192" s="189">
        <f>F192*G192</f>
        <v>2676.3999999999996</v>
      </c>
      <c r="I192" s="190" t="s">
        <v>875</v>
      </c>
    </row>
    <row r="193" spans="1:9" s="266" customFormat="1" ht="18" x14ac:dyDescent="0.25">
      <c r="A193" s="258"/>
      <c r="B193" s="259">
        <v>45382</v>
      </c>
      <c r="C193" s="260" t="s">
        <v>506</v>
      </c>
      <c r="D193" s="261" t="s">
        <v>870</v>
      </c>
      <c r="E193" s="262" t="s">
        <v>760</v>
      </c>
      <c r="F193" s="263">
        <v>1</v>
      </c>
      <c r="G193" s="264">
        <v>78.3</v>
      </c>
      <c r="H193" s="265">
        <f>F193*G193</f>
        <v>78.3</v>
      </c>
      <c r="I193" s="190" t="s">
        <v>875</v>
      </c>
    </row>
    <row r="194" spans="1:9" s="160" customFormat="1" ht="18" x14ac:dyDescent="0.25">
      <c r="A194" s="117"/>
      <c r="B194" s="184">
        <v>43059</v>
      </c>
      <c r="C194" s="185" t="s">
        <v>491</v>
      </c>
      <c r="D194" s="186" t="s">
        <v>75</v>
      </c>
      <c r="E194" s="195" t="s">
        <v>96</v>
      </c>
      <c r="F194" s="187">
        <v>6</v>
      </c>
      <c r="G194" s="188">
        <v>358.24</v>
      </c>
      <c r="H194" s="189">
        <f>F194*G194</f>
        <v>2149.44</v>
      </c>
      <c r="I194" s="190" t="s">
        <v>875</v>
      </c>
    </row>
    <row r="195" spans="1:9" ht="18" x14ac:dyDescent="0.25">
      <c r="A195" s="117"/>
      <c r="B195" s="184">
        <v>45016</v>
      </c>
      <c r="C195" s="185" t="s">
        <v>506</v>
      </c>
      <c r="D195" s="186" t="s">
        <v>720</v>
      </c>
      <c r="E195" s="195" t="s">
        <v>423</v>
      </c>
      <c r="F195" s="187">
        <v>56</v>
      </c>
      <c r="G195" s="188">
        <v>2001.1</v>
      </c>
      <c r="H195" s="189">
        <f>F195*G195</f>
        <v>112061.59999999999</v>
      </c>
      <c r="I195" s="190" t="s">
        <v>875</v>
      </c>
    </row>
    <row r="196" spans="1:9" s="160" customFormat="1" ht="18" x14ac:dyDescent="0.25">
      <c r="A196" s="117"/>
      <c r="B196" s="184">
        <v>42237</v>
      </c>
      <c r="C196" s="185" t="s">
        <v>495</v>
      </c>
      <c r="D196" s="186" t="s">
        <v>364</v>
      </c>
      <c r="E196" s="195" t="s">
        <v>367</v>
      </c>
      <c r="F196" s="187">
        <v>2205</v>
      </c>
      <c r="G196" s="188">
        <v>56.64</v>
      </c>
      <c r="H196" s="189">
        <f>F196*G196</f>
        <v>124891.2</v>
      </c>
      <c r="I196" s="190" t="s">
        <v>875</v>
      </c>
    </row>
    <row r="197" spans="1:9" ht="18" x14ac:dyDescent="0.25">
      <c r="A197" s="117"/>
      <c r="B197" s="184">
        <v>45372</v>
      </c>
      <c r="C197" s="185" t="s">
        <v>491</v>
      </c>
      <c r="D197" s="186" t="s">
        <v>816</v>
      </c>
      <c r="E197" s="191" t="s">
        <v>768</v>
      </c>
      <c r="F197" s="187">
        <v>180</v>
      </c>
      <c r="G197" s="188">
        <v>3481</v>
      </c>
      <c r="H197" s="189">
        <f>F197*G197</f>
        <v>626580</v>
      </c>
      <c r="I197" s="190" t="s">
        <v>875</v>
      </c>
    </row>
    <row r="198" spans="1:9" ht="18" x14ac:dyDescent="0.25">
      <c r="A198" s="117"/>
      <c r="B198" s="184">
        <v>41907</v>
      </c>
      <c r="C198" s="185" t="s">
        <v>491</v>
      </c>
      <c r="D198" s="186" t="s">
        <v>115</v>
      </c>
      <c r="E198" s="89" t="s">
        <v>121</v>
      </c>
      <c r="F198" s="187">
        <v>33</v>
      </c>
      <c r="G198" s="188">
        <v>2200.6999999999998</v>
      </c>
      <c r="H198" s="189">
        <f>F198*G198</f>
        <v>72623.099999999991</v>
      </c>
      <c r="I198" s="190" t="s">
        <v>875</v>
      </c>
    </row>
    <row r="199" spans="1:9" ht="18" x14ac:dyDescent="0.25">
      <c r="A199" s="117"/>
      <c r="B199" s="184">
        <v>45372</v>
      </c>
      <c r="C199" s="185" t="s">
        <v>491</v>
      </c>
      <c r="D199" s="186" t="s">
        <v>835</v>
      </c>
      <c r="E199" s="191" t="s">
        <v>783</v>
      </c>
      <c r="F199" s="187">
        <v>50</v>
      </c>
      <c r="G199" s="188">
        <v>2495.6999999999998</v>
      </c>
      <c r="H199" s="189">
        <f>F199*G199</f>
        <v>124784.99999999999</v>
      </c>
      <c r="I199" s="190" t="s">
        <v>875</v>
      </c>
    </row>
    <row r="200" spans="1:9" s="160" customFormat="1" ht="18" x14ac:dyDescent="0.25">
      <c r="A200" s="117"/>
      <c r="B200" s="184">
        <v>45382</v>
      </c>
      <c r="C200" s="185" t="s">
        <v>491</v>
      </c>
      <c r="D200" s="186" t="s">
        <v>635</v>
      </c>
      <c r="E200" s="191" t="s">
        <v>540</v>
      </c>
      <c r="F200" s="187">
        <v>16</v>
      </c>
      <c r="G200" s="188">
        <v>0</v>
      </c>
      <c r="H200" s="189">
        <f>F200*G200</f>
        <v>0</v>
      </c>
      <c r="I200" s="190" t="s">
        <v>875</v>
      </c>
    </row>
    <row r="201" spans="1:9" ht="18" x14ac:dyDescent="0.25">
      <c r="A201" s="117"/>
      <c r="B201" s="184">
        <v>45372</v>
      </c>
      <c r="C201" s="185" t="s">
        <v>491</v>
      </c>
      <c r="D201" s="186" t="s">
        <v>838</v>
      </c>
      <c r="E201" s="191" t="s">
        <v>854</v>
      </c>
      <c r="F201" s="187">
        <v>30</v>
      </c>
      <c r="G201" s="188">
        <v>1593</v>
      </c>
      <c r="H201" s="189">
        <f>F201*G201</f>
        <v>47790</v>
      </c>
      <c r="I201" s="190" t="s">
        <v>875</v>
      </c>
    </row>
    <row r="202" spans="1:9" ht="18" x14ac:dyDescent="0.25">
      <c r="A202" s="117"/>
      <c r="B202" s="184">
        <v>45372</v>
      </c>
      <c r="C202" s="185" t="s">
        <v>491</v>
      </c>
      <c r="D202" s="186" t="s">
        <v>817</v>
      </c>
      <c r="E202" s="191" t="s">
        <v>767</v>
      </c>
      <c r="F202" s="187">
        <v>66</v>
      </c>
      <c r="G202" s="188">
        <v>2891</v>
      </c>
      <c r="H202" s="189">
        <f>F202*G202</f>
        <v>190806</v>
      </c>
      <c r="I202" s="190" t="s">
        <v>875</v>
      </c>
    </row>
    <row r="203" spans="1:9" s="160" customFormat="1" ht="18" x14ac:dyDescent="0.25">
      <c r="A203" s="117"/>
      <c r="B203" s="184">
        <v>45372</v>
      </c>
      <c r="C203" s="185" t="s">
        <v>491</v>
      </c>
      <c r="D203" s="186" t="s">
        <v>840</v>
      </c>
      <c r="E203" s="191" t="s">
        <v>839</v>
      </c>
      <c r="F203" s="187">
        <v>110</v>
      </c>
      <c r="G203" s="188">
        <v>1475</v>
      </c>
      <c r="H203" s="189">
        <f>F203*G203</f>
        <v>162250</v>
      </c>
      <c r="I203" s="190" t="s">
        <v>875</v>
      </c>
    </row>
    <row r="204" spans="1:9" ht="18" x14ac:dyDescent="0.25">
      <c r="A204" s="117"/>
      <c r="B204" s="184">
        <v>44861</v>
      </c>
      <c r="C204" s="185" t="s">
        <v>491</v>
      </c>
      <c r="D204" s="186" t="s">
        <v>636</v>
      </c>
      <c r="E204" s="191" t="s">
        <v>580</v>
      </c>
      <c r="F204" s="187">
        <v>33</v>
      </c>
      <c r="G204" s="188">
        <v>2600</v>
      </c>
      <c r="H204" s="189">
        <f>F204*G204</f>
        <v>85800</v>
      </c>
      <c r="I204" s="190" t="s">
        <v>875</v>
      </c>
    </row>
    <row r="205" spans="1:9" ht="18" x14ac:dyDescent="0.25">
      <c r="A205" s="117"/>
      <c r="B205" s="184">
        <v>44966</v>
      </c>
      <c r="C205" s="185" t="s">
        <v>490</v>
      </c>
      <c r="D205" s="186" t="s">
        <v>814</v>
      </c>
      <c r="E205" s="191" t="s">
        <v>815</v>
      </c>
      <c r="F205" s="187">
        <v>5</v>
      </c>
      <c r="G205" s="188">
        <v>2281.5100000000002</v>
      </c>
      <c r="H205" s="189">
        <f>F205*G205</f>
        <v>11407.550000000001</v>
      </c>
      <c r="I205" s="190" t="s">
        <v>875</v>
      </c>
    </row>
    <row r="206" spans="1:9" ht="18" x14ac:dyDescent="0.25">
      <c r="A206" s="117"/>
      <c r="B206" s="184">
        <v>42972</v>
      </c>
      <c r="C206" s="185" t="s">
        <v>489</v>
      </c>
      <c r="D206" s="186" t="s">
        <v>287</v>
      </c>
      <c r="E206" s="105" t="s">
        <v>288</v>
      </c>
      <c r="F206" s="187">
        <v>337</v>
      </c>
      <c r="G206" s="188">
        <v>94.4</v>
      </c>
      <c r="H206" s="189">
        <f>F206*G206</f>
        <v>31812.800000000003</v>
      </c>
      <c r="I206" s="190" t="s">
        <v>875</v>
      </c>
    </row>
    <row r="207" spans="1:9" ht="18" x14ac:dyDescent="0.25">
      <c r="A207" s="117"/>
      <c r="B207" s="184">
        <v>45382</v>
      </c>
      <c r="C207" s="185" t="s">
        <v>505</v>
      </c>
      <c r="D207" s="186" t="s">
        <v>621</v>
      </c>
      <c r="E207" s="201" t="s">
        <v>517</v>
      </c>
      <c r="F207" s="187">
        <v>7</v>
      </c>
      <c r="G207" s="199">
        <v>88.5</v>
      </c>
      <c r="H207" s="189">
        <f>F207*G207</f>
        <v>619.5</v>
      </c>
      <c r="I207" s="190" t="s">
        <v>875</v>
      </c>
    </row>
    <row r="208" spans="1:9" s="160" customFormat="1" ht="18" x14ac:dyDescent="0.25">
      <c r="A208" s="117"/>
      <c r="B208" s="184">
        <v>45382</v>
      </c>
      <c r="C208" s="185" t="s">
        <v>489</v>
      </c>
      <c r="D208" s="186" t="s">
        <v>684</v>
      </c>
      <c r="E208" s="191" t="s">
        <v>693</v>
      </c>
      <c r="F208" s="187">
        <v>24</v>
      </c>
      <c r="G208" s="188">
        <v>1247.26</v>
      </c>
      <c r="H208" s="189">
        <f>F208*G208</f>
        <v>29934.239999999998</v>
      </c>
      <c r="I208" s="190" t="s">
        <v>875</v>
      </c>
    </row>
    <row r="209" spans="1:9" ht="18" x14ac:dyDescent="0.25">
      <c r="A209" s="117"/>
      <c r="B209" s="184">
        <v>45382</v>
      </c>
      <c r="C209" s="185" t="s">
        <v>489</v>
      </c>
      <c r="D209" s="186" t="s">
        <v>674</v>
      </c>
      <c r="E209" s="191" t="s">
        <v>685</v>
      </c>
      <c r="F209" s="187">
        <v>9</v>
      </c>
      <c r="G209" s="188">
        <v>2596</v>
      </c>
      <c r="H209" s="189">
        <f>F209*G209</f>
        <v>23364</v>
      </c>
      <c r="I209" s="190" t="s">
        <v>875</v>
      </c>
    </row>
    <row r="210" spans="1:9" ht="18" x14ac:dyDescent="0.25">
      <c r="A210" s="117"/>
      <c r="B210" s="184">
        <v>45382</v>
      </c>
      <c r="C210" s="185" t="s">
        <v>489</v>
      </c>
      <c r="D210" s="186" t="s">
        <v>675</v>
      </c>
      <c r="E210" s="191" t="s">
        <v>686</v>
      </c>
      <c r="F210" s="187">
        <v>6</v>
      </c>
      <c r="G210" s="188">
        <v>4838</v>
      </c>
      <c r="H210" s="189">
        <f>F210*G210</f>
        <v>29028</v>
      </c>
      <c r="I210" s="190" t="s">
        <v>875</v>
      </c>
    </row>
    <row r="211" spans="1:9" ht="18" x14ac:dyDescent="0.25">
      <c r="A211" s="117"/>
      <c r="B211" s="184">
        <v>42520</v>
      </c>
      <c r="C211" s="185" t="s">
        <v>489</v>
      </c>
      <c r="D211" s="186" t="s">
        <v>400</v>
      </c>
      <c r="E211" s="195" t="s">
        <v>401</v>
      </c>
      <c r="F211" s="187">
        <v>3</v>
      </c>
      <c r="G211" s="188">
        <v>147.5</v>
      </c>
      <c r="H211" s="189">
        <f>F211*G211</f>
        <v>442.5</v>
      </c>
      <c r="I211" s="190" t="s">
        <v>875</v>
      </c>
    </row>
    <row r="212" spans="1:9" ht="18" x14ac:dyDescent="0.25">
      <c r="A212" s="117"/>
      <c r="B212" s="184">
        <v>43412</v>
      </c>
      <c r="C212" s="185" t="s">
        <v>489</v>
      </c>
      <c r="D212" s="186" t="s">
        <v>411</v>
      </c>
      <c r="E212" s="201" t="s">
        <v>478</v>
      </c>
      <c r="F212" s="187">
        <v>3</v>
      </c>
      <c r="G212" s="199">
        <v>6189.1</v>
      </c>
      <c r="H212" s="189">
        <f>F212*G212</f>
        <v>18567.300000000003</v>
      </c>
      <c r="I212" s="190" t="s">
        <v>875</v>
      </c>
    </row>
    <row r="213" spans="1:9" s="160" customFormat="1" ht="18" x14ac:dyDescent="0.25">
      <c r="A213" s="117"/>
      <c r="B213" s="184">
        <v>45382</v>
      </c>
      <c r="C213" s="185" t="s">
        <v>490</v>
      </c>
      <c r="D213" s="186" t="s">
        <v>651</v>
      </c>
      <c r="E213" s="191" t="s">
        <v>560</v>
      </c>
      <c r="F213" s="187">
        <v>128</v>
      </c>
      <c r="G213" s="188">
        <v>24.05</v>
      </c>
      <c r="H213" s="189">
        <f>F213*G213</f>
        <v>3078.4</v>
      </c>
      <c r="I213" s="190" t="s">
        <v>875</v>
      </c>
    </row>
    <row r="214" spans="1:9" ht="18" x14ac:dyDescent="0.25">
      <c r="A214" s="117"/>
      <c r="B214" s="184">
        <v>45382</v>
      </c>
      <c r="C214" s="185" t="s">
        <v>490</v>
      </c>
      <c r="D214" s="186" t="s">
        <v>652</v>
      </c>
      <c r="E214" s="191" t="s">
        <v>562</v>
      </c>
      <c r="F214" s="187">
        <v>57</v>
      </c>
      <c r="G214" s="188">
        <v>32.24</v>
      </c>
      <c r="H214" s="189">
        <f>F214*G214</f>
        <v>1837.68</v>
      </c>
      <c r="I214" s="190" t="s">
        <v>875</v>
      </c>
    </row>
    <row r="215" spans="1:9" s="160" customFormat="1" ht="18" x14ac:dyDescent="0.25">
      <c r="A215" s="117"/>
      <c r="B215" s="184">
        <v>45229</v>
      </c>
      <c r="C215" s="185" t="s">
        <v>495</v>
      </c>
      <c r="D215" s="186" t="s">
        <v>220</v>
      </c>
      <c r="E215" s="105" t="s">
        <v>250</v>
      </c>
      <c r="F215" s="187">
        <v>122</v>
      </c>
      <c r="G215" s="188">
        <v>37.76</v>
      </c>
      <c r="H215" s="189">
        <f>F215*G215</f>
        <v>4606.7199999999993</v>
      </c>
      <c r="I215" s="190" t="s">
        <v>875</v>
      </c>
    </row>
    <row r="216" spans="1:9" ht="18" x14ac:dyDescent="0.25">
      <c r="A216" s="117"/>
      <c r="B216" s="184">
        <v>41429</v>
      </c>
      <c r="C216" s="185" t="s">
        <v>495</v>
      </c>
      <c r="D216" s="186" t="s">
        <v>134</v>
      </c>
      <c r="E216" s="105" t="s">
        <v>135</v>
      </c>
      <c r="F216" s="187">
        <v>37</v>
      </c>
      <c r="G216" s="188">
        <v>24.78</v>
      </c>
      <c r="H216" s="189">
        <f>F216*G216</f>
        <v>916.86</v>
      </c>
      <c r="I216" s="190" t="s">
        <v>875</v>
      </c>
    </row>
    <row r="217" spans="1:9" s="160" customFormat="1" ht="18" x14ac:dyDescent="0.25">
      <c r="A217" s="117"/>
      <c r="B217" s="184">
        <v>44354</v>
      </c>
      <c r="C217" s="185" t="s">
        <v>495</v>
      </c>
      <c r="D217" s="186" t="s">
        <v>622</v>
      </c>
      <c r="E217" s="105" t="s">
        <v>527</v>
      </c>
      <c r="F217" s="187">
        <v>10</v>
      </c>
      <c r="G217" s="188">
        <v>38</v>
      </c>
      <c r="H217" s="189">
        <f>F217*G217</f>
        <v>380</v>
      </c>
      <c r="I217" s="190" t="s">
        <v>875</v>
      </c>
    </row>
    <row r="218" spans="1:9" s="160" customFormat="1" ht="18" x14ac:dyDescent="0.25">
      <c r="A218" s="117"/>
      <c r="B218" s="184">
        <v>42496</v>
      </c>
      <c r="C218" s="185" t="s">
        <v>503</v>
      </c>
      <c r="D218" s="186" t="s">
        <v>304</v>
      </c>
      <c r="E218" s="195" t="s">
        <v>317</v>
      </c>
      <c r="F218" s="187">
        <v>3</v>
      </c>
      <c r="G218" s="188">
        <v>292.64</v>
      </c>
      <c r="H218" s="189">
        <f>F218*G218</f>
        <v>877.92</v>
      </c>
      <c r="I218" s="190" t="s">
        <v>875</v>
      </c>
    </row>
    <row r="219" spans="1:9" s="266" customFormat="1" ht="18" x14ac:dyDescent="0.25">
      <c r="A219" s="258"/>
      <c r="B219" s="259">
        <v>45382</v>
      </c>
      <c r="C219" s="260" t="s">
        <v>494</v>
      </c>
      <c r="D219" s="261" t="s">
        <v>871</v>
      </c>
      <c r="E219" s="262" t="s">
        <v>794</v>
      </c>
      <c r="F219" s="263">
        <v>3</v>
      </c>
      <c r="G219" s="264">
        <v>968.95</v>
      </c>
      <c r="H219" s="265">
        <f>F219*G219</f>
        <v>2906.8500000000004</v>
      </c>
      <c r="I219" s="190" t="s">
        <v>875</v>
      </c>
    </row>
    <row r="220" spans="1:9" ht="18" x14ac:dyDescent="0.25">
      <c r="A220" s="117"/>
      <c r="B220" s="184">
        <v>42496</v>
      </c>
      <c r="C220" s="185" t="s">
        <v>491</v>
      </c>
      <c r="D220" s="186" t="s">
        <v>218</v>
      </c>
      <c r="E220" s="105" t="s">
        <v>462</v>
      </c>
      <c r="F220" s="187">
        <v>2</v>
      </c>
      <c r="G220" s="188">
        <v>16689.919999999998</v>
      </c>
      <c r="H220" s="189">
        <f>F220*G220</f>
        <v>33379.839999999997</v>
      </c>
      <c r="I220" s="190" t="s">
        <v>875</v>
      </c>
    </row>
    <row r="221" spans="1:9" ht="18" x14ac:dyDescent="0.25">
      <c r="A221" s="117"/>
      <c r="B221" s="192">
        <v>42496</v>
      </c>
      <c r="C221" s="193" t="s">
        <v>505</v>
      </c>
      <c r="D221" s="194" t="s">
        <v>35</v>
      </c>
      <c r="E221" s="191" t="s">
        <v>36</v>
      </c>
      <c r="F221" s="187">
        <v>1</v>
      </c>
      <c r="G221" s="188">
        <v>11438.74</v>
      </c>
      <c r="H221" s="189">
        <f>F221*G221</f>
        <v>11438.74</v>
      </c>
      <c r="I221" s="190" t="s">
        <v>875</v>
      </c>
    </row>
    <row r="222" spans="1:9" s="266" customFormat="1" ht="18" x14ac:dyDescent="0.25">
      <c r="A222" s="258"/>
      <c r="B222" s="259">
        <v>45382</v>
      </c>
      <c r="C222" s="267" t="s">
        <v>488</v>
      </c>
      <c r="D222" s="261" t="s">
        <v>77</v>
      </c>
      <c r="E222" s="262" t="s">
        <v>573</v>
      </c>
      <c r="F222" s="263">
        <v>3</v>
      </c>
      <c r="G222" s="264">
        <v>95.58</v>
      </c>
      <c r="H222" s="265">
        <f>F222*G222</f>
        <v>286.74</v>
      </c>
      <c r="I222" s="190" t="s">
        <v>875</v>
      </c>
    </row>
    <row r="223" spans="1:9" ht="18" x14ac:dyDescent="0.25">
      <c r="A223" s="117"/>
      <c r="B223" s="184">
        <v>45229</v>
      </c>
      <c r="C223" s="185" t="s">
        <v>506</v>
      </c>
      <c r="D223" s="186" t="s">
        <v>647</v>
      </c>
      <c r="E223" s="191" t="s">
        <v>555</v>
      </c>
      <c r="F223" s="187">
        <v>20</v>
      </c>
      <c r="G223" s="188">
        <v>1593</v>
      </c>
      <c r="H223" s="189">
        <f>F223*G223</f>
        <v>31860</v>
      </c>
      <c r="I223" s="190" t="s">
        <v>875</v>
      </c>
    </row>
    <row r="224" spans="1:9" ht="18" x14ac:dyDescent="0.25">
      <c r="A224" s="117"/>
      <c r="B224" s="192">
        <v>43062</v>
      </c>
      <c r="C224" s="193" t="s">
        <v>496</v>
      </c>
      <c r="D224" s="194" t="s">
        <v>9</v>
      </c>
      <c r="E224" s="195" t="s">
        <v>10</v>
      </c>
      <c r="F224" s="187">
        <v>15</v>
      </c>
      <c r="G224" s="188">
        <v>1180</v>
      </c>
      <c r="H224" s="189">
        <f>F224*G224</f>
        <v>17700</v>
      </c>
      <c r="I224" s="190" t="s">
        <v>875</v>
      </c>
    </row>
    <row r="225" spans="1:9" ht="18" x14ac:dyDescent="0.25">
      <c r="A225" s="117"/>
      <c r="B225" s="192">
        <v>42263</v>
      </c>
      <c r="C225" s="193" t="s">
        <v>496</v>
      </c>
      <c r="D225" s="194" t="s">
        <v>297</v>
      </c>
      <c r="E225" s="105" t="s">
        <v>312</v>
      </c>
      <c r="F225" s="187">
        <v>2</v>
      </c>
      <c r="G225" s="188">
        <v>422.44</v>
      </c>
      <c r="H225" s="189">
        <f>F225*G225</f>
        <v>844.88</v>
      </c>
      <c r="I225" s="190" t="s">
        <v>875</v>
      </c>
    </row>
    <row r="226" spans="1:9" ht="18" x14ac:dyDescent="0.25">
      <c r="A226" s="117"/>
      <c r="B226" s="184">
        <v>45382</v>
      </c>
      <c r="C226" s="185" t="s">
        <v>490</v>
      </c>
      <c r="D226" s="186" t="s">
        <v>746</v>
      </c>
      <c r="E226" s="191" t="s">
        <v>739</v>
      </c>
      <c r="F226" s="187">
        <v>14</v>
      </c>
      <c r="G226" s="188">
        <v>244.73</v>
      </c>
      <c r="H226" s="189">
        <f>F226*G226</f>
        <v>3426.22</v>
      </c>
      <c r="I226" s="190" t="s">
        <v>875</v>
      </c>
    </row>
    <row r="227" spans="1:9" ht="18" x14ac:dyDescent="0.25">
      <c r="A227" s="117"/>
      <c r="B227" s="184">
        <v>45048</v>
      </c>
      <c r="C227" s="185" t="s">
        <v>509</v>
      </c>
      <c r="D227" s="186" t="s">
        <v>677</v>
      </c>
      <c r="E227" s="195" t="s">
        <v>680</v>
      </c>
      <c r="F227" s="187">
        <v>19</v>
      </c>
      <c r="G227" s="188">
        <v>18303.25</v>
      </c>
      <c r="H227" s="189">
        <f>F227*G227</f>
        <v>347761.75</v>
      </c>
      <c r="I227" s="190" t="s">
        <v>875</v>
      </c>
    </row>
    <row r="228" spans="1:9" ht="18" x14ac:dyDescent="0.25">
      <c r="A228" s="117"/>
      <c r="B228" s="184">
        <v>44049</v>
      </c>
      <c r="C228" s="185" t="s">
        <v>509</v>
      </c>
      <c r="D228" s="186" t="s">
        <v>467</v>
      </c>
      <c r="E228" s="105" t="s">
        <v>463</v>
      </c>
      <c r="F228" s="187">
        <v>2</v>
      </c>
      <c r="G228" s="188">
        <v>9027</v>
      </c>
      <c r="H228" s="189">
        <f>F228*G228</f>
        <v>18054</v>
      </c>
      <c r="I228" s="190" t="s">
        <v>875</v>
      </c>
    </row>
    <row r="229" spans="1:9" ht="18" x14ac:dyDescent="0.25">
      <c r="A229" s="117"/>
      <c r="B229" s="184">
        <v>45279</v>
      </c>
      <c r="C229" s="185" t="s">
        <v>509</v>
      </c>
      <c r="D229" s="186" t="s">
        <v>808</v>
      </c>
      <c r="E229" s="191" t="s">
        <v>757</v>
      </c>
      <c r="F229" s="187">
        <v>10</v>
      </c>
      <c r="G229" s="188">
        <v>17081.27</v>
      </c>
      <c r="H229" s="189">
        <f>F229*G229</f>
        <v>170812.7</v>
      </c>
      <c r="I229" s="190" t="s">
        <v>875</v>
      </c>
    </row>
    <row r="230" spans="1:9" ht="18" x14ac:dyDescent="0.25">
      <c r="A230" s="117"/>
      <c r="B230" s="184">
        <v>42520</v>
      </c>
      <c r="C230" s="185" t="s">
        <v>493</v>
      </c>
      <c r="D230" s="186" t="s">
        <v>78</v>
      </c>
      <c r="E230" s="89" t="s">
        <v>79</v>
      </c>
      <c r="F230" s="187">
        <v>15</v>
      </c>
      <c r="G230" s="188">
        <v>59</v>
      </c>
      <c r="H230" s="189">
        <f>F230*G230</f>
        <v>885</v>
      </c>
      <c r="I230" s="190" t="s">
        <v>875</v>
      </c>
    </row>
    <row r="231" spans="1:9" ht="18" x14ac:dyDescent="0.25">
      <c r="A231" s="117"/>
      <c r="B231" s="184">
        <v>42496</v>
      </c>
      <c r="C231" s="185" t="s">
        <v>489</v>
      </c>
      <c r="D231" s="186" t="s">
        <v>321</v>
      </c>
      <c r="E231" s="201" t="s">
        <v>322</v>
      </c>
      <c r="F231" s="187">
        <v>74</v>
      </c>
      <c r="G231" s="188">
        <v>2419</v>
      </c>
      <c r="H231" s="189">
        <f>F231*G231</f>
        <v>179006</v>
      </c>
      <c r="I231" s="190" t="s">
        <v>875</v>
      </c>
    </row>
    <row r="232" spans="1:9" ht="18" x14ac:dyDescent="0.25">
      <c r="A232" s="117"/>
      <c r="B232" s="184">
        <v>43059</v>
      </c>
      <c r="C232" s="185" t="s">
        <v>489</v>
      </c>
      <c r="D232" s="186" t="s">
        <v>323</v>
      </c>
      <c r="E232" s="201" t="s">
        <v>324</v>
      </c>
      <c r="F232" s="187">
        <v>25</v>
      </c>
      <c r="G232" s="188">
        <v>2124</v>
      </c>
      <c r="H232" s="189">
        <f>F232*G232</f>
        <v>53100</v>
      </c>
      <c r="I232" s="190" t="s">
        <v>875</v>
      </c>
    </row>
    <row r="233" spans="1:9" s="107" customFormat="1" ht="18" x14ac:dyDescent="0.25">
      <c r="A233" s="117"/>
      <c r="B233" s="184">
        <v>45382</v>
      </c>
      <c r="C233" s="193" t="s">
        <v>493</v>
      </c>
      <c r="D233" s="186" t="s">
        <v>813</v>
      </c>
      <c r="E233" s="191" t="s">
        <v>761</v>
      </c>
      <c r="F233" s="187">
        <v>15</v>
      </c>
      <c r="G233" s="188">
        <v>27.66</v>
      </c>
      <c r="H233" s="189">
        <f>F233*G233</f>
        <v>414.9</v>
      </c>
      <c r="I233" s="190" t="s">
        <v>875</v>
      </c>
    </row>
    <row r="234" spans="1:9" ht="18" x14ac:dyDescent="0.25">
      <c r="A234" s="117"/>
      <c r="B234" s="192">
        <v>42496</v>
      </c>
      <c r="C234" s="193" t="s">
        <v>503</v>
      </c>
      <c r="D234" s="194" t="s">
        <v>11</v>
      </c>
      <c r="E234" s="191" t="s">
        <v>12</v>
      </c>
      <c r="F234" s="187">
        <v>184</v>
      </c>
      <c r="G234" s="188">
        <v>65.44</v>
      </c>
      <c r="H234" s="189">
        <f>F234*G234</f>
        <v>12040.96</v>
      </c>
      <c r="I234" s="190" t="s">
        <v>875</v>
      </c>
    </row>
    <row r="235" spans="1:9" ht="18" x14ac:dyDescent="0.25">
      <c r="A235" s="117"/>
      <c r="B235" s="184">
        <v>45382</v>
      </c>
      <c r="C235" s="185" t="s">
        <v>490</v>
      </c>
      <c r="D235" s="186" t="s">
        <v>643</v>
      </c>
      <c r="E235" s="191" t="s">
        <v>752</v>
      </c>
      <c r="F235" s="187">
        <v>7</v>
      </c>
      <c r="G235" s="188">
        <v>345</v>
      </c>
      <c r="H235" s="189">
        <f>F235*G235</f>
        <v>2415</v>
      </c>
      <c r="I235" s="190" t="s">
        <v>875</v>
      </c>
    </row>
    <row r="236" spans="1:9" ht="18" x14ac:dyDescent="0.25">
      <c r="A236" s="117"/>
      <c r="B236" s="192">
        <v>43059</v>
      </c>
      <c r="C236" s="193" t="s">
        <v>494</v>
      </c>
      <c r="D236" s="194" t="s">
        <v>13</v>
      </c>
      <c r="E236" s="191" t="s">
        <v>14</v>
      </c>
      <c r="F236" s="187">
        <v>47</v>
      </c>
      <c r="G236" s="188">
        <v>600</v>
      </c>
      <c r="H236" s="189">
        <f>F236*G236</f>
        <v>28200</v>
      </c>
      <c r="I236" s="190" t="s">
        <v>875</v>
      </c>
    </row>
    <row r="237" spans="1:9" s="160" customFormat="1" ht="18" x14ac:dyDescent="0.25">
      <c r="A237" s="117"/>
      <c r="B237" s="192">
        <v>43062</v>
      </c>
      <c r="C237" s="193" t="s">
        <v>503</v>
      </c>
      <c r="D237" s="194" t="s">
        <v>15</v>
      </c>
      <c r="E237" s="191" t="s">
        <v>16</v>
      </c>
      <c r="F237" s="187">
        <v>4</v>
      </c>
      <c r="G237" s="188">
        <v>1551.78</v>
      </c>
      <c r="H237" s="189">
        <f>F237*G237</f>
        <v>6207.12</v>
      </c>
      <c r="I237" s="190" t="s">
        <v>875</v>
      </c>
    </row>
    <row r="238" spans="1:9" ht="18" x14ac:dyDescent="0.25">
      <c r="A238" s="117"/>
      <c r="B238" s="184">
        <v>45382</v>
      </c>
      <c r="C238" s="185" t="s">
        <v>493</v>
      </c>
      <c r="D238" s="186" t="s">
        <v>640</v>
      </c>
      <c r="E238" s="191" t="s">
        <v>544</v>
      </c>
      <c r="F238" s="187">
        <v>166</v>
      </c>
      <c r="G238" s="188">
        <v>0</v>
      </c>
      <c r="H238" s="189">
        <f>F238*G238</f>
        <v>0</v>
      </c>
      <c r="I238" s="190" t="s">
        <v>875</v>
      </c>
    </row>
    <row r="239" spans="1:9" ht="18" x14ac:dyDescent="0.25">
      <c r="A239" s="117"/>
      <c r="B239" s="184">
        <v>44966</v>
      </c>
      <c r="C239" s="193" t="s">
        <v>507</v>
      </c>
      <c r="D239" s="186" t="s">
        <v>813</v>
      </c>
      <c r="E239" s="191" t="s">
        <v>754</v>
      </c>
      <c r="F239" s="187">
        <v>225</v>
      </c>
      <c r="G239" s="188">
        <v>129.80000000000001</v>
      </c>
      <c r="H239" s="189">
        <f>F239*G239</f>
        <v>29205.000000000004</v>
      </c>
      <c r="I239" s="190" t="s">
        <v>875</v>
      </c>
    </row>
    <row r="240" spans="1:9" ht="18" x14ac:dyDescent="0.25">
      <c r="A240" s="117"/>
      <c r="B240" s="184">
        <v>45382</v>
      </c>
      <c r="C240" s="185" t="s">
        <v>506</v>
      </c>
      <c r="D240" s="186"/>
      <c r="E240" s="191" t="s">
        <v>744</v>
      </c>
      <c r="F240" s="187">
        <v>13</v>
      </c>
      <c r="G240" s="188">
        <v>1623.62</v>
      </c>
      <c r="H240" s="189">
        <f>F240*G240</f>
        <v>21107.059999999998</v>
      </c>
      <c r="I240" s="190" t="s">
        <v>875</v>
      </c>
    </row>
    <row r="241" spans="1:9" ht="18" x14ac:dyDescent="0.25">
      <c r="A241" s="117"/>
      <c r="B241" s="184">
        <v>45338</v>
      </c>
      <c r="C241" s="185" t="s">
        <v>506</v>
      </c>
      <c r="D241" s="186" t="s">
        <v>623</v>
      </c>
      <c r="E241" s="195" t="s">
        <v>802</v>
      </c>
      <c r="F241" s="187">
        <v>68</v>
      </c>
      <c r="G241" s="188">
        <v>1952.84</v>
      </c>
      <c r="H241" s="189">
        <f>F241*G241</f>
        <v>132793.12</v>
      </c>
      <c r="I241" s="190" t="s">
        <v>875</v>
      </c>
    </row>
    <row r="242" spans="1:9" ht="18" x14ac:dyDescent="0.25">
      <c r="A242" s="117"/>
      <c r="B242" s="184">
        <v>45338</v>
      </c>
      <c r="C242" s="185" t="s">
        <v>506</v>
      </c>
      <c r="D242" s="186" t="s">
        <v>386</v>
      </c>
      <c r="E242" s="105" t="s">
        <v>390</v>
      </c>
      <c r="F242" s="187">
        <v>145</v>
      </c>
      <c r="G242" s="188">
        <v>1952.84</v>
      </c>
      <c r="H242" s="189">
        <f>F242*G242</f>
        <v>283161.8</v>
      </c>
      <c r="I242" s="190" t="s">
        <v>875</v>
      </c>
    </row>
    <row r="243" spans="1:9" s="160" customFormat="1" ht="18" x14ac:dyDescent="0.25">
      <c r="A243" s="117"/>
      <c r="B243" s="184">
        <v>45338</v>
      </c>
      <c r="C243" s="185" t="s">
        <v>506</v>
      </c>
      <c r="D243" s="186" t="s">
        <v>279</v>
      </c>
      <c r="E243" s="191" t="s">
        <v>282</v>
      </c>
      <c r="F243" s="187">
        <v>128</v>
      </c>
      <c r="G243" s="188">
        <v>1999.25</v>
      </c>
      <c r="H243" s="189">
        <f>F243*G243</f>
        <v>255904</v>
      </c>
      <c r="I243" s="190" t="s">
        <v>875</v>
      </c>
    </row>
    <row r="244" spans="1:9" s="15" customFormat="1" ht="18" x14ac:dyDescent="0.25">
      <c r="A244" s="117"/>
      <c r="B244" s="184">
        <v>45322</v>
      </c>
      <c r="C244" s="185" t="s">
        <v>506</v>
      </c>
      <c r="D244" s="186" t="s">
        <v>805</v>
      </c>
      <c r="E244" s="191" t="s">
        <v>790</v>
      </c>
      <c r="F244" s="187">
        <v>5</v>
      </c>
      <c r="G244" s="188">
        <v>3687.5</v>
      </c>
      <c r="H244" s="189">
        <f>F244*G244</f>
        <v>18437.5</v>
      </c>
      <c r="I244" s="190" t="s">
        <v>875</v>
      </c>
    </row>
    <row r="245" spans="1:9" ht="18" x14ac:dyDescent="0.25">
      <c r="A245" s="117"/>
      <c r="B245" s="184">
        <v>42520</v>
      </c>
      <c r="C245" s="185" t="s">
        <v>506</v>
      </c>
      <c r="D245" s="186" t="s">
        <v>104</v>
      </c>
      <c r="E245" s="89" t="s">
        <v>278</v>
      </c>
      <c r="F245" s="187">
        <v>2</v>
      </c>
      <c r="G245" s="188">
        <v>1019.52</v>
      </c>
      <c r="H245" s="189">
        <f>F245*G245</f>
        <v>2039.04</v>
      </c>
      <c r="I245" s="190" t="s">
        <v>875</v>
      </c>
    </row>
    <row r="246" spans="1:9" ht="18" x14ac:dyDescent="0.25">
      <c r="A246" s="117"/>
      <c r="B246" s="184">
        <v>40816</v>
      </c>
      <c r="C246" s="185" t="s">
        <v>506</v>
      </c>
      <c r="D246" s="186" t="s">
        <v>65</v>
      </c>
      <c r="E246" s="195" t="s">
        <v>388</v>
      </c>
      <c r="F246" s="187">
        <v>12</v>
      </c>
      <c r="G246" s="188">
        <v>792.96</v>
      </c>
      <c r="H246" s="189">
        <f>F246*G246</f>
        <v>9515.52</v>
      </c>
      <c r="I246" s="190" t="s">
        <v>875</v>
      </c>
    </row>
    <row r="247" spans="1:9" ht="18" x14ac:dyDescent="0.25">
      <c r="A247" s="117"/>
      <c r="B247" s="184">
        <v>45322</v>
      </c>
      <c r="C247" s="185" t="s">
        <v>506</v>
      </c>
      <c r="D247" s="186" t="s">
        <v>804</v>
      </c>
      <c r="E247" s="191" t="s">
        <v>791</v>
      </c>
      <c r="F247" s="187">
        <v>1</v>
      </c>
      <c r="G247" s="188">
        <v>3339.4</v>
      </c>
      <c r="H247" s="189">
        <f>F247*G247</f>
        <v>3339.4</v>
      </c>
      <c r="I247" s="190" t="s">
        <v>875</v>
      </c>
    </row>
    <row r="248" spans="1:9" ht="18" x14ac:dyDescent="0.25">
      <c r="A248" s="117"/>
      <c r="B248" s="184">
        <v>41429</v>
      </c>
      <c r="C248" s="185" t="s">
        <v>506</v>
      </c>
      <c r="D248" s="186" t="s">
        <v>280</v>
      </c>
      <c r="E248" s="201" t="s">
        <v>281</v>
      </c>
      <c r="F248" s="187">
        <v>59</v>
      </c>
      <c r="G248" s="188">
        <v>1019.52</v>
      </c>
      <c r="H248" s="189">
        <f>F248*G248</f>
        <v>60151.68</v>
      </c>
      <c r="I248" s="190" t="s">
        <v>875</v>
      </c>
    </row>
    <row r="249" spans="1:9" ht="18" x14ac:dyDescent="0.25">
      <c r="A249" s="117"/>
      <c r="B249" s="184">
        <v>41915</v>
      </c>
      <c r="C249" s="185" t="s">
        <v>506</v>
      </c>
      <c r="D249" s="186" t="s">
        <v>194</v>
      </c>
      <c r="E249" s="105" t="s">
        <v>195</v>
      </c>
      <c r="F249" s="187">
        <v>31</v>
      </c>
      <c r="G249" s="188">
        <v>458.15</v>
      </c>
      <c r="H249" s="189">
        <f>F249*G249</f>
        <v>14202.65</v>
      </c>
      <c r="I249" s="190" t="s">
        <v>875</v>
      </c>
    </row>
    <row r="250" spans="1:9" ht="18" x14ac:dyDescent="0.25">
      <c r="A250" s="117"/>
      <c r="B250" s="184">
        <v>45382</v>
      </c>
      <c r="C250" s="185" t="s">
        <v>506</v>
      </c>
      <c r="D250" s="186"/>
      <c r="E250" s="191" t="s">
        <v>743</v>
      </c>
      <c r="F250" s="187">
        <v>18</v>
      </c>
      <c r="G250" s="188">
        <v>561.67999999999995</v>
      </c>
      <c r="H250" s="189">
        <f>F250*G250</f>
        <v>10110.24</v>
      </c>
      <c r="I250" s="190" t="s">
        <v>875</v>
      </c>
    </row>
    <row r="251" spans="1:9" s="160" customFormat="1" ht="18" x14ac:dyDescent="0.25">
      <c r="A251" s="117"/>
      <c r="B251" s="184">
        <v>45382</v>
      </c>
      <c r="C251" s="185" t="s">
        <v>506</v>
      </c>
      <c r="D251" s="186" t="s">
        <v>678</v>
      </c>
      <c r="E251" s="191" t="s">
        <v>578</v>
      </c>
      <c r="F251" s="187">
        <v>42</v>
      </c>
      <c r="G251" s="188">
        <v>787.48</v>
      </c>
      <c r="H251" s="189">
        <f>F251*G251</f>
        <v>33074.160000000003</v>
      </c>
      <c r="I251" s="190" t="s">
        <v>875</v>
      </c>
    </row>
    <row r="252" spans="1:9" ht="18" x14ac:dyDescent="0.25">
      <c r="A252" s="117"/>
      <c r="B252" s="184">
        <v>45352</v>
      </c>
      <c r="C252" s="185" t="s">
        <v>506</v>
      </c>
      <c r="D252" s="186" t="s">
        <v>717</v>
      </c>
      <c r="E252" s="105" t="s">
        <v>528</v>
      </c>
      <c r="F252" s="187">
        <v>20</v>
      </c>
      <c r="G252" s="188">
        <v>1975</v>
      </c>
      <c r="H252" s="189">
        <f>F252*G252</f>
        <v>39500</v>
      </c>
      <c r="I252" s="190" t="s">
        <v>875</v>
      </c>
    </row>
    <row r="253" spans="1:9" s="160" customFormat="1" ht="18" x14ac:dyDescent="0.25">
      <c r="A253" s="117"/>
      <c r="B253" s="184">
        <v>45382</v>
      </c>
      <c r="C253" s="185" t="s">
        <v>506</v>
      </c>
      <c r="D253" s="186"/>
      <c r="E253" s="191" t="s">
        <v>766</v>
      </c>
      <c r="F253" s="187">
        <v>7</v>
      </c>
      <c r="G253" s="188">
        <v>0</v>
      </c>
      <c r="H253" s="189">
        <f>F253*G253</f>
        <v>0</v>
      </c>
      <c r="I253" s="190" t="s">
        <v>875</v>
      </c>
    </row>
    <row r="254" spans="1:9" s="160" customFormat="1" ht="18" x14ac:dyDescent="0.25">
      <c r="A254" s="181"/>
      <c r="B254" s="184">
        <v>45338</v>
      </c>
      <c r="C254" s="185" t="s">
        <v>506</v>
      </c>
      <c r="D254" s="186" t="s">
        <v>387</v>
      </c>
      <c r="E254" s="105" t="s">
        <v>389</v>
      </c>
      <c r="F254" s="187">
        <v>59</v>
      </c>
      <c r="G254" s="188">
        <v>1952.84</v>
      </c>
      <c r="H254" s="189">
        <f>F254*G254</f>
        <v>115217.56</v>
      </c>
      <c r="I254" s="190" t="s">
        <v>875</v>
      </c>
    </row>
    <row r="255" spans="1:9" s="160" customFormat="1" ht="18" x14ac:dyDescent="0.25">
      <c r="A255" s="117"/>
      <c r="B255" s="184">
        <v>45382</v>
      </c>
      <c r="C255" s="185" t="s">
        <v>506</v>
      </c>
      <c r="D255" s="186" t="s">
        <v>624</v>
      </c>
      <c r="E255" s="105" t="s">
        <v>520</v>
      </c>
      <c r="F255" s="187">
        <v>88</v>
      </c>
      <c r="G255" s="188">
        <v>792.96</v>
      </c>
      <c r="H255" s="189">
        <f>F255*G255</f>
        <v>69780.48000000001</v>
      </c>
      <c r="I255" s="190" t="s">
        <v>875</v>
      </c>
    </row>
    <row r="256" spans="1:9" s="266" customFormat="1" ht="18" x14ac:dyDescent="0.25">
      <c r="A256" s="258"/>
      <c r="B256" s="259">
        <v>45382</v>
      </c>
      <c r="C256" s="267" t="s">
        <v>493</v>
      </c>
      <c r="D256" s="261" t="s">
        <v>872</v>
      </c>
      <c r="E256" s="262" t="s">
        <v>551</v>
      </c>
      <c r="F256" s="263">
        <v>100</v>
      </c>
      <c r="G256" s="264">
        <v>18.29</v>
      </c>
      <c r="H256" s="265">
        <f>F256*G256</f>
        <v>1829</v>
      </c>
      <c r="I256" s="190" t="s">
        <v>875</v>
      </c>
    </row>
    <row r="257" spans="1:9" ht="18" x14ac:dyDescent="0.25">
      <c r="A257" s="117"/>
      <c r="B257" s="184">
        <v>44879</v>
      </c>
      <c r="C257" s="193" t="s">
        <v>501</v>
      </c>
      <c r="D257" s="194" t="s">
        <v>298</v>
      </c>
      <c r="E257" s="191" t="s">
        <v>309</v>
      </c>
      <c r="F257" s="187">
        <v>24</v>
      </c>
      <c r="G257" s="188">
        <v>358.72</v>
      </c>
      <c r="H257" s="189">
        <f>F257*G257</f>
        <v>8609.2800000000007</v>
      </c>
      <c r="I257" s="190" t="s">
        <v>875</v>
      </c>
    </row>
    <row r="258" spans="1:9" s="160" customFormat="1" ht="18" x14ac:dyDescent="0.25">
      <c r="A258" s="117"/>
      <c r="B258" s="192">
        <v>43412</v>
      </c>
      <c r="C258" s="204" t="s">
        <v>503</v>
      </c>
      <c r="D258" s="194" t="s">
        <v>17</v>
      </c>
      <c r="E258" s="191" t="s">
        <v>18</v>
      </c>
      <c r="F258" s="187">
        <v>2</v>
      </c>
      <c r="G258" s="188">
        <v>299</v>
      </c>
      <c r="H258" s="189">
        <f>F258*G258</f>
        <v>598</v>
      </c>
      <c r="I258" s="190" t="s">
        <v>875</v>
      </c>
    </row>
    <row r="259" spans="1:9" ht="18" x14ac:dyDescent="0.25">
      <c r="A259" s="117"/>
      <c r="B259" s="184">
        <v>45382</v>
      </c>
      <c r="C259" s="185" t="s">
        <v>490</v>
      </c>
      <c r="D259" s="186"/>
      <c r="E259" s="191" t="s">
        <v>795</v>
      </c>
      <c r="F259" s="187">
        <v>39</v>
      </c>
      <c r="G259" s="188">
        <v>0</v>
      </c>
      <c r="H259" s="189">
        <f>F259*G259</f>
        <v>0</v>
      </c>
      <c r="I259" s="190" t="s">
        <v>875</v>
      </c>
    </row>
    <row r="260" spans="1:9" s="160" customFormat="1" ht="18" x14ac:dyDescent="0.25">
      <c r="A260" s="117"/>
      <c r="B260" s="192">
        <v>45229</v>
      </c>
      <c r="C260" s="193" t="s">
        <v>507</v>
      </c>
      <c r="D260" s="194" t="s">
        <v>128</v>
      </c>
      <c r="E260" s="191" t="s">
        <v>129</v>
      </c>
      <c r="F260" s="187">
        <v>264</v>
      </c>
      <c r="G260" s="205">
        <v>2355.2800000000002</v>
      </c>
      <c r="H260" s="189">
        <f>F260*G260</f>
        <v>621793.92000000004</v>
      </c>
      <c r="I260" s="190" t="s">
        <v>875</v>
      </c>
    </row>
    <row r="261" spans="1:9" s="160" customFormat="1" ht="18" x14ac:dyDescent="0.25">
      <c r="A261" s="117"/>
      <c r="B261" s="184">
        <v>45382</v>
      </c>
      <c r="C261" s="185" t="s">
        <v>490</v>
      </c>
      <c r="D261" s="186" t="s">
        <v>745</v>
      </c>
      <c r="E261" s="191" t="s">
        <v>738</v>
      </c>
      <c r="F261" s="187">
        <v>149</v>
      </c>
      <c r="G261" s="188">
        <v>1275</v>
      </c>
      <c r="H261" s="189">
        <f>F261*G261</f>
        <v>189975</v>
      </c>
      <c r="I261" s="190" t="s">
        <v>875</v>
      </c>
    </row>
    <row r="262" spans="1:9" s="160" customFormat="1" ht="18" x14ac:dyDescent="0.25">
      <c r="A262" s="117"/>
      <c r="B262" s="184">
        <v>41429</v>
      </c>
      <c r="C262" s="185" t="s">
        <v>489</v>
      </c>
      <c r="D262" s="186" t="s">
        <v>172</v>
      </c>
      <c r="E262" s="89" t="s">
        <v>173</v>
      </c>
      <c r="F262" s="187">
        <v>2</v>
      </c>
      <c r="G262" s="188">
        <v>548.70000000000005</v>
      </c>
      <c r="H262" s="189">
        <f>F262*G262</f>
        <v>1097.4000000000001</v>
      </c>
      <c r="I262" s="190" t="s">
        <v>875</v>
      </c>
    </row>
    <row r="263" spans="1:9" s="160" customFormat="1" ht="18" x14ac:dyDescent="0.25">
      <c r="A263" s="117"/>
      <c r="B263" s="184">
        <v>42520</v>
      </c>
      <c r="C263" s="185" t="s">
        <v>494</v>
      </c>
      <c r="D263" s="186" t="s">
        <v>204</v>
      </c>
      <c r="E263" s="201" t="s">
        <v>205</v>
      </c>
      <c r="F263" s="187">
        <v>59</v>
      </c>
      <c r="G263" s="188">
        <v>761.1</v>
      </c>
      <c r="H263" s="189">
        <f>F263*G263</f>
        <v>44904.9</v>
      </c>
      <c r="I263" s="190" t="s">
        <v>875</v>
      </c>
    </row>
    <row r="264" spans="1:9" s="160" customFormat="1" ht="18" x14ac:dyDescent="0.25">
      <c r="A264" s="117"/>
      <c r="B264" s="184">
        <v>45016</v>
      </c>
      <c r="C264" s="185" t="s">
        <v>493</v>
      </c>
      <c r="D264" s="186" t="s">
        <v>663</v>
      </c>
      <c r="E264" s="191" t="s">
        <v>581</v>
      </c>
      <c r="F264" s="187">
        <v>7</v>
      </c>
      <c r="G264" s="188">
        <v>74.67</v>
      </c>
      <c r="H264" s="189">
        <f>F264*G264</f>
        <v>522.69000000000005</v>
      </c>
      <c r="I264" s="190" t="s">
        <v>875</v>
      </c>
    </row>
    <row r="265" spans="1:9" s="160" customFormat="1" ht="18" x14ac:dyDescent="0.25">
      <c r="A265" s="117"/>
      <c r="B265" s="184">
        <v>42496</v>
      </c>
      <c r="C265" s="185" t="s">
        <v>492</v>
      </c>
      <c r="D265" s="186" t="s">
        <v>140</v>
      </c>
      <c r="E265" s="195" t="s">
        <v>248</v>
      </c>
      <c r="F265" s="187">
        <v>18</v>
      </c>
      <c r="G265" s="188">
        <v>7.3</v>
      </c>
      <c r="H265" s="189">
        <f>F265*G265</f>
        <v>131.4</v>
      </c>
      <c r="I265" s="190" t="s">
        <v>875</v>
      </c>
    </row>
    <row r="266" spans="1:9" s="160" customFormat="1" ht="18" x14ac:dyDescent="0.25">
      <c r="A266" s="117"/>
      <c r="B266" s="184">
        <v>41429</v>
      </c>
      <c r="C266" s="185" t="s">
        <v>496</v>
      </c>
      <c r="D266" s="186" t="s">
        <v>365</v>
      </c>
      <c r="E266" s="89" t="s">
        <v>366</v>
      </c>
      <c r="F266" s="187">
        <v>24</v>
      </c>
      <c r="G266" s="188">
        <v>10030</v>
      </c>
      <c r="H266" s="189">
        <f>F266*G266</f>
        <v>240720</v>
      </c>
      <c r="I266" s="190" t="s">
        <v>875</v>
      </c>
    </row>
    <row r="267" spans="1:9" s="160" customFormat="1" ht="18" x14ac:dyDescent="0.25">
      <c r="A267" s="117"/>
      <c r="B267" s="184">
        <v>45382</v>
      </c>
      <c r="C267" s="185" t="s">
        <v>493</v>
      </c>
      <c r="D267" s="186" t="s">
        <v>650</v>
      </c>
      <c r="E267" s="191" t="s">
        <v>559</v>
      </c>
      <c r="F267" s="187">
        <v>221</v>
      </c>
      <c r="G267" s="188">
        <v>590</v>
      </c>
      <c r="H267" s="189">
        <f>F267*G267</f>
        <v>130390</v>
      </c>
      <c r="I267" s="190" t="s">
        <v>875</v>
      </c>
    </row>
    <row r="268" spans="1:9" s="160" customFormat="1" ht="18" x14ac:dyDescent="0.25">
      <c r="A268" s="117"/>
      <c r="B268" s="184">
        <v>45382</v>
      </c>
      <c r="C268" s="185" t="s">
        <v>502</v>
      </c>
      <c r="D268" s="186" t="s">
        <v>637</v>
      </c>
      <c r="E268" s="191" t="s">
        <v>541</v>
      </c>
      <c r="F268" s="187">
        <v>4</v>
      </c>
      <c r="G268" s="188">
        <v>0</v>
      </c>
      <c r="H268" s="189">
        <f>F268*G268</f>
        <v>0</v>
      </c>
      <c r="I268" s="190" t="s">
        <v>875</v>
      </c>
    </row>
    <row r="269" spans="1:9" s="266" customFormat="1" ht="18" x14ac:dyDescent="0.25">
      <c r="A269" s="258"/>
      <c r="B269" s="259">
        <v>45382</v>
      </c>
      <c r="C269" s="267" t="s">
        <v>507</v>
      </c>
      <c r="D269" s="261" t="s">
        <v>374</v>
      </c>
      <c r="E269" s="262" t="s">
        <v>755</v>
      </c>
      <c r="F269" s="263">
        <v>6</v>
      </c>
      <c r="G269" s="264">
        <v>1072.1500000000001</v>
      </c>
      <c r="H269" s="265">
        <f>F269*G269</f>
        <v>6432.9000000000005</v>
      </c>
      <c r="I269" s="190" t="s">
        <v>875</v>
      </c>
    </row>
    <row r="270" spans="1:9" s="160" customFormat="1" ht="18" x14ac:dyDescent="0.25">
      <c r="A270" s="1"/>
      <c r="B270" s="184">
        <v>45322</v>
      </c>
      <c r="C270" s="185" t="s">
        <v>506</v>
      </c>
      <c r="D270" s="186" t="s">
        <v>803</v>
      </c>
      <c r="E270" s="191" t="s">
        <v>789</v>
      </c>
      <c r="F270" s="187">
        <v>1</v>
      </c>
      <c r="G270" s="188">
        <v>2242</v>
      </c>
      <c r="H270" s="189">
        <f>F270*G270</f>
        <v>2242</v>
      </c>
      <c r="I270" s="190" t="s">
        <v>875</v>
      </c>
    </row>
    <row r="271" spans="1:9" ht="18" x14ac:dyDescent="0.25">
      <c r="A271" s="1"/>
      <c r="B271" s="184">
        <v>43123</v>
      </c>
      <c r="C271" s="185" t="s">
        <v>512</v>
      </c>
      <c r="D271" s="186" t="s">
        <v>181</v>
      </c>
      <c r="E271" s="105" t="s">
        <v>182</v>
      </c>
      <c r="F271" s="187">
        <v>1500</v>
      </c>
      <c r="G271" s="188">
        <v>0.87</v>
      </c>
      <c r="H271" s="189">
        <f>F271*G271</f>
        <v>1305</v>
      </c>
      <c r="I271" s="190" t="s">
        <v>875</v>
      </c>
    </row>
    <row r="272" spans="1:9" ht="18" x14ac:dyDescent="0.25">
      <c r="A272" s="1"/>
      <c r="B272" s="184">
        <v>45382</v>
      </c>
      <c r="C272" s="185" t="s">
        <v>502</v>
      </c>
      <c r="D272" s="186" t="s">
        <v>644</v>
      </c>
      <c r="E272" s="191" t="s">
        <v>552</v>
      </c>
      <c r="F272" s="187">
        <v>1000</v>
      </c>
      <c r="G272" s="188">
        <v>1.59</v>
      </c>
      <c r="H272" s="189">
        <f>F272*G272</f>
        <v>1590</v>
      </c>
      <c r="I272" s="190" t="s">
        <v>875</v>
      </c>
    </row>
    <row r="273" spans="1:9" s="160" customFormat="1" ht="18" x14ac:dyDescent="0.25">
      <c r="A273" s="1"/>
      <c r="B273" s="184">
        <v>42496</v>
      </c>
      <c r="C273" s="185" t="s">
        <v>495</v>
      </c>
      <c r="D273" s="186" t="s">
        <v>370</v>
      </c>
      <c r="E273" s="195" t="s">
        <v>582</v>
      </c>
      <c r="F273" s="187">
        <v>67</v>
      </c>
      <c r="G273" s="199">
        <v>612.41999999999996</v>
      </c>
      <c r="H273" s="189">
        <f>F273*G273</f>
        <v>41032.14</v>
      </c>
      <c r="I273" s="190" t="s">
        <v>875</v>
      </c>
    </row>
    <row r="274" spans="1:9" s="160" customFormat="1" ht="18" x14ac:dyDescent="0.25">
      <c r="A274" s="1"/>
      <c r="B274" s="184">
        <v>45229</v>
      </c>
      <c r="C274" s="185" t="s">
        <v>503</v>
      </c>
      <c r="D274" s="186" t="s">
        <v>715</v>
      </c>
      <c r="E274" s="105" t="s">
        <v>716</v>
      </c>
      <c r="F274" s="187">
        <v>129</v>
      </c>
      <c r="G274" s="188">
        <v>324</v>
      </c>
      <c r="H274" s="189">
        <f>F274*G274</f>
        <v>41796</v>
      </c>
      <c r="I274" s="190" t="s">
        <v>875</v>
      </c>
    </row>
    <row r="275" spans="1:9" s="160" customFormat="1" ht="18" x14ac:dyDescent="0.25">
      <c r="A275" s="1"/>
      <c r="B275" s="184">
        <v>42520</v>
      </c>
      <c r="C275" s="185" t="s">
        <v>490</v>
      </c>
      <c r="D275" s="186" t="s">
        <v>338</v>
      </c>
      <c r="E275" s="105" t="s">
        <v>339</v>
      </c>
      <c r="F275" s="187">
        <v>5</v>
      </c>
      <c r="G275" s="188">
        <v>17464</v>
      </c>
      <c r="H275" s="189">
        <f>F275*G275</f>
        <v>87320</v>
      </c>
      <c r="I275" s="190" t="s">
        <v>875</v>
      </c>
    </row>
    <row r="276" spans="1:9" ht="18" x14ac:dyDescent="0.25">
      <c r="A276" s="1"/>
      <c r="B276" s="192">
        <v>43412</v>
      </c>
      <c r="C276" s="193" t="s">
        <v>502</v>
      </c>
      <c r="D276" s="194" t="s">
        <v>19</v>
      </c>
      <c r="E276" s="191" t="s">
        <v>20</v>
      </c>
      <c r="F276" s="187">
        <v>12</v>
      </c>
      <c r="G276" s="188">
        <v>850</v>
      </c>
      <c r="H276" s="189">
        <f>F276*G276</f>
        <v>10200</v>
      </c>
      <c r="I276" s="190" t="s">
        <v>875</v>
      </c>
    </row>
    <row r="277" spans="1:9" ht="18" x14ac:dyDescent="0.25">
      <c r="A277" s="1"/>
      <c r="B277" s="192">
        <v>42496</v>
      </c>
      <c r="C277" s="193" t="s">
        <v>496</v>
      </c>
      <c r="D277" s="194" t="s">
        <v>239</v>
      </c>
      <c r="E277" s="105" t="s">
        <v>246</v>
      </c>
      <c r="F277" s="187">
        <v>3</v>
      </c>
      <c r="G277" s="188">
        <v>52.05</v>
      </c>
      <c r="H277" s="189">
        <f>F277*G277</f>
        <v>156.14999999999998</v>
      </c>
      <c r="I277" s="190" t="s">
        <v>875</v>
      </c>
    </row>
    <row r="278" spans="1:9" ht="18" x14ac:dyDescent="0.25">
      <c r="A278" s="1"/>
      <c r="B278" s="184">
        <v>45068</v>
      </c>
      <c r="C278" s="193" t="s">
        <v>488</v>
      </c>
      <c r="D278" s="186" t="s">
        <v>731</v>
      </c>
      <c r="E278" s="191" t="s">
        <v>711</v>
      </c>
      <c r="F278" s="187">
        <v>3</v>
      </c>
      <c r="G278" s="188">
        <v>4779</v>
      </c>
      <c r="H278" s="189">
        <f>F278*G278</f>
        <v>14337</v>
      </c>
      <c r="I278" s="190" t="s">
        <v>875</v>
      </c>
    </row>
    <row r="279" spans="1:9" ht="18" x14ac:dyDescent="0.25">
      <c r="A279" s="1"/>
      <c r="B279" s="192">
        <v>41438</v>
      </c>
      <c r="C279" s="193" t="s">
        <v>488</v>
      </c>
      <c r="D279" s="194" t="s">
        <v>23</v>
      </c>
      <c r="E279" s="191" t="s">
        <v>24</v>
      </c>
      <c r="F279" s="187">
        <v>76</v>
      </c>
      <c r="G279" s="188">
        <v>300</v>
      </c>
      <c r="H279" s="189">
        <f>F279*G279</f>
        <v>22800</v>
      </c>
      <c r="I279" s="190" t="s">
        <v>875</v>
      </c>
    </row>
    <row r="280" spans="1:9" ht="18" x14ac:dyDescent="0.25">
      <c r="A280" s="1"/>
      <c r="B280" s="184">
        <v>45355</v>
      </c>
      <c r="C280" s="193" t="s">
        <v>488</v>
      </c>
      <c r="D280" s="186" t="s">
        <v>800</v>
      </c>
      <c r="E280" s="191" t="s">
        <v>799</v>
      </c>
      <c r="F280" s="187">
        <v>4</v>
      </c>
      <c r="G280" s="188">
        <v>14750</v>
      </c>
      <c r="H280" s="189">
        <f>F280*G280</f>
        <v>59000</v>
      </c>
      <c r="I280" s="190" t="s">
        <v>875</v>
      </c>
    </row>
    <row r="281" spans="1:9" ht="18" x14ac:dyDescent="0.25">
      <c r="A281" s="1"/>
      <c r="B281" s="184">
        <v>41915</v>
      </c>
      <c r="C281" s="185" t="s">
        <v>491</v>
      </c>
      <c r="D281" s="186" t="s">
        <v>118</v>
      </c>
      <c r="E281" s="89" t="s">
        <v>123</v>
      </c>
      <c r="F281" s="187">
        <v>100</v>
      </c>
      <c r="G281" s="188">
        <v>23.6</v>
      </c>
      <c r="H281" s="189">
        <f>F281*G281</f>
        <v>2360</v>
      </c>
      <c r="I281" s="190" t="s">
        <v>875</v>
      </c>
    </row>
    <row r="282" spans="1:9" ht="18" x14ac:dyDescent="0.25">
      <c r="A282" s="1"/>
      <c r="B282" s="184">
        <v>45382</v>
      </c>
      <c r="C282" s="185" t="s">
        <v>492</v>
      </c>
      <c r="D282" s="186"/>
      <c r="E282" s="191" t="s">
        <v>735</v>
      </c>
      <c r="F282" s="187">
        <v>1</v>
      </c>
      <c r="G282" s="188">
        <v>2159.4</v>
      </c>
      <c r="H282" s="189">
        <f>F282*G282</f>
        <v>2159.4</v>
      </c>
      <c r="I282" s="190" t="s">
        <v>875</v>
      </c>
    </row>
    <row r="283" spans="1:9" s="160" customFormat="1" ht="18" x14ac:dyDescent="0.25">
      <c r="A283" s="1"/>
      <c r="B283" s="184">
        <v>45382</v>
      </c>
      <c r="C283" s="185" t="s">
        <v>492</v>
      </c>
      <c r="D283" s="186"/>
      <c r="E283" s="191" t="s">
        <v>736</v>
      </c>
      <c r="F283" s="187">
        <v>1</v>
      </c>
      <c r="G283" s="188">
        <v>2159.4</v>
      </c>
      <c r="H283" s="189">
        <f>F283*G283</f>
        <v>2159.4</v>
      </c>
      <c r="I283" s="190" t="s">
        <v>875</v>
      </c>
    </row>
    <row r="284" spans="1:9" ht="18" x14ac:dyDescent="0.25">
      <c r="A284" s="1"/>
      <c r="B284" s="184">
        <v>42520</v>
      </c>
      <c r="C284" s="185" t="s">
        <v>492</v>
      </c>
      <c r="D284" s="186" t="s">
        <v>190</v>
      </c>
      <c r="E284" s="89" t="s">
        <v>737</v>
      </c>
      <c r="F284" s="187">
        <v>3</v>
      </c>
      <c r="G284" s="188">
        <v>1130.44</v>
      </c>
      <c r="H284" s="189">
        <f>F284*G284</f>
        <v>3391.32</v>
      </c>
      <c r="I284" s="190" t="s">
        <v>875</v>
      </c>
    </row>
    <row r="285" spans="1:9" ht="18" x14ac:dyDescent="0.25">
      <c r="A285" s="1"/>
      <c r="B285" s="184">
        <v>43258</v>
      </c>
      <c r="C285" s="185" t="s">
        <v>513</v>
      </c>
      <c r="D285" s="186" t="s">
        <v>141</v>
      </c>
      <c r="E285" s="195" t="s">
        <v>165</v>
      </c>
      <c r="F285" s="187">
        <v>12</v>
      </c>
      <c r="G285" s="188">
        <v>153.4</v>
      </c>
      <c r="H285" s="189">
        <f>F285*G285</f>
        <v>1840.8000000000002</v>
      </c>
      <c r="I285" s="190" t="s">
        <v>875</v>
      </c>
    </row>
    <row r="286" spans="1:9" ht="18" x14ac:dyDescent="0.25">
      <c r="A286" s="1"/>
      <c r="B286" s="184">
        <v>43038</v>
      </c>
      <c r="C286" s="185" t="s">
        <v>508</v>
      </c>
      <c r="D286" s="186" t="s">
        <v>348</v>
      </c>
      <c r="E286" s="191" t="s">
        <v>349</v>
      </c>
      <c r="F286" s="187">
        <v>5</v>
      </c>
      <c r="G286" s="199">
        <v>47.2</v>
      </c>
      <c r="H286" s="189">
        <f>F286*G286</f>
        <v>236</v>
      </c>
      <c r="I286" s="190" t="s">
        <v>875</v>
      </c>
    </row>
    <row r="287" spans="1:9" ht="18" x14ac:dyDescent="0.25">
      <c r="A287" s="1"/>
      <c r="B287" s="184">
        <v>42263</v>
      </c>
      <c r="C287" s="185" t="s">
        <v>508</v>
      </c>
      <c r="D287" s="186" t="s">
        <v>350</v>
      </c>
      <c r="E287" s="191" t="s">
        <v>351</v>
      </c>
      <c r="F287" s="187">
        <v>8</v>
      </c>
      <c r="G287" s="199">
        <v>47.2</v>
      </c>
      <c r="H287" s="189">
        <f>F287*G287</f>
        <v>377.6</v>
      </c>
      <c r="I287" s="190" t="s">
        <v>875</v>
      </c>
    </row>
    <row r="288" spans="1:9" ht="18" x14ac:dyDescent="0.25">
      <c r="A288" s="1"/>
      <c r="B288" s="184">
        <v>45382</v>
      </c>
      <c r="C288" s="185" t="s">
        <v>502</v>
      </c>
      <c r="D288" s="186" t="s">
        <v>626</v>
      </c>
      <c r="E288" s="191" t="s">
        <v>532</v>
      </c>
      <c r="F288" s="187">
        <v>15</v>
      </c>
      <c r="G288" s="188">
        <v>406</v>
      </c>
      <c r="H288" s="189">
        <f>F288*G288</f>
        <v>6090</v>
      </c>
      <c r="I288" s="190" t="s">
        <v>875</v>
      </c>
    </row>
    <row r="289" spans="1:9" ht="18" x14ac:dyDescent="0.25">
      <c r="A289" s="1"/>
      <c r="B289" s="192">
        <v>41418</v>
      </c>
      <c r="C289" s="193" t="s">
        <v>502</v>
      </c>
      <c r="D289" s="194" t="s">
        <v>25</v>
      </c>
      <c r="E289" s="191" t="s">
        <v>26</v>
      </c>
      <c r="F289" s="187">
        <v>48</v>
      </c>
      <c r="G289" s="188">
        <v>403.91</v>
      </c>
      <c r="H289" s="189">
        <f>F289*G289</f>
        <v>19387.68</v>
      </c>
      <c r="I289" s="190" t="s">
        <v>875</v>
      </c>
    </row>
    <row r="290" spans="1:9" ht="18" x14ac:dyDescent="0.25">
      <c r="A290" s="1"/>
      <c r="B290" s="184">
        <v>42520</v>
      </c>
      <c r="C290" s="185" t="s">
        <v>502</v>
      </c>
      <c r="D290" s="186" t="s">
        <v>108</v>
      </c>
      <c r="E290" s="89" t="s">
        <v>109</v>
      </c>
      <c r="F290" s="187">
        <v>130</v>
      </c>
      <c r="G290" s="188">
        <v>7.73</v>
      </c>
      <c r="H290" s="189">
        <f>F290*G290</f>
        <v>1004.9000000000001</v>
      </c>
      <c r="I290" s="190" t="s">
        <v>875</v>
      </c>
    </row>
    <row r="291" spans="1:9" ht="18" x14ac:dyDescent="0.25">
      <c r="A291" s="1"/>
      <c r="B291" s="192">
        <v>42972</v>
      </c>
      <c r="C291" s="193" t="s">
        <v>491</v>
      </c>
      <c r="D291" s="194" t="s">
        <v>186</v>
      </c>
      <c r="E291" s="201" t="s">
        <v>260</v>
      </c>
      <c r="F291" s="187">
        <v>3</v>
      </c>
      <c r="G291" s="188">
        <v>306.8</v>
      </c>
      <c r="H291" s="189">
        <f>F291*G291</f>
        <v>920.40000000000009</v>
      </c>
      <c r="I291" s="190" t="s">
        <v>875</v>
      </c>
    </row>
    <row r="292" spans="1:9" s="160" customFormat="1" ht="18" x14ac:dyDescent="0.25">
      <c r="A292" s="1"/>
      <c r="B292" s="184">
        <v>45372</v>
      </c>
      <c r="C292" s="185" t="s">
        <v>491</v>
      </c>
      <c r="D292" s="186" t="s">
        <v>847</v>
      </c>
      <c r="E292" s="191" t="s">
        <v>782</v>
      </c>
      <c r="F292" s="187">
        <v>36</v>
      </c>
      <c r="G292" s="188">
        <v>129.47999999999999</v>
      </c>
      <c r="H292" s="189">
        <f>F292*G292</f>
        <v>4661.28</v>
      </c>
      <c r="I292" s="190" t="s">
        <v>875</v>
      </c>
    </row>
    <row r="293" spans="1:9" s="160" customFormat="1" ht="18" x14ac:dyDescent="0.25">
      <c r="A293" s="1"/>
      <c r="B293" s="184">
        <v>45382</v>
      </c>
      <c r="C293" s="185" t="s">
        <v>502</v>
      </c>
      <c r="D293" s="186" t="s">
        <v>645</v>
      </c>
      <c r="E293" s="191" t="s">
        <v>553</v>
      </c>
      <c r="F293" s="187">
        <v>2500</v>
      </c>
      <c r="G293" s="188">
        <v>1.86</v>
      </c>
      <c r="H293" s="189">
        <f>F293*G293</f>
        <v>4650</v>
      </c>
      <c r="I293" s="190" t="s">
        <v>875</v>
      </c>
    </row>
    <row r="294" spans="1:9" s="160" customFormat="1" ht="18" x14ac:dyDescent="0.25">
      <c r="A294" s="1"/>
      <c r="B294" s="184">
        <v>43033</v>
      </c>
      <c r="C294" s="185" t="s">
        <v>501</v>
      </c>
      <c r="D294" s="186" t="s">
        <v>163</v>
      </c>
      <c r="E294" s="89" t="s">
        <v>164</v>
      </c>
      <c r="F294" s="187">
        <v>1</v>
      </c>
      <c r="G294" s="188">
        <v>3976.6</v>
      </c>
      <c r="H294" s="189">
        <f>F294*G294</f>
        <v>3976.6</v>
      </c>
      <c r="I294" s="190" t="s">
        <v>875</v>
      </c>
    </row>
    <row r="295" spans="1:9" s="160" customFormat="1" ht="18" x14ac:dyDescent="0.25">
      <c r="A295" s="1"/>
      <c r="B295" s="184">
        <v>38968</v>
      </c>
      <c r="C295" s="185" t="s">
        <v>503</v>
      </c>
      <c r="D295" s="186" t="s">
        <v>174</v>
      </c>
      <c r="E295" s="105" t="s">
        <v>175</v>
      </c>
      <c r="F295" s="187">
        <v>2</v>
      </c>
      <c r="G295" s="188">
        <v>248.7</v>
      </c>
      <c r="H295" s="189">
        <f>F295*G295</f>
        <v>497.4</v>
      </c>
      <c r="I295" s="190" t="s">
        <v>875</v>
      </c>
    </row>
    <row r="296" spans="1:9" s="160" customFormat="1" ht="18" x14ac:dyDescent="0.25">
      <c r="A296" s="1"/>
      <c r="B296" s="184">
        <v>42520</v>
      </c>
      <c r="C296" s="185" t="s">
        <v>491</v>
      </c>
      <c r="D296" s="186" t="s">
        <v>187</v>
      </c>
      <c r="E296" s="195" t="s">
        <v>193</v>
      </c>
      <c r="F296" s="187">
        <v>3</v>
      </c>
      <c r="G296" s="188">
        <v>36.31</v>
      </c>
      <c r="H296" s="189">
        <f>F296*G296</f>
        <v>108.93</v>
      </c>
      <c r="I296" s="190" t="s">
        <v>875</v>
      </c>
    </row>
    <row r="297" spans="1:9" s="160" customFormat="1" ht="18" x14ac:dyDescent="0.25">
      <c r="A297" s="1"/>
      <c r="B297" s="184">
        <v>42782</v>
      </c>
      <c r="C297" s="185" t="s">
        <v>491</v>
      </c>
      <c r="D297" s="186" t="s">
        <v>305</v>
      </c>
      <c r="E297" s="105" t="s">
        <v>310</v>
      </c>
      <c r="F297" s="187">
        <v>2</v>
      </c>
      <c r="G297" s="188">
        <v>336.3</v>
      </c>
      <c r="H297" s="189">
        <f>F297*G297</f>
        <v>672.6</v>
      </c>
      <c r="I297" s="190" t="s">
        <v>875</v>
      </c>
    </row>
    <row r="298" spans="1:9" s="160" customFormat="1" ht="18" x14ac:dyDescent="0.25">
      <c r="A298" s="1"/>
      <c r="B298" s="184">
        <v>42520</v>
      </c>
      <c r="C298" s="185" t="s">
        <v>491</v>
      </c>
      <c r="D298" s="186" t="s">
        <v>299</v>
      </c>
      <c r="E298" s="195" t="s">
        <v>300</v>
      </c>
      <c r="F298" s="187">
        <v>33</v>
      </c>
      <c r="G298" s="188">
        <v>3.75</v>
      </c>
      <c r="H298" s="189">
        <f>F298*G298</f>
        <v>123.75</v>
      </c>
      <c r="I298" s="190" t="s">
        <v>875</v>
      </c>
    </row>
    <row r="299" spans="1:9" s="160" customFormat="1" ht="18" x14ac:dyDescent="0.25">
      <c r="A299" s="1"/>
      <c r="B299" s="184">
        <v>45338</v>
      </c>
      <c r="C299" s="185" t="s">
        <v>491</v>
      </c>
      <c r="D299" s="186" t="s">
        <v>238</v>
      </c>
      <c r="E299" s="105" t="s">
        <v>325</v>
      </c>
      <c r="F299" s="187">
        <v>70</v>
      </c>
      <c r="G299" s="199">
        <v>556.24</v>
      </c>
      <c r="H299" s="189">
        <f>F299*G299</f>
        <v>38936.800000000003</v>
      </c>
      <c r="I299" s="190" t="s">
        <v>875</v>
      </c>
    </row>
    <row r="300" spans="1:9" s="160" customFormat="1" ht="18" x14ac:dyDescent="0.25">
      <c r="A300" s="1"/>
      <c r="B300" s="192">
        <v>42305</v>
      </c>
      <c r="C300" s="193" t="s">
        <v>489</v>
      </c>
      <c r="D300" s="194" t="s">
        <v>37</v>
      </c>
      <c r="E300" s="195" t="s">
        <v>38</v>
      </c>
      <c r="F300" s="187">
        <v>165</v>
      </c>
      <c r="G300" s="188">
        <v>10</v>
      </c>
      <c r="H300" s="189">
        <f>F300*G300</f>
        <v>1650</v>
      </c>
      <c r="I300" s="190" t="s">
        <v>875</v>
      </c>
    </row>
    <row r="301" spans="1:9" s="160" customFormat="1" ht="18" x14ac:dyDescent="0.25">
      <c r="A301" s="1"/>
      <c r="B301" s="184">
        <v>41479</v>
      </c>
      <c r="C301" s="185" t="s">
        <v>494</v>
      </c>
      <c r="D301" s="186" t="s">
        <v>206</v>
      </c>
      <c r="E301" s="201" t="s">
        <v>207</v>
      </c>
      <c r="F301" s="187">
        <v>56</v>
      </c>
      <c r="G301" s="188">
        <v>879.1</v>
      </c>
      <c r="H301" s="189">
        <f>F301*G301</f>
        <v>49229.599999999999</v>
      </c>
      <c r="I301" s="190" t="s">
        <v>875</v>
      </c>
    </row>
    <row r="302" spans="1:9" s="160" customFormat="1" ht="18" x14ac:dyDescent="0.25">
      <c r="A302" s="1"/>
      <c r="B302" s="184">
        <v>45372</v>
      </c>
      <c r="C302" s="185" t="s">
        <v>491</v>
      </c>
      <c r="D302" s="186" t="s">
        <v>842</v>
      </c>
      <c r="E302" s="191" t="s">
        <v>841</v>
      </c>
      <c r="F302" s="187">
        <v>60</v>
      </c>
      <c r="G302" s="188">
        <v>265.5</v>
      </c>
      <c r="H302" s="189">
        <f>F302*G302</f>
        <v>15930</v>
      </c>
      <c r="I302" s="190" t="s">
        <v>875</v>
      </c>
    </row>
    <row r="303" spans="1:9" s="160" customFormat="1" ht="18" x14ac:dyDescent="0.25">
      <c r="A303" s="1"/>
      <c r="B303" s="184">
        <v>45382</v>
      </c>
      <c r="C303" s="185" t="s">
        <v>491</v>
      </c>
      <c r="D303" s="186" t="s">
        <v>638</v>
      </c>
      <c r="E303" s="191" t="s">
        <v>542</v>
      </c>
      <c r="F303" s="187">
        <v>8</v>
      </c>
      <c r="G303" s="188">
        <v>1883.3</v>
      </c>
      <c r="H303" s="189">
        <f>F303*G303</f>
        <v>15066.4</v>
      </c>
      <c r="I303" s="190" t="s">
        <v>875</v>
      </c>
    </row>
    <row r="304" spans="1:9" ht="18" x14ac:dyDescent="0.25">
      <c r="A304" s="1"/>
      <c r="B304" s="184">
        <v>42040</v>
      </c>
      <c r="C304" s="185" t="s">
        <v>489</v>
      </c>
      <c r="D304" s="186" t="s">
        <v>342</v>
      </c>
      <c r="E304" s="195" t="s">
        <v>343</v>
      </c>
      <c r="F304" s="187">
        <v>9573</v>
      </c>
      <c r="G304" s="188">
        <v>15.34</v>
      </c>
      <c r="H304" s="189">
        <f>F304*G304</f>
        <v>146849.82</v>
      </c>
      <c r="I304" s="190" t="s">
        <v>875</v>
      </c>
    </row>
    <row r="305" spans="1:9" ht="18" x14ac:dyDescent="0.25">
      <c r="A305" s="1"/>
      <c r="B305" s="184">
        <v>45229</v>
      </c>
      <c r="C305" s="185" t="s">
        <v>493</v>
      </c>
      <c r="D305" s="186" t="s">
        <v>372</v>
      </c>
      <c r="E305" s="191" t="s">
        <v>547</v>
      </c>
      <c r="F305" s="187">
        <v>7907</v>
      </c>
      <c r="G305" s="188">
        <v>1.45</v>
      </c>
      <c r="H305" s="189">
        <f>F305*G305</f>
        <v>11465.15</v>
      </c>
      <c r="I305" s="190" t="s">
        <v>875</v>
      </c>
    </row>
    <row r="306" spans="1:9" ht="18" x14ac:dyDescent="0.25">
      <c r="A306" s="1"/>
      <c r="B306" s="184">
        <v>45382</v>
      </c>
      <c r="C306" s="185" t="s">
        <v>493</v>
      </c>
      <c r="D306" s="186" t="s">
        <v>661</v>
      </c>
      <c r="E306" s="191" t="s">
        <v>574</v>
      </c>
      <c r="F306" s="187">
        <v>3000</v>
      </c>
      <c r="G306" s="188">
        <v>165.2</v>
      </c>
      <c r="H306" s="189">
        <f>F306*G306</f>
        <v>495599.99999999994</v>
      </c>
      <c r="I306" s="190" t="s">
        <v>875</v>
      </c>
    </row>
    <row r="307" spans="1:9" ht="18" x14ac:dyDescent="0.25">
      <c r="A307" s="1"/>
      <c r="B307" s="184">
        <v>45382</v>
      </c>
      <c r="C307" s="193" t="s">
        <v>493</v>
      </c>
      <c r="D307" s="186"/>
      <c r="E307" s="191" t="s">
        <v>762</v>
      </c>
      <c r="F307" s="187">
        <v>13</v>
      </c>
      <c r="G307" s="188">
        <v>0</v>
      </c>
      <c r="H307" s="189">
        <f>F307*G307</f>
        <v>0</v>
      </c>
      <c r="I307" s="190" t="s">
        <v>875</v>
      </c>
    </row>
    <row r="308" spans="1:9" ht="18" x14ac:dyDescent="0.25">
      <c r="A308" s="1"/>
      <c r="B308" s="184">
        <v>45382</v>
      </c>
      <c r="C308" s="193" t="s">
        <v>493</v>
      </c>
      <c r="D308" s="186"/>
      <c r="E308" s="191" t="s">
        <v>758</v>
      </c>
      <c r="F308" s="187">
        <v>20</v>
      </c>
      <c r="G308" s="188">
        <v>0</v>
      </c>
      <c r="H308" s="189">
        <f>F308*G308</f>
        <v>0</v>
      </c>
      <c r="I308" s="190" t="s">
        <v>875</v>
      </c>
    </row>
    <row r="309" spans="1:9" ht="18" x14ac:dyDescent="0.25">
      <c r="A309" s="1"/>
      <c r="B309" s="184">
        <v>43034</v>
      </c>
      <c r="C309" s="185" t="s">
        <v>491</v>
      </c>
      <c r="D309" s="186" t="s">
        <v>356</v>
      </c>
      <c r="E309" s="105" t="s">
        <v>357</v>
      </c>
      <c r="F309" s="187">
        <v>20</v>
      </c>
      <c r="G309" s="188">
        <v>677.91</v>
      </c>
      <c r="H309" s="189">
        <f>F309*G309</f>
        <v>13558.199999999999</v>
      </c>
      <c r="I309" s="190" t="s">
        <v>875</v>
      </c>
    </row>
    <row r="310" spans="1:9" s="160" customFormat="1" ht="18" x14ac:dyDescent="0.25">
      <c r="A310" s="1"/>
      <c r="B310" s="184">
        <v>43034</v>
      </c>
      <c r="C310" s="185" t="s">
        <v>491</v>
      </c>
      <c r="D310" s="186" t="s">
        <v>358</v>
      </c>
      <c r="E310" s="105" t="s">
        <v>359</v>
      </c>
      <c r="F310" s="187">
        <v>40</v>
      </c>
      <c r="G310" s="188">
        <v>826.95</v>
      </c>
      <c r="H310" s="189">
        <f>F310*G310</f>
        <v>33078</v>
      </c>
      <c r="I310" s="190" t="s">
        <v>875</v>
      </c>
    </row>
    <row r="311" spans="1:9" s="15" customFormat="1" ht="18" x14ac:dyDescent="0.25">
      <c r="A311" s="1"/>
      <c r="B311" s="184">
        <v>44145</v>
      </c>
      <c r="C311" s="185" t="s">
        <v>492</v>
      </c>
      <c r="D311" s="186" t="s">
        <v>450</v>
      </c>
      <c r="E311" s="191" t="s">
        <v>441</v>
      </c>
      <c r="F311" s="187">
        <v>2</v>
      </c>
      <c r="G311" s="188">
        <v>88.5</v>
      </c>
      <c r="H311" s="189">
        <f>F311*G311</f>
        <v>177</v>
      </c>
      <c r="I311" s="190" t="s">
        <v>875</v>
      </c>
    </row>
    <row r="312" spans="1:9" s="160" customFormat="1" ht="18" x14ac:dyDescent="0.25">
      <c r="A312" s="1"/>
      <c r="B312" s="184">
        <v>44145</v>
      </c>
      <c r="C312" s="185" t="s">
        <v>492</v>
      </c>
      <c r="D312" s="186" t="s">
        <v>452</v>
      </c>
      <c r="E312" s="191" t="s">
        <v>442</v>
      </c>
      <c r="F312" s="187">
        <v>5</v>
      </c>
      <c r="G312" s="188">
        <v>118</v>
      </c>
      <c r="H312" s="189">
        <f>F312*G312</f>
        <v>590</v>
      </c>
      <c r="I312" s="190" t="s">
        <v>875</v>
      </c>
    </row>
    <row r="313" spans="1:9" s="160" customFormat="1" ht="18" x14ac:dyDescent="0.25">
      <c r="A313" s="1"/>
      <c r="B313" s="184">
        <v>44145</v>
      </c>
      <c r="C313" s="185" t="s">
        <v>492</v>
      </c>
      <c r="D313" s="186" t="s">
        <v>453</v>
      </c>
      <c r="E313" s="191" t="s">
        <v>443</v>
      </c>
      <c r="F313" s="187">
        <v>2</v>
      </c>
      <c r="G313" s="188">
        <v>118</v>
      </c>
      <c r="H313" s="189">
        <f>F313*G313</f>
        <v>236</v>
      </c>
      <c r="I313" s="190" t="s">
        <v>875</v>
      </c>
    </row>
    <row r="314" spans="1:9" s="160" customFormat="1" ht="18" x14ac:dyDescent="0.25">
      <c r="A314" s="1"/>
      <c r="B314" s="184">
        <v>45372</v>
      </c>
      <c r="C314" s="185" t="s">
        <v>491</v>
      </c>
      <c r="D314" s="186" t="s">
        <v>833</v>
      </c>
      <c r="E314" s="191" t="s">
        <v>792</v>
      </c>
      <c r="F314" s="187">
        <v>50</v>
      </c>
      <c r="G314" s="188">
        <v>230.1</v>
      </c>
      <c r="H314" s="189">
        <f>F314*G314</f>
        <v>11505</v>
      </c>
      <c r="I314" s="190" t="s">
        <v>875</v>
      </c>
    </row>
    <row r="315" spans="1:9" s="160" customFormat="1" ht="18" x14ac:dyDescent="0.25">
      <c r="A315" s="1"/>
      <c r="B315" s="184">
        <v>41429</v>
      </c>
      <c r="C315" s="185" t="s">
        <v>492</v>
      </c>
      <c r="D315" s="186" t="s">
        <v>230</v>
      </c>
      <c r="E315" s="89" t="s">
        <v>267</v>
      </c>
      <c r="F315" s="187">
        <v>53</v>
      </c>
      <c r="G315" s="188">
        <v>241.81</v>
      </c>
      <c r="H315" s="189">
        <f>F315*G315</f>
        <v>12815.93</v>
      </c>
      <c r="I315" s="190" t="s">
        <v>875</v>
      </c>
    </row>
    <row r="316" spans="1:9" s="160" customFormat="1" ht="18" x14ac:dyDescent="0.25">
      <c r="A316" s="1"/>
      <c r="B316" s="184">
        <v>45372</v>
      </c>
      <c r="C316" s="185" t="s">
        <v>491</v>
      </c>
      <c r="D316" s="186" t="s">
        <v>834</v>
      </c>
      <c r="E316" s="191" t="s">
        <v>793</v>
      </c>
      <c r="F316" s="187">
        <v>50</v>
      </c>
      <c r="G316" s="188">
        <v>230.1</v>
      </c>
      <c r="H316" s="189">
        <f>F316*G316</f>
        <v>11505</v>
      </c>
      <c r="I316" s="190" t="s">
        <v>875</v>
      </c>
    </row>
    <row r="317" spans="1:9" s="160" customFormat="1" ht="18" x14ac:dyDescent="0.25">
      <c r="A317" s="1"/>
      <c r="B317" s="184">
        <v>45382</v>
      </c>
      <c r="C317" s="185" t="s">
        <v>493</v>
      </c>
      <c r="D317" s="186" t="s">
        <v>629</v>
      </c>
      <c r="E317" s="191" t="s">
        <v>534</v>
      </c>
      <c r="F317" s="187">
        <v>130</v>
      </c>
      <c r="G317" s="188">
        <v>396.48</v>
      </c>
      <c r="H317" s="189">
        <f>F317*G317</f>
        <v>51542.400000000001</v>
      </c>
      <c r="I317" s="190" t="s">
        <v>875</v>
      </c>
    </row>
    <row r="318" spans="1:9" s="160" customFormat="1" ht="18" x14ac:dyDescent="0.25">
      <c r="A318" s="1"/>
      <c r="B318" s="184">
        <v>45372</v>
      </c>
      <c r="C318" s="185" t="s">
        <v>491</v>
      </c>
      <c r="D318" s="186" t="s">
        <v>836</v>
      </c>
      <c r="E318" s="191" t="s">
        <v>853</v>
      </c>
      <c r="F318" s="187">
        <v>600</v>
      </c>
      <c r="G318" s="188">
        <v>230.1</v>
      </c>
      <c r="H318" s="189">
        <f>F318*G318</f>
        <v>138060</v>
      </c>
      <c r="I318" s="190" t="s">
        <v>875</v>
      </c>
    </row>
    <row r="319" spans="1:9" s="160" customFormat="1" ht="18" x14ac:dyDescent="0.25">
      <c r="A319" s="1"/>
      <c r="B319" s="184">
        <v>43038</v>
      </c>
      <c r="C319" s="185" t="s">
        <v>492</v>
      </c>
      <c r="D319" s="186" t="s">
        <v>40</v>
      </c>
      <c r="E319" s="195" t="s">
        <v>41</v>
      </c>
      <c r="F319" s="187">
        <v>2</v>
      </c>
      <c r="G319" s="188">
        <v>1006.88</v>
      </c>
      <c r="H319" s="189">
        <f>F319*G319</f>
        <v>2013.76</v>
      </c>
      <c r="I319" s="190" t="s">
        <v>875</v>
      </c>
    </row>
    <row r="320" spans="1:9" s="160" customFormat="1" ht="18" x14ac:dyDescent="0.25">
      <c r="A320" s="1"/>
      <c r="B320" s="184">
        <v>38968</v>
      </c>
      <c r="C320" s="185" t="s">
        <v>492</v>
      </c>
      <c r="D320" s="186" t="s">
        <v>43</v>
      </c>
      <c r="E320" s="195" t="s">
        <v>44</v>
      </c>
      <c r="F320" s="187">
        <v>2</v>
      </c>
      <c r="G320" s="188">
        <v>1676.2</v>
      </c>
      <c r="H320" s="189">
        <f>F320*G320</f>
        <v>3352.4</v>
      </c>
      <c r="I320" s="190" t="s">
        <v>875</v>
      </c>
    </row>
    <row r="321" spans="1:9" s="160" customFormat="1" ht="18" x14ac:dyDescent="0.25">
      <c r="A321" s="1"/>
      <c r="B321" s="184">
        <v>45382</v>
      </c>
      <c r="C321" s="185" t="s">
        <v>492</v>
      </c>
      <c r="D321" s="186" t="s">
        <v>139</v>
      </c>
      <c r="E321" s="191" t="s">
        <v>742</v>
      </c>
      <c r="F321" s="187">
        <v>6</v>
      </c>
      <c r="G321" s="188">
        <v>217.73</v>
      </c>
      <c r="H321" s="189">
        <f>F321*G321</f>
        <v>1306.3799999999999</v>
      </c>
      <c r="I321" s="190" t="s">
        <v>875</v>
      </c>
    </row>
    <row r="322" spans="1:9" s="160" customFormat="1" ht="18" x14ac:dyDescent="0.25">
      <c r="A322" s="1"/>
      <c r="B322" s="184">
        <v>43319</v>
      </c>
      <c r="C322" s="185" t="s">
        <v>492</v>
      </c>
      <c r="D322" s="186" t="s">
        <v>464</v>
      </c>
      <c r="E322" s="191" t="s">
        <v>438</v>
      </c>
      <c r="F322" s="187">
        <v>3</v>
      </c>
      <c r="G322" s="188">
        <v>180.96</v>
      </c>
      <c r="H322" s="189">
        <f>F322*G322</f>
        <v>542.88</v>
      </c>
      <c r="I322" s="190" t="s">
        <v>875</v>
      </c>
    </row>
    <row r="323" spans="1:9" s="160" customFormat="1" ht="18" x14ac:dyDescent="0.25">
      <c r="A323" s="1"/>
      <c r="B323" s="184">
        <v>43411</v>
      </c>
      <c r="C323" s="185" t="s">
        <v>492</v>
      </c>
      <c r="D323" s="186" t="s">
        <v>80</v>
      </c>
      <c r="E323" s="191" t="s">
        <v>89</v>
      </c>
      <c r="F323" s="187">
        <v>20</v>
      </c>
      <c r="G323" s="199">
        <v>10.33</v>
      </c>
      <c r="H323" s="189">
        <f>F323*G323</f>
        <v>206.6</v>
      </c>
      <c r="I323" s="190" t="s">
        <v>875</v>
      </c>
    </row>
    <row r="324" spans="1:9" s="160" customFormat="1" ht="18" x14ac:dyDescent="0.25">
      <c r="A324" s="1"/>
      <c r="B324" s="184">
        <v>43061</v>
      </c>
      <c r="C324" s="185" t="s">
        <v>492</v>
      </c>
      <c r="D324" s="186" t="s">
        <v>82</v>
      </c>
      <c r="E324" s="191" t="s">
        <v>91</v>
      </c>
      <c r="F324" s="187">
        <v>4</v>
      </c>
      <c r="G324" s="199">
        <v>84.08</v>
      </c>
      <c r="H324" s="189">
        <f>F324*G324</f>
        <v>336.32</v>
      </c>
      <c r="I324" s="190" t="s">
        <v>875</v>
      </c>
    </row>
    <row r="325" spans="1:9" s="160" customFormat="1" ht="18" x14ac:dyDescent="0.25">
      <c r="A325" s="1"/>
      <c r="B325" s="184">
        <v>43411</v>
      </c>
      <c r="C325" s="185" t="s">
        <v>492</v>
      </c>
      <c r="D325" s="186" t="s">
        <v>81</v>
      </c>
      <c r="E325" s="191" t="s">
        <v>90</v>
      </c>
      <c r="F325" s="187">
        <v>4</v>
      </c>
      <c r="G325" s="199">
        <v>81.13</v>
      </c>
      <c r="H325" s="189">
        <f>F325*G325</f>
        <v>324.52</v>
      </c>
      <c r="I325" s="190" t="s">
        <v>875</v>
      </c>
    </row>
    <row r="326" spans="1:9" s="160" customFormat="1" ht="18" x14ac:dyDescent="0.25">
      <c r="A326" s="1"/>
      <c r="B326" s="184">
        <v>45382</v>
      </c>
      <c r="C326" s="193" t="s">
        <v>493</v>
      </c>
      <c r="D326" s="186" t="s">
        <v>749</v>
      </c>
      <c r="E326" s="191" t="s">
        <v>763</v>
      </c>
      <c r="F326" s="187">
        <v>3</v>
      </c>
      <c r="G326" s="188">
        <v>4575.99</v>
      </c>
      <c r="H326" s="189">
        <f>F326*G326</f>
        <v>13727.97</v>
      </c>
      <c r="I326" s="190" t="s">
        <v>875</v>
      </c>
    </row>
    <row r="327" spans="1:9" s="160" customFormat="1" ht="18" x14ac:dyDescent="0.25">
      <c r="A327" s="1"/>
      <c r="B327" s="184">
        <v>43059</v>
      </c>
      <c r="C327" s="185" t="s">
        <v>489</v>
      </c>
      <c r="D327" s="186" t="s">
        <v>155</v>
      </c>
      <c r="E327" s="195" t="s">
        <v>168</v>
      </c>
      <c r="F327" s="187">
        <v>2</v>
      </c>
      <c r="G327" s="188">
        <v>2576.65</v>
      </c>
      <c r="H327" s="189">
        <f>F327*G327</f>
        <v>5153.3</v>
      </c>
      <c r="I327" s="190" t="s">
        <v>875</v>
      </c>
    </row>
    <row r="328" spans="1:9" s="160" customFormat="1" ht="18" x14ac:dyDescent="0.25">
      <c r="A328" s="1"/>
      <c r="B328" s="184">
        <v>43061</v>
      </c>
      <c r="C328" s="185" t="s">
        <v>492</v>
      </c>
      <c r="D328" s="186" t="s">
        <v>83</v>
      </c>
      <c r="E328" s="191" t="s">
        <v>92</v>
      </c>
      <c r="F328" s="187">
        <v>2</v>
      </c>
      <c r="G328" s="199">
        <v>137.18</v>
      </c>
      <c r="H328" s="189">
        <f>F328*G328</f>
        <v>274.36</v>
      </c>
      <c r="I328" s="190" t="s">
        <v>875</v>
      </c>
    </row>
    <row r="329" spans="1:9" s="160" customFormat="1" ht="18" x14ac:dyDescent="0.25">
      <c r="A329" s="1"/>
      <c r="B329" s="184">
        <v>42496</v>
      </c>
      <c r="C329" s="185" t="s">
        <v>492</v>
      </c>
      <c r="D329" s="186" t="s">
        <v>56</v>
      </c>
      <c r="E329" s="195" t="s">
        <v>57</v>
      </c>
      <c r="F329" s="187">
        <v>4</v>
      </c>
      <c r="G329" s="188">
        <v>63.8</v>
      </c>
      <c r="H329" s="189">
        <f>F329*G329</f>
        <v>255.2</v>
      </c>
      <c r="I329" s="190" t="s">
        <v>875</v>
      </c>
    </row>
    <row r="330" spans="1:9" s="160" customFormat="1" ht="18" x14ac:dyDescent="0.25">
      <c r="A330" s="1"/>
      <c r="B330" s="184">
        <v>42520</v>
      </c>
      <c r="C330" s="185" t="s">
        <v>492</v>
      </c>
      <c r="D330" s="186" t="s">
        <v>58</v>
      </c>
      <c r="E330" s="195" t="s">
        <v>59</v>
      </c>
      <c r="F330" s="187">
        <v>6</v>
      </c>
      <c r="G330" s="188">
        <v>99.76</v>
      </c>
      <c r="H330" s="189">
        <f>F330*G330</f>
        <v>598.56000000000006</v>
      </c>
      <c r="I330" s="190" t="s">
        <v>875</v>
      </c>
    </row>
    <row r="331" spans="1:9" s="160" customFormat="1" ht="18" x14ac:dyDescent="0.25">
      <c r="A331" s="1"/>
      <c r="B331" s="184">
        <v>43412</v>
      </c>
      <c r="C331" s="185" t="s">
        <v>492</v>
      </c>
      <c r="D331" s="186" t="s">
        <v>60</v>
      </c>
      <c r="E331" s="195" t="s">
        <v>61</v>
      </c>
      <c r="F331" s="187">
        <v>6</v>
      </c>
      <c r="G331" s="188">
        <v>67.28</v>
      </c>
      <c r="H331" s="189">
        <f>F331*G331</f>
        <v>403.68</v>
      </c>
      <c r="I331" s="190" t="s">
        <v>875</v>
      </c>
    </row>
    <row r="332" spans="1:9" s="160" customFormat="1" ht="18" x14ac:dyDescent="0.25">
      <c r="A332" s="1"/>
      <c r="B332" s="184">
        <v>41907</v>
      </c>
      <c r="C332" s="185" t="s">
        <v>492</v>
      </c>
      <c r="D332" s="186" t="s">
        <v>62</v>
      </c>
      <c r="E332" s="195" t="s">
        <v>319</v>
      </c>
      <c r="F332" s="187">
        <v>5</v>
      </c>
      <c r="G332" s="188">
        <v>134.56</v>
      </c>
      <c r="H332" s="189">
        <f>F332*G332</f>
        <v>672.8</v>
      </c>
      <c r="I332" s="190" t="s">
        <v>875</v>
      </c>
    </row>
    <row r="333" spans="1:9" s="160" customFormat="1" ht="18" x14ac:dyDescent="0.25">
      <c r="A333" s="1"/>
      <c r="B333" s="184">
        <v>42496</v>
      </c>
      <c r="C333" s="185" t="s">
        <v>491</v>
      </c>
      <c r="D333" s="186" t="s">
        <v>191</v>
      </c>
      <c r="E333" s="105" t="s">
        <v>192</v>
      </c>
      <c r="F333" s="187">
        <v>190</v>
      </c>
      <c r="G333" s="188">
        <v>646.64</v>
      </c>
      <c r="H333" s="189">
        <f>F333*G333</f>
        <v>122861.59999999999</v>
      </c>
      <c r="I333" s="190" t="s">
        <v>875</v>
      </c>
    </row>
    <row r="334" spans="1:9" s="160" customFormat="1" ht="18.75" thickBot="1" x14ac:dyDescent="0.3">
      <c r="A334" s="1"/>
      <c r="B334" s="184">
        <v>45382</v>
      </c>
      <c r="C334" s="185" t="s">
        <v>502</v>
      </c>
      <c r="D334" s="186" t="s">
        <v>679</v>
      </c>
      <c r="E334" s="191" t="s">
        <v>583</v>
      </c>
      <c r="F334" s="187">
        <v>22</v>
      </c>
      <c r="G334" s="188">
        <v>1050.2</v>
      </c>
      <c r="H334" s="273">
        <f>F334*G334</f>
        <v>23104.400000000001</v>
      </c>
      <c r="I334" s="190" t="s">
        <v>875</v>
      </c>
    </row>
    <row r="335" spans="1:9" s="160" customFormat="1" ht="18" x14ac:dyDescent="0.25">
      <c r="A335" s="1"/>
      <c r="B335" s="268"/>
      <c r="C335" s="268"/>
      <c r="D335" s="268"/>
      <c r="E335" s="270" t="s">
        <v>874</v>
      </c>
      <c r="F335" s="187"/>
      <c r="G335" s="271"/>
      <c r="H335" s="272">
        <f>SUM(H7:H334)</f>
        <v>24361840.839999981</v>
      </c>
      <c r="I335" s="269"/>
    </row>
    <row r="336" spans="1:9" s="160" customFormat="1" ht="15.75" x14ac:dyDescent="0.25">
      <c r="A336" s="1"/>
      <c r="B336" s="82"/>
      <c r="C336" s="82"/>
      <c r="D336" s="82"/>
      <c r="E336" s="165"/>
      <c r="F336" s="167"/>
      <c r="G336" s="167"/>
      <c r="H336" s="167"/>
      <c r="I336" s="84"/>
    </row>
    <row r="337" spans="1:9" s="160" customFormat="1" ht="15.75" x14ac:dyDescent="0.25">
      <c r="A337" s="1"/>
      <c r="B337" s="82"/>
      <c r="C337" s="82"/>
      <c r="D337" s="82"/>
      <c r="E337" s="165"/>
      <c r="F337" s="167"/>
      <c r="G337" s="167"/>
      <c r="H337" s="167"/>
      <c r="I337" s="84"/>
    </row>
    <row r="338" spans="1:9" s="160" customFormat="1" ht="15.75" x14ac:dyDescent="0.25">
      <c r="A338" s="1"/>
      <c r="B338" s="82"/>
      <c r="C338" s="82"/>
      <c r="D338" s="82"/>
      <c r="E338" s="165"/>
      <c r="F338" s="167"/>
      <c r="G338" s="167"/>
      <c r="H338" s="167"/>
      <c r="I338" s="84"/>
    </row>
    <row r="339" spans="1:9" s="160" customFormat="1" ht="15.75" x14ac:dyDescent="0.25">
      <c r="A339" s="1"/>
      <c r="B339" s="82"/>
      <c r="C339" s="82"/>
      <c r="D339" s="82"/>
      <c r="E339" s="165"/>
      <c r="F339" s="167"/>
      <c r="G339" s="167"/>
      <c r="H339" s="167"/>
      <c r="I339" s="84"/>
    </row>
    <row r="340" spans="1:9" ht="18" x14ac:dyDescent="0.25">
      <c r="A340" s="1"/>
      <c r="B340" s="252" t="s">
        <v>857</v>
      </c>
      <c r="C340" s="252"/>
      <c r="D340" s="252"/>
      <c r="E340" s="173"/>
      <c r="F340" s="173"/>
      <c r="G340" s="221"/>
      <c r="H340" s="222"/>
      <c r="I340" s="223"/>
    </row>
    <row r="341" spans="1:9" s="160" customFormat="1" ht="16.5" customHeight="1" x14ac:dyDescent="0.35">
      <c r="A341" s="1"/>
      <c r="B341" s="253" t="s">
        <v>858</v>
      </c>
      <c r="C341" s="253"/>
      <c r="D341" s="253"/>
      <c r="E341" s="224"/>
      <c r="F341" s="173"/>
      <c r="G341" s="254" t="s">
        <v>859</v>
      </c>
      <c r="H341" s="254"/>
      <c r="I341" s="254"/>
    </row>
    <row r="342" spans="1:9" s="160" customFormat="1" ht="17.25" x14ac:dyDescent="0.35">
      <c r="A342" s="1"/>
      <c r="B342" s="255" t="s">
        <v>860</v>
      </c>
      <c r="C342" s="255"/>
      <c r="D342" s="255"/>
      <c r="E342" s="225"/>
      <c r="F342" s="226"/>
      <c r="G342" s="256" t="s">
        <v>861</v>
      </c>
      <c r="H342" s="256"/>
      <c r="I342" s="256"/>
    </row>
    <row r="343" spans="1:9" s="160" customFormat="1" ht="17.25" x14ac:dyDescent="0.35">
      <c r="A343" s="1"/>
      <c r="B343" s="257" t="s">
        <v>862</v>
      </c>
      <c r="C343" s="257"/>
      <c r="D343" s="257"/>
      <c r="E343" s="227"/>
      <c r="F343" s="228"/>
      <c r="G343" s="257" t="s">
        <v>863</v>
      </c>
      <c r="H343" s="257"/>
      <c r="I343" s="257"/>
    </row>
    <row r="344" spans="1:9" ht="18" x14ac:dyDescent="0.25">
      <c r="A344" s="1"/>
      <c r="B344" s="229"/>
      <c r="C344" s="229"/>
      <c r="D344" s="230"/>
      <c r="E344" s="231"/>
      <c r="F344" s="99"/>
      <c r="G344" s="99"/>
      <c r="H344" s="229"/>
      <c r="I344" s="229"/>
    </row>
    <row r="345" spans="1:9" ht="17.25" x14ac:dyDescent="0.35">
      <c r="A345" s="1"/>
      <c r="B345" s="229"/>
      <c r="C345" s="229"/>
      <c r="D345" s="230"/>
      <c r="E345" s="232" t="s">
        <v>864</v>
      </c>
      <c r="F345" s="99"/>
      <c r="G345" s="99"/>
      <c r="H345" s="229"/>
      <c r="I345" s="229"/>
    </row>
    <row r="346" spans="1:9" ht="17.25" x14ac:dyDescent="0.35">
      <c r="A346" s="1"/>
      <c r="B346" s="229"/>
      <c r="C346" s="229"/>
      <c r="D346" s="230"/>
      <c r="E346" s="233" t="s">
        <v>865</v>
      </c>
      <c r="F346" s="234"/>
      <c r="G346" s="234"/>
      <c r="H346" s="229"/>
      <c r="I346" s="229"/>
    </row>
    <row r="347" spans="1:9" s="113" customFormat="1" ht="17.25" x14ac:dyDescent="0.35">
      <c r="A347" s="1"/>
      <c r="B347" s="229"/>
      <c r="C347" s="229"/>
      <c r="D347" s="230"/>
      <c r="E347" s="235" t="s">
        <v>866</v>
      </c>
      <c r="F347" s="236"/>
      <c r="G347" s="237"/>
      <c r="H347" s="229"/>
      <c r="I347" s="229"/>
    </row>
    <row r="348" spans="1:9" s="107" customFormat="1" x14ac:dyDescent="0.25">
      <c r="A348" s="1"/>
      <c r="B348" s="38"/>
      <c r="C348" s="38"/>
      <c r="D348" s="38"/>
      <c r="E348" s="32"/>
      <c r="F348" s="22"/>
      <c r="G348" s="37"/>
      <c r="H348" s="37"/>
      <c r="I348" s="115"/>
    </row>
    <row r="349" spans="1:9" x14ac:dyDescent="0.25">
      <c r="A349" s="1"/>
      <c r="B349" s="38"/>
      <c r="C349" s="38"/>
      <c r="D349" s="38"/>
      <c r="E349" s="36"/>
      <c r="F349" s="22"/>
      <c r="G349" s="37"/>
      <c r="H349" s="37"/>
      <c r="I349" s="115"/>
    </row>
    <row r="350" spans="1:9" x14ac:dyDescent="0.25">
      <c r="A350" s="1"/>
      <c r="B350" s="38"/>
      <c r="C350" s="38"/>
      <c r="D350" s="38"/>
      <c r="E350" s="32"/>
      <c r="F350" s="22"/>
      <c r="G350" s="37"/>
      <c r="H350" s="37"/>
      <c r="I350" s="115"/>
    </row>
    <row r="351" spans="1:9" x14ac:dyDescent="0.25">
      <c r="A351" s="1"/>
      <c r="B351" s="38"/>
      <c r="C351" s="38"/>
      <c r="D351" s="38"/>
      <c r="E351" s="32"/>
      <c r="F351" s="22"/>
      <c r="G351" s="37"/>
      <c r="H351" s="37"/>
      <c r="I351" s="115"/>
    </row>
    <row r="352" spans="1:9" s="160" customFormat="1" x14ac:dyDescent="0.25">
      <c r="A352" s="1"/>
      <c r="B352" s="38"/>
      <c r="C352" s="38"/>
      <c r="D352" s="38"/>
      <c r="E352" s="32"/>
      <c r="F352" s="22"/>
      <c r="G352" s="37"/>
      <c r="H352" s="37"/>
      <c r="I352" s="115"/>
    </row>
    <row r="353" spans="1:9" s="160" customFormat="1" x14ac:dyDescent="0.25">
      <c r="A353" s="1"/>
      <c r="B353" s="38"/>
      <c r="C353" s="38"/>
      <c r="D353" s="38"/>
      <c r="E353" s="32"/>
      <c r="F353" s="22"/>
      <c r="G353" s="37"/>
      <c r="H353" s="37"/>
      <c r="I353" s="115"/>
    </row>
    <row r="354" spans="1:9" s="160" customFormat="1" x14ac:dyDescent="0.25">
      <c r="A354" s="1"/>
      <c r="B354" s="38"/>
      <c r="C354" s="38"/>
      <c r="D354" s="38"/>
      <c r="E354" s="32"/>
      <c r="F354" s="22"/>
      <c r="G354" s="37"/>
      <c r="H354" s="37"/>
      <c r="I354" s="115"/>
    </row>
    <row r="355" spans="1:9" s="160" customFormat="1" x14ac:dyDescent="0.25">
      <c r="A355" s="1"/>
      <c r="B355" s="38"/>
      <c r="C355" s="38"/>
      <c r="D355" s="38"/>
      <c r="E355" s="32"/>
      <c r="F355" s="22"/>
      <c r="G355" s="37"/>
      <c r="H355" s="37"/>
      <c r="I355" s="115"/>
    </row>
    <row r="356" spans="1:9" s="160" customFormat="1" x14ac:dyDescent="0.25">
      <c r="A356" s="1"/>
      <c r="B356" s="38"/>
      <c r="C356" s="38"/>
      <c r="D356" s="38"/>
      <c r="E356" s="32"/>
      <c r="F356" s="22"/>
      <c r="G356" s="37"/>
      <c r="H356" s="37"/>
      <c r="I356" s="115"/>
    </row>
    <row r="357" spans="1:9" s="160" customFormat="1" x14ac:dyDescent="0.25">
      <c r="A357" s="1"/>
      <c r="B357" s="38"/>
      <c r="C357" s="38"/>
      <c r="D357" s="38"/>
      <c r="E357" s="32"/>
      <c r="F357" s="22"/>
      <c r="G357" s="37"/>
      <c r="H357" s="37"/>
      <c r="I357" s="115"/>
    </row>
    <row r="358" spans="1:9" s="160" customFormat="1" x14ac:dyDescent="0.25">
      <c r="A358" s="1"/>
      <c r="B358" s="38"/>
      <c r="C358" s="38"/>
      <c r="D358" s="38"/>
      <c r="E358" s="32"/>
      <c r="F358" s="22"/>
      <c r="G358" s="37"/>
      <c r="H358" s="37"/>
      <c r="I358" s="115"/>
    </row>
    <row r="359" spans="1:9" s="160" customFormat="1" x14ac:dyDescent="0.25">
      <c r="A359" s="1"/>
      <c r="B359" s="38"/>
      <c r="C359" s="38"/>
      <c r="D359" s="38"/>
      <c r="E359" s="32"/>
      <c r="F359" s="22"/>
      <c r="G359" s="37"/>
      <c r="H359" s="37"/>
      <c r="I359" s="115"/>
    </row>
    <row r="360" spans="1:9" s="160" customFormat="1" x14ac:dyDescent="0.25">
      <c r="A360" s="1"/>
      <c r="B360" s="38"/>
      <c r="C360" s="38"/>
      <c r="D360" s="38"/>
      <c r="E360" s="32"/>
      <c r="F360" s="22"/>
      <c r="G360" s="37"/>
      <c r="H360" s="37"/>
      <c r="I360" s="115"/>
    </row>
    <row r="361" spans="1:9" s="160" customFormat="1" x14ac:dyDescent="0.25">
      <c r="A361" s="1"/>
      <c r="B361" s="38"/>
      <c r="C361" s="38"/>
      <c r="D361" s="38"/>
      <c r="E361" s="32"/>
      <c r="F361" s="22"/>
      <c r="G361" s="37"/>
      <c r="H361" s="37"/>
      <c r="I361" s="115"/>
    </row>
    <row r="362" spans="1:9" s="160" customFormat="1" x14ac:dyDescent="0.25">
      <c r="A362" s="1"/>
      <c r="B362" s="38"/>
      <c r="C362" s="38"/>
      <c r="D362" s="38"/>
      <c r="E362" s="32"/>
      <c r="F362" s="22"/>
      <c r="G362" s="37"/>
      <c r="H362" s="37"/>
      <c r="I362" s="115"/>
    </row>
    <row r="363" spans="1:9" s="160" customFormat="1" x14ac:dyDescent="0.25">
      <c r="A363" s="1"/>
      <c r="B363" s="38"/>
      <c r="C363" s="38"/>
      <c r="D363" s="38"/>
      <c r="E363" s="32"/>
      <c r="F363" s="22"/>
      <c r="G363" s="37"/>
      <c r="H363" s="37"/>
      <c r="I363" s="115"/>
    </row>
    <row r="364" spans="1:9" s="160" customFormat="1" x14ac:dyDescent="0.25">
      <c r="A364" s="1"/>
      <c r="B364" s="38"/>
      <c r="C364" s="38"/>
      <c r="D364" s="38"/>
      <c r="E364" s="32"/>
      <c r="F364" s="22"/>
      <c r="G364" s="37"/>
      <c r="H364" s="37"/>
      <c r="I364" s="115"/>
    </row>
    <row r="365" spans="1:9" s="160" customFormat="1" x14ac:dyDescent="0.25">
      <c r="A365" s="1"/>
      <c r="B365" s="38"/>
      <c r="C365" s="38"/>
      <c r="D365" s="38"/>
      <c r="E365" s="32"/>
      <c r="F365" s="22"/>
      <c r="G365" s="37"/>
      <c r="H365" s="37"/>
      <c r="I365" s="115"/>
    </row>
    <row r="366" spans="1:9" s="160" customFormat="1" x14ac:dyDescent="0.25">
      <c r="A366" s="1"/>
      <c r="B366" s="38"/>
      <c r="C366" s="38"/>
      <c r="D366" s="38"/>
      <c r="E366" s="32"/>
      <c r="F366" s="22"/>
      <c r="G366" s="37"/>
      <c r="H366" s="37"/>
      <c r="I366" s="115"/>
    </row>
    <row r="367" spans="1:9" s="160" customFormat="1" x14ac:dyDescent="0.25">
      <c r="A367" s="1"/>
      <c r="B367" s="38"/>
      <c r="C367" s="38"/>
      <c r="D367" s="38"/>
      <c r="E367" s="41"/>
      <c r="F367" s="22"/>
      <c r="G367" s="37"/>
      <c r="H367" s="37"/>
      <c r="I367" s="115"/>
    </row>
    <row r="368" spans="1:9" s="107" customFormat="1" x14ac:dyDescent="0.25">
      <c r="A368" s="1"/>
      <c r="B368" s="38"/>
      <c r="C368" s="38"/>
      <c r="D368" s="38"/>
      <c r="E368" s="41"/>
      <c r="F368" s="22"/>
      <c r="G368" s="37"/>
      <c r="H368" s="37"/>
      <c r="I368" s="115"/>
    </row>
    <row r="369" spans="1:9" s="107" customFormat="1" x14ac:dyDescent="0.25">
      <c r="A369" s="1"/>
      <c r="B369" s="38"/>
      <c r="C369" s="38"/>
      <c r="D369" s="38"/>
      <c r="E369" s="41"/>
      <c r="F369" s="22"/>
      <c r="G369" s="37"/>
      <c r="H369" s="37"/>
      <c r="I369" s="115"/>
    </row>
    <row r="370" spans="1:9" x14ac:dyDescent="0.25">
      <c r="A370" s="1"/>
      <c r="B370" s="38"/>
      <c r="C370" s="38"/>
      <c r="D370" s="38"/>
      <c r="E370" s="32"/>
      <c r="F370" s="39"/>
      <c r="G370" s="37"/>
      <c r="H370" s="37"/>
      <c r="I370" s="115"/>
    </row>
    <row r="371" spans="1:9" x14ac:dyDescent="0.25">
      <c r="A371" s="1"/>
      <c r="B371" s="38"/>
      <c r="C371" s="38"/>
      <c r="D371" s="38"/>
      <c r="E371" s="32"/>
      <c r="F371" s="22"/>
      <c r="G371" s="37"/>
      <c r="H371" s="37"/>
      <c r="I371" s="115"/>
    </row>
    <row r="372" spans="1:9" x14ac:dyDescent="0.25">
      <c r="A372" s="1"/>
      <c r="B372" s="38"/>
      <c r="C372" s="38"/>
      <c r="D372" s="38"/>
      <c r="E372" s="32"/>
      <c r="F372" s="22"/>
      <c r="G372" s="37"/>
      <c r="H372" s="37"/>
      <c r="I372" s="115"/>
    </row>
    <row r="373" spans="1:9" x14ac:dyDescent="0.25">
      <c r="A373" s="1"/>
      <c r="B373" s="38"/>
      <c r="C373" s="38"/>
      <c r="D373" s="38"/>
      <c r="E373" s="32"/>
      <c r="F373" s="22"/>
      <c r="G373" s="37"/>
      <c r="H373" s="37"/>
      <c r="I373" s="115"/>
    </row>
    <row r="374" spans="1:9" x14ac:dyDescent="0.25">
      <c r="A374" s="1"/>
      <c r="B374" s="38"/>
      <c r="C374" s="38"/>
      <c r="D374" s="38"/>
      <c r="E374" s="32"/>
      <c r="F374" s="22"/>
      <c r="G374" s="37"/>
      <c r="H374" s="37"/>
      <c r="I374" s="115"/>
    </row>
    <row r="375" spans="1:9" ht="15.75" customHeight="1" x14ac:dyDescent="0.25">
      <c r="A375" s="1"/>
      <c r="B375" s="38"/>
      <c r="C375" s="38"/>
      <c r="D375" s="38"/>
      <c r="E375" s="32"/>
      <c r="F375" s="22"/>
      <c r="G375" s="37"/>
      <c r="H375" s="37"/>
      <c r="I375" s="115"/>
    </row>
    <row r="376" spans="1:9" ht="15.75" customHeight="1" x14ac:dyDescent="0.25">
      <c r="A376" s="1"/>
      <c r="B376" s="38"/>
      <c r="C376" s="38"/>
      <c r="D376" s="38"/>
      <c r="E376" s="32"/>
      <c r="F376" s="22"/>
      <c r="G376" s="40"/>
      <c r="H376" s="40"/>
      <c r="I376" s="115"/>
    </row>
    <row r="377" spans="1:9" ht="15.75" customHeight="1" x14ac:dyDescent="0.25">
      <c r="A377" s="1"/>
      <c r="B377" s="38"/>
      <c r="C377" s="38"/>
      <c r="D377" s="38"/>
      <c r="E377" s="32"/>
      <c r="F377" s="22"/>
      <c r="G377" s="37"/>
      <c r="H377" s="37"/>
      <c r="I377" s="115"/>
    </row>
    <row r="378" spans="1:9" ht="15.75" customHeight="1" x14ac:dyDescent="0.25">
      <c r="A378" s="1"/>
      <c r="B378" s="38"/>
      <c r="C378" s="38"/>
      <c r="D378" s="38"/>
      <c r="E378" s="32"/>
      <c r="F378" s="22"/>
      <c r="G378" s="37"/>
      <c r="H378" s="37"/>
      <c r="I378" s="115"/>
    </row>
    <row r="379" spans="1:9" ht="15.75" customHeight="1" x14ac:dyDescent="0.25">
      <c r="A379" s="1"/>
      <c r="B379" s="38"/>
      <c r="C379" s="38"/>
      <c r="D379" s="38"/>
      <c r="E379" s="32"/>
      <c r="F379" s="22"/>
      <c r="G379" s="37"/>
      <c r="H379" s="37"/>
      <c r="I379" s="115"/>
    </row>
    <row r="380" spans="1:9" ht="15.75" customHeight="1" x14ac:dyDescent="0.25">
      <c r="A380" s="1"/>
      <c r="B380" s="38"/>
      <c r="C380" s="38"/>
      <c r="D380" s="38"/>
      <c r="E380" s="32"/>
      <c r="F380" s="22"/>
      <c r="G380" s="37"/>
      <c r="H380" s="37"/>
      <c r="I380" s="115"/>
    </row>
    <row r="381" spans="1:9" ht="15.75" customHeight="1" x14ac:dyDescent="0.25">
      <c r="A381" s="1"/>
      <c r="B381" s="38"/>
      <c r="C381" s="38"/>
      <c r="D381" s="38"/>
      <c r="E381" s="32"/>
      <c r="F381" s="22"/>
      <c r="G381" s="37"/>
      <c r="H381" s="37"/>
      <c r="I381" s="115"/>
    </row>
    <row r="382" spans="1:9" ht="15.75" customHeight="1" x14ac:dyDescent="0.25">
      <c r="A382" s="1"/>
      <c r="B382" s="38"/>
      <c r="C382" s="38"/>
      <c r="D382" s="38"/>
      <c r="E382" s="32"/>
      <c r="F382" s="22"/>
      <c r="G382" s="37"/>
      <c r="H382" s="37"/>
      <c r="I382" s="115"/>
    </row>
    <row r="383" spans="1:9" ht="15.75" customHeight="1" x14ac:dyDescent="0.25">
      <c r="A383" s="1"/>
      <c r="B383" s="38"/>
      <c r="C383" s="38"/>
      <c r="D383" s="38"/>
      <c r="E383" s="32"/>
      <c r="F383" s="22"/>
      <c r="G383" s="37"/>
      <c r="H383" s="37"/>
      <c r="I383" s="115"/>
    </row>
    <row r="384" spans="1:9" s="160" customFormat="1" ht="15.75" customHeight="1" x14ac:dyDescent="0.25">
      <c r="A384" s="1"/>
      <c r="B384" s="38"/>
      <c r="C384" s="38"/>
      <c r="D384" s="38"/>
      <c r="E384" s="32"/>
      <c r="F384" s="22"/>
      <c r="G384" s="37"/>
      <c r="H384" s="37"/>
      <c r="I384" s="115"/>
    </row>
    <row r="385" spans="1:9" s="160" customFormat="1" ht="15.75" customHeight="1" x14ac:dyDescent="0.25">
      <c r="A385" s="1"/>
      <c r="B385" s="38"/>
      <c r="C385" s="38"/>
      <c r="D385" s="38"/>
      <c r="E385" s="32"/>
      <c r="F385" s="22"/>
      <c r="G385" s="37"/>
      <c r="H385" s="37"/>
      <c r="I385" s="115"/>
    </row>
    <row r="386" spans="1:9" ht="15.75" customHeight="1" x14ac:dyDescent="0.25">
      <c r="A386" s="1"/>
      <c r="B386" s="31"/>
      <c r="C386" s="31"/>
      <c r="D386" s="31"/>
      <c r="E386" s="41"/>
      <c r="F386" s="22"/>
      <c r="G386" s="37"/>
      <c r="H386" s="37"/>
      <c r="I386" s="115"/>
    </row>
    <row r="387" spans="1:9" ht="15.75" customHeight="1" x14ac:dyDescent="0.25">
      <c r="A387" s="1"/>
      <c r="B387" s="31"/>
      <c r="C387" s="31"/>
      <c r="D387" s="31"/>
      <c r="E387" s="36"/>
      <c r="F387" s="22"/>
      <c r="G387" s="37"/>
      <c r="H387" s="37"/>
      <c r="I387" s="115"/>
    </row>
    <row r="388" spans="1:9" ht="15.75" customHeight="1" x14ac:dyDescent="0.25">
      <c r="A388" s="1"/>
      <c r="B388" s="31"/>
      <c r="C388" s="31"/>
      <c r="D388" s="31"/>
      <c r="E388" s="41"/>
      <c r="F388" s="22"/>
      <c r="G388" s="37"/>
      <c r="H388" s="37"/>
      <c r="I388" s="115"/>
    </row>
    <row r="389" spans="1:9" ht="15.75" customHeight="1" x14ac:dyDescent="0.25">
      <c r="A389" s="1"/>
      <c r="B389" s="31"/>
      <c r="C389" s="31"/>
      <c r="D389" s="31"/>
      <c r="E389" s="41"/>
      <c r="F389" s="22"/>
      <c r="G389" s="37"/>
      <c r="H389" s="37"/>
      <c r="I389" s="115"/>
    </row>
    <row r="390" spans="1:9" s="160" customFormat="1" ht="15.75" customHeight="1" x14ac:dyDescent="0.25">
      <c r="A390" s="1"/>
      <c r="B390" s="31"/>
      <c r="C390" s="31"/>
      <c r="D390" s="31"/>
      <c r="E390" s="36"/>
      <c r="F390" s="22"/>
      <c r="G390" s="37"/>
      <c r="H390" s="37"/>
      <c r="I390" s="115"/>
    </row>
    <row r="391" spans="1:9" s="160" customFormat="1" ht="15.75" customHeight="1" x14ac:dyDescent="0.25">
      <c r="A391" s="1"/>
      <c r="B391" s="31"/>
      <c r="C391" s="31"/>
      <c r="D391" s="31"/>
      <c r="E391" s="36"/>
      <c r="F391" s="22"/>
      <c r="G391" s="37"/>
      <c r="H391" s="37"/>
      <c r="I391" s="115"/>
    </row>
    <row r="392" spans="1:9" x14ac:dyDescent="0.25">
      <c r="A392" s="1"/>
      <c r="B392" s="31"/>
      <c r="C392" s="31"/>
      <c r="D392" s="31"/>
      <c r="E392" s="36"/>
      <c r="F392" s="22"/>
      <c r="G392" s="37"/>
      <c r="H392" s="37"/>
      <c r="I392" s="115"/>
    </row>
    <row r="393" spans="1:9" s="160" customFormat="1" x14ac:dyDescent="0.25">
      <c r="A393" s="1"/>
      <c r="B393" s="31"/>
      <c r="C393" s="31"/>
      <c r="D393" s="31"/>
      <c r="E393" s="41"/>
      <c r="F393" s="22"/>
      <c r="G393" s="37"/>
      <c r="H393" s="37"/>
      <c r="I393" s="115"/>
    </row>
    <row r="394" spans="1:9" s="160" customFormat="1" x14ac:dyDescent="0.25">
      <c r="A394" s="1"/>
      <c r="B394" s="31"/>
      <c r="C394" s="31"/>
      <c r="D394" s="31"/>
      <c r="E394" s="36"/>
      <c r="F394" s="22"/>
      <c r="G394" s="37"/>
      <c r="H394" s="37"/>
      <c r="I394" s="115"/>
    </row>
    <row r="395" spans="1:9" x14ac:dyDescent="0.25">
      <c r="A395" s="1"/>
      <c r="B395" s="38"/>
      <c r="C395" s="38"/>
      <c r="D395" s="38"/>
      <c r="E395" s="36"/>
      <c r="F395" s="22"/>
      <c r="G395" s="37"/>
      <c r="H395" s="37"/>
      <c r="I395" s="115"/>
    </row>
    <row r="396" spans="1:9" x14ac:dyDescent="0.25">
      <c r="A396" s="1"/>
      <c r="B396" s="38"/>
      <c r="C396" s="38"/>
      <c r="D396" s="38"/>
      <c r="E396" s="41"/>
      <c r="F396" s="22"/>
      <c r="G396" s="37"/>
      <c r="H396" s="37"/>
      <c r="I396" s="115"/>
    </row>
    <row r="397" spans="1:9" x14ac:dyDescent="0.25">
      <c r="A397" s="1"/>
      <c r="B397" s="38"/>
      <c r="C397" s="38"/>
      <c r="D397" s="38"/>
      <c r="E397" s="41"/>
      <c r="F397" s="22"/>
      <c r="G397" s="37"/>
      <c r="H397" s="37"/>
      <c r="I397" s="115"/>
    </row>
    <row r="398" spans="1:9" x14ac:dyDescent="0.25">
      <c r="A398" s="1"/>
      <c r="B398" s="38"/>
      <c r="C398" s="38"/>
      <c r="D398" s="38"/>
      <c r="E398" s="41"/>
      <c r="F398" s="22"/>
      <c r="G398" s="37"/>
      <c r="H398" s="37"/>
      <c r="I398" s="115"/>
    </row>
    <row r="399" spans="1:9" x14ac:dyDescent="0.25">
      <c r="A399" s="1"/>
      <c r="B399" s="38"/>
      <c r="C399" s="38"/>
      <c r="D399" s="38"/>
      <c r="E399" s="41"/>
      <c r="F399" s="22"/>
      <c r="G399" s="37"/>
      <c r="H399" s="37"/>
      <c r="I399" s="115"/>
    </row>
    <row r="400" spans="1:9" s="15" customFormat="1" x14ac:dyDescent="0.25">
      <c r="A400" s="1"/>
      <c r="B400" s="38"/>
      <c r="C400" s="38"/>
      <c r="D400" s="38"/>
      <c r="E400" s="32"/>
      <c r="F400" s="22"/>
      <c r="G400" s="37"/>
      <c r="H400" s="37"/>
      <c r="I400" s="115"/>
    </row>
    <row r="401" spans="1:9" x14ac:dyDescent="0.25">
      <c r="A401" s="1"/>
      <c r="B401" s="31"/>
      <c r="C401" s="31"/>
      <c r="D401" s="31"/>
      <c r="E401" s="36"/>
      <c r="F401" s="22"/>
      <c r="G401" s="37"/>
      <c r="H401" s="37"/>
      <c r="I401" s="115"/>
    </row>
    <row r="402" spans="1:9" x14ac:dyDescent="0.25">
      <c r="A402" s="1"/>
      <c r="B402" s="31"/>
      <c r="C402" s="31"/>
      <c r="D402" s="31"/>
      <c r="E402" s="36"/>
      <c r="F402" s="22"/>
      <c r="G402" s="37"/>
      <c r="H402" s="37"/>
      <c r="I402" s="115"/>
    </row>
    <row r="403" spans="1:9" x14ac:dyDescent="0.25">
      <c r="A403" s="1"/>
      <c r="B403" s="38"/>
      <c r="C403" s="38"/>
      <c r="D403" s="38"/>
      <c r="E403" s="36"/>
      <c r="F403" s="22"/>
      <c r="G403" s="37"/>
      <c r="H403" s="37"/>
      <c r="I403" s="115"/>
    </row>
    <row r="404" spans="1:9" x14ac:dyDescent="0.25">
      <c r="A404" s="1"/>
      <c r="B404" s="31"/>
      <c r="C404" s="31"/>
      <c r="D404" s="31"/>
      <c r="E404" s="36"/>
      <c r="F404" s="22"/>
      <c r="G404" s="37"/>
      <c r="H404" s="37"/>
      <c r="I404" s="115"/>
    </row>
    <row r="405" spans="1:9" ht="15.75" customHeight="1" x14ac:dyDescent="0.25">
      <c r="A405" s="1"/>
      <c r="B405" s="31"/>
      <c r="C405" s="31"/>
      <c r="D405" s="31"/>
      <c r="E405" s="36"/>
      <c r="F405" s="22"/>
      <c r="G405" s="37"/>
      <c r="H405" s="37"/>
      <c r="I405" s="115"/>
    </row>
    <row r="406" spans="1:9" x14ac:dyDescent="0.25">
      <c r="A406" s="1"/>
      <c r="B406" s="31"/>
      <c r="C406" s="31"/>
      <c r="D406" s="31"/>
      <c r="E406" s="41"/>
      <c r="F406" s="22"/>
      <c r="G406" s="37"/>
      <c r="H406" s="37"/>
      <c r="I406" s="115"/>
    </row>
    <row r="407" spans="1:9" x14ac:dyDescent="0.25">
      <c r="A407" s="1"/>
      <c r="B407" s="31"/>
      <c r="C407" s="31"/>
      <c r="D407" s="31"/>
      <c r="E407" s="36"/>
      <c r="F407" s="22"/>
      <c r="G407" s="37"/>
      <c r="H407" s="37"/>
      <c r="I407" s="115"/>
    </row>
    <row r="408" spans="1:9" x14ac:dyDescent="0.25">
      <c r="A408" s="1"/>
      <c r="B408" s="38"/>
      <c r="C408" s="38"/>
      <c r="D408" s="38"/>
      <c r="E408" s="36"/>
      <c r="F408" s="22"/>
      <c r="G408" s="37"/>
      <c r="H408" s="37"/>
      <c r="I408" s="115"/>
    </row>
    <row r="409" spans="1:9" x14ac:dyDescent="0.25">
      <c r="A409" s="1"/>
      <c r="B409" s="38"/>
      <c r="C409" s="38"/>
      <c r="D409" s="38"/>
      <c r="E409" s="36"/>
      <c r="F409" s="22"/>
      <c r="G409" s="37"/>
      <c r="H409" s="37"/>
      <c r="I409" s="115"/>
    </row>
    <row r="410" spans="1:9" x14ac:dyDescent="0.25">
      <c r="A410" s="1"/>
      <c r="B410" s="38"/>
      <c r="C410" s="38"/>
      <c r="D410" s="38"/>
      <c r="E410" s="41"/>
      <c r="F410" s="22"/>
      <c r="G410" s="37"/>
      <c r="H410" s="37"/>
      <c r="I410" s="115"/>
    </row>
    <row r="411" spans="1:9" x14ac:dyDescent="0.25">
      <c r="A411" s="1"/>
      <c r="B411" s="38"/>
      <c r="C411" s="38"/>
      <c r="D411" s="38"/>
      <c r="E411" s="36"/>
      <c r="F411" s="22"/>
      <c r="G411" s="37"/>
      <c r="H411" s="37"/>
      <c r="I411" s="115"/>
    </row>
    <row r="412" spans="1:9" s="107" customFormat="1" x14ac:dyDescent="0.25">
      <c r="A412" s="1"/>
      <c r="B412" s="38"/>
      <c r="C412" s="38"/>
      <c r="D412" s="38"/>
      <c r="E412" s="36"/>
      <c r="F412" s="22"/>
      <c r="G412" s="37"/>
      <c r="H412" s="37"/>
      <c r="I412" s="115"/>
    </row>
    <row r="413" spans="1:9" x14ac:dyDescent="0.25">
      <c r="A413" s="1"/>
      <c r="B413" s="31"/>
      <c r="C413" s="31"/>
      <c r="D413" s="31"/>
      <c r="E413" s="36"/>
      <c r="F413" s="22"/>
      <c r="G413" s="37"/>
      <c r="H413" s="37"/>
      <c r="I413" s="115"/>
    </row>
    <row r="414" spans="1:9" x14ac:dyDescent="0.25">
      <c r="A414" s="1"/>
      <c r="B414" s="31"/>
      <c r="C414" s="31"/>
      <c r="D414" s="31"/>
      <c r="E414" s="41"/>
      <c r="F414" s="22"/>
      <c r="G414" s="37"/>
      <c r="H414" s="37"/>
      <c r="I414" s="115"/>
    </row>
    <row r="415" spans="1:9" x14ac:dyDescent="0.25">
      <c r="A415" s="1"/>
      <c r="B415" s="31"/>
      <c r="C415" s="31"/>
      <c r="D415" s="31"/>
      <c r="E415" s="41"/>
      <c r="F415" s="22"/>
      <c r="G415" s="37"/>
      <c r="H415" s="37"/>
      <c r="I415" s="115"/>
    </row>
    <row r="416" spans="1:9" x14ac:dyDescent="0.25">
      <c r="A416" s="1"/>
      <c r="B416" s="31"/>
      <c r="C416" s="31"/>
      <c r="D416" s="31"/>
      <c r="E416" s="41"/>
      <c r="F416" s="22"/>
      <c r="G416" s="37"/>
      <c r="H416" s="37"/>
      <c r="I416" s="115"/>
    </row>
    <row r="417" spans="1:9" x14ac:dyDescent="0.25">
      <c r="A417" s="1"/>
      <c r="B417" s="31"/>
      <c r="C417" s="31"/>
      <c r="D417" s="31"/>
      <c r="E417" s="41"/>
      <c r="F417" s="22"/>
      <c r="G417" s="37"/>
      <c r="H417" s="37"/>
      <c r="I417" s="115"/>
    </row>
    <row r="418" spans="1:9" s="107" customFormat="1" x14ac:dyDescent="0.25">
      <c r="A418" s="1"/>
      <c r="B418" s="31"/>
      <c r="C418" s="31"/>
      <c r="D418" s="31"/>
      <c r="E418" s="41"/>
      <c r="F418" s="22"/>
      <c r="G418" s="37"/>
      <c r="H418" s="37"/>
      <c r="I418" s="115"/>
    </row>
    <row r="419" spans="1:9" x14ac:dyDescent="0.25">
      <c r="A419" s="1"/>
      <c r="B419" s="31"/>
      <c r="C419" s="31"/>
      <c r="D419" s="31"/>
      <c r="E419" s="41"/>
      <c r="F419" s="22"/>
      <c r="G419" s="37"/>
      <c r="H419" s="37"/>
      <c r="I419" s="115"/>
    </row>
    <row r="420" spans="1:9" x14ac:dyDescent="0.25">
      <c r="A420" s="1"/>
      <c r="B420" s="31"/>
      <c r="C420" s="31"/>
      <c r="D420" s="31"/>
      <c r="E420" s="41"/>
      <c r="F420" s="22"/>
      <c r="G420" s="37"/>
      <c r="H420" s="37"/>
      <c r="I420" s="115"/>
    </row>
    <row r="421" spans="1:9" s="107" customFormat="1" x14ac:dyDescent="0.25">
      <c r="A421" s="1"/>
      <c r="B421" s="31"/>
      <c r="C421" s="31"/>
      <c r="D421" s="31"/>
      <c r="E421" s="41"/>
      <c r="F421" s="22"/>
      <c r="G421" s="37"/>
      <c r="H421" s="37"/>
      <c r="I421" s="115"/>
    </row>
    <row r="422" spans="1:9" x14ac:dyDescent="0.25">
      <c r="A422" s="1"/>
      <c r="B422" s="31"/>
      <c r="C422" s="31"/>
      <c r="D422" s="31"/>
      <c r="E422" s="41"/>
      <c r="F422" s="22"/>
      <c r="G422" s="37"/>
      <c r="H422" s="37"/>
      <c r="I422" s="115"/>
    </row>
    <row r="423" spans="1:9" x14ac:dyDescent="0.25">
      <c r="A423" s="1"/>
      <c r="B423" s="31"/>
      <c r="C423" s="31"/>
      <c r="D423" s="31"/>
      <c r="E423" s="41"/>
      <c r="F423" s="22"/>
      <c r="G423" s="37"/>
      <c r="H423" s="37"/>
      <c r="I423" s="115"/>
    </row>
    <row r="424" spans="1:9" x14ac:dyDescent="0.25">
      <c r="A424" s="1"/>
      <c r="B424" s="31"/>
      <c r="C424" s="31"/>
      <c r="D424" s="31"/>
      <c r="E424" s="41"/>
      <c r="F424" s="22"/>
      <c r="G424" s="37"/>
      <c r="H424" s="37"/>
      <c r="I424" s="115"/>
    </row>
    <row r="425" spans="1:9" x14ac:dyDescent="0.25">
      <c r="A425" s="1"/>
      <c r="B425" s="31"/>
      <c r="C425" s="31"/>
      <c r="D425" s="31"/>
      <c r="E425" s="41"/>
      <c r="F425" s="22"/>
      <c r="G425" s="37"/>
      <c r="H425" s="37"/>
      <c r="I425" s="115"/>
    </row>
    <row r="426" spans="1:9" x14ac:dyDescent="0.25">
      <c r="A426" s="1"/>
      <c r="B426" s="31"/>
      <c r="C426" s="31"/>
      <c r="D426" s="31"/>
      <c r="E426" s="41"/>
      <c r="F426" s="22"/>
      <c r="G426" s="37"/>
      <c r="H426" s="37"/>
      <c r="I426" s="115"/>
    </row>
    <row r="427" spans="1:9" x14ac:dyDescent="0.25">
      <c r="A427" s="1"/>
      <c r="B427" s="31"/>
      <c r="C427" s="31"/>
      <c r="D427" s="31"/>
      <c r="E427" s="41"/>
      <c r="F427" s="22"/>
      <c r="G427" s="37"/>
      <c r="H427" s="37"/>
      <c r="I427" s="115"/>
    </row>
    <row r="428" spans="1:9" x14ac:dyDescent="0.25">
      <c r="A428" s="1"/>
      <c r="B428" s="31"/>
      <c r="C428" s="31"/>
      <c r="D428" s="31"/>
      <c r="E428" s="41"/>
      <c r="F428" s="22"/>
      <c r="G428" s="37"/>
      <c r="H428" s="37"/>
      <c r="I428" s="115"/>
    </row>
    <row r="429" spans="1:9" x14ac:dyDescent="0.25">
      <c r="A429" s="1"/>
      <c r="B429" s="31"/>
      <c r="C429" s="31"/>
      <c r="D429" s="31"/>
      <c r="E429" s="41"/>
      <c r="F429" s="22"/>
      <c r="G429" s="37"/>
      <c r="H429" s="37"/>
      <c r="I429" s="115"/>
    </row>
    <row r="430" spans="1:9" x14ac:dyDescent="0.25">
      <c r="A430" s="1"/>
      <c r="B430" s="31"/>
      <c r="C430" s="31"/>
      <c r="D430" s="31"/>
      <c r="E430" s="41"/>
      <c r="F430" s="22"/>
      <c r="G430" s="37"/>
      <c r="H430" s="37"/>
      <c r="I430" s="115"/>
    </row>
    <row r="431" spans="1:9" x14ac:dyDescent="0.25">
      <c r="A431" s="1"/>
      <c r="B431" s="31"/>
      <c r="C431" s="31"/>
      <c r="D431" s="31"/>
      <c r="E431" s="36"/>
      <c r="F431" s="22"/>
      <c r="G431" s="37"/>
      <c r="H431" s="37"/>
      <c r="I431" s="115"/>
    </row>
    <row r="432" spans="1:9" x14ac:dyDescent="0.25">
      <c r="A432" s="1"/>
      <c r="B432" s="31"/>
      <c r="C432" s="31"/>
      <c r="D432" s="31"/>
      <c r="E432" s="36"/>
      <c r="F432" s="22"/>
      <c r="G432" s="37"/>
      <c r="H432" s="37"/>
      <c r="I432" s="115"/>
    </row>
    <row r="433" spans="1:16370" x14ac:dyDescent="0.25">
      <c r="A433" s="1"/>
      <c r="B433" s="31"/>
      <c r="C433" s="31"/>
      <c r="D433" s="31"/>
      <c r="E433" s="36"/>
      <c r="F433" s="22"/>
      <c r="G433" s="37"/>
      <c r="H433" s="37"/>
      <c r="I433" s="115"/>
    </row>
    <row r="434" spans="1:16370" x14ac:dyDescent="0.25">
      <c r="A434" s="1"/>
      <c r="B434" s="31"/>
      <c r="C434" s="31"/>
      <c r="D434" s="31"/>
      <c r="E434" s="36"/>
      <c r="F434" s="22"/>
      <c r="G434" s="37"/>
      <c r="H434" s="37"/>
      <c r="I434" s="115"/>
    </row>
    <row r="435" spans="1:16370" x14ac:dyDescent="0.25">
      <c r="A435" s="1"/>
      <c r="B435" s="31"/>
      <c r="C435" s="31"/>
      <c r="D435" s="31"/>
      <c r="E435" s="36"/>
      <c r="F435" s="22"/>
      <c r="G435" s="37"/>
      <c r="H435" s="37"/>
      <c r="I435" s="115"/>
    </row>
    <row r="436" spans="1:16370" x14ac:dyDescent="0.25">
      <c r="A436" s="1"/>
      <c r="B436" s="31"/>
      <c r="C436" s="31"/>
      <c r="D436" s="31"/>
      <c r="E436" s="36"/>
      <c r="F436" s="22"/>
      <c r="G436" s="37"/>
      <c r="H436" s="37"/>
      <c r="I436" s="115"/>
    </row>
    <row r="437" spans="1:16370" x14ac:dyDescent="0.25">
      <c r="A437" s="1"/>
      <c r="B437" s="31"/>
      <c r="C437" s="31"/>
      <c r="D437" s="31"/>
      <c r="E437" s="41"/>
      <c r="F437" s="22"/>
      <c r="G437" s="37"/>
      <c r="H437" s="37"/>
      <c r="I437" s="115"/>
    </row>
    <row r="438" spans="1:16370" x14ac:dyDescent="0.25">
      <c r="A438" s="1"/>
      <c r="B438" s="31"/>
      <c r="C438" s="31"/>
      <c r="D438" s="31"/>
      <c r="E438" s="36"/>
      <c r="F438" s="22"/>
      <c r="G438" s="37"/>
      <c r="H438" s="37"/>
      <c r="I438" s="115"/>
    </row>
    <row r="439" spans="1:16370" x14ac:dyDescent="0.25">
      <c r="A439" s="1"/>
      <c r="B439" s="31"/>
      <c r="C439" s="31"/>
      <c r="D439" s="31"/>
      <c r="E439" s="36"/>
      <c r="F439" s="22"/>
      <c r="G439" s="37"/>
      <c r="H439" s="37"/>
      <c r="I439" s="115"/>
    </row>
    <row r="440" spans="1:16370" x14ac:dyDescent="0.25">
      <c r="B440" s="31"/>
      <c r="C440" s="31"/>
      <c r="D440" s="31"/>
      <c r="E440" s="36"/>
      <c r="F440" s="22"/>
      <c r="G440" s="37"/>
      <c r="H440" s="37"/>
      <c r="I440" s="115"/>
      <c r="J440" s="72"/>
      <c r="K440" s="87"/>
      <c r="L440" s="72"/>
      <c r="M440" s="87"/>
      <c r="N440" s="72"/>
      <c r="O440" s="87"/>
      <c r="P440" s="72"/>
      <c r="Q440" s="87"/>
      <c r="R440" s="72"/>
      <c r="S440" s="87"/>
      <c r="T440" s="72"/>
      <c r="U440" s="87"/>
      <c r="V440" s="72"/>
      <c r="W440" s="87"/>
      <c r="X440" s="72"/>
      <c r="Y440" s="87"/>
      <c r="Z440" s="72"/>
      <c r="AA440" s="87"/>
      <c r="AB440" s="72"/>
      <c r="AC440" s="87"/>
      <c r="AD440" s="72"/>
      <c r="AE440" s="87"/>
      <c r="AF440" s="72"/>
      <c r="AG440" s="87"/>
      <c r="AH440" s="72"/>
      <c r="AI440" s="87"/>
      <c r="AJ440" s="72"/>
      <c r="AK440" s="87"/>
      <c r="AL440" s="72"/>
      <c r="AM440" s="87"/>
      <c r="AN440" s="72"/>
      <c r="AO440" s="87"/>
      <c r="AP440" s="72"/>
      <c r="AQ440" s="87"/>
      <c r="AR440" s="72"/>
      <c r="AS440" s="87"/>
      <c r="AT440" s="72"/>
      <c r="AU440" s="87"/>
      <c r="AV440" s="72"/>
      <c r="AW440" s="87"/>
      <c r="AX440" s="72"/>
      <c r="AY440" s="87"/>
      <c r="AZ440" s="72"/>
      <c r="BA440" s="87"/>
      <c r="BB440" s="72"/>
      <c r="BC440" s="87"/>
      <c r="BD440" s="72"/>
      <c r="BE440" s="87"/>
      <c r="BF440" s="72"/>
      <c r="BG440" s="87"/>
      <c r="BH440" s="72"/>
      <c r="BI440" s="87"/>
      <c r="BJ440" s="72"/>
      <c r="BK440" s="87"/>
      <c r="BL440" s="72"/>
      <c r="BM440" s="87"/>
      <c r="BN440" s="72"/>
      <c r="BO440" s="87"/>
      <c r="BP440" s="72"/>
      <c r="BQ440" s="87"/>
      <c r="BR440" s="72"/>
      <c r="BS440" s="87"/>
      <c r="BT440" s="72"/>
      <c r="BU440" s="87"/>
      <c r="BV440" s="72"/>
      <c r="BW440" s="87"/>
      <c r="BX440" s="72"/>
      <c r="BY440" s="87"/>
      <c r="BZ440" s="72"/>
      <c r="CA440" s="87"/>
      <c r="CB440" s="72"/>
      <c r="CC440" s="87"/>
      <c r="CD440" s="72"/>
      <c r="CE440" s="87"/>
      <c r="CF440" s="72"/>
      <c r="CG440" s="87"/>
      <c r="CH440" s="72"/>
      <c r="CI440" s="87"/>
      <c r="CJ440" s="72"/>
      <c r="CK440" s="87"/>
      <c r="CL440" s="72"/>
      <c r="CM440" s="87"/>
      <c r="CN440" s="72"/>
      <c r="CO440" s="87"/>
      <c r="CP440" s="72"/>
      <c r="CQ440" s="87"/>
      <c r="CR440" s="72"/>
      <c r="CS440" s="87"/>
      <c r="CT440" s="72"/>
      <c r="CU440" s="87"/>
      <c r="CV440" s="72"/>
      <c r="CW440" s="87"/>
      <c r="CX440" s="72"/>
      <c r="CY440" s="87"/>
      <c r="CZ440" s="72"/>
      <c r="DA440" s="87"/>
      <c r="DB440" s="72"/>
      <c r="DC440" s="87"/>
      <c r="DD440" s="72"/>
      <c r="DE440" s="87"/>
      <c r="DF440" s="72"/>
      <c r="DG440" s="87"/>
      <c r="DH440" s="72"/>
      <c r="DI440" s="87"/>
      <c r="DJ440" s="72"/>
      <c r="DK440" s="87"/>
      <c r="DL440" s="72"/>
      <c r="DM440" s="87"/>
      <c r="DN440" s="72"/>
      <c r="DO440" s="87"/>
      <c r="DP440" s="72"/>
      <c r="DQ440" s="87"/>
      <c r="DR440" s="72"/>
      <c r="DS440" s="87"/>
      <c r="DT440" s="72"/>
      <c r="DU440" s="87"/>
      <c r="DV440" s="72"/>
      <c r="DW440" s="87"/>
      <c r="DX440" s="72"/>
      <c r="DY440" s="87"/>
      <c r="DZ440" s="72"/>
      <c r="EA440" s="87"/>
      <c r="EB440" s="72"/>
      <c r="EC440" s="87"/>
      <c r="ED440" s="72"/>
      <c r="EE440" s="87"/>
      <c r="EF440" s="72"/>
      <c r="EG440" s="87"/>
      <c r="EH440" s="72"/>
      <c r="EI440" s="87"/>
      <c r="EJ440" s="72"/>
      <c r="EK440" s="87"/>
      <c r="EL440" s="72"/>
      <c r="EM440" s="87"/>
      <c r="EN440" s="72"/>
      <c r="EO440" s="87"/>
      <c r="EP440" s="72"/>
      <c r="EQ440" s="87"/>
      <c r="ER440" s="72"/>
      <c r="ES440" s="87"/>
      <c r="ET440" s="72"/>
      <c r="EU440" s="87"/>
      <c r="EV440" s="72"/>
      <c r="EW440" s="87"/>
      <c r="EX440" s="72"/>
      <c r="EY440" s="87"/>
      <c r="EZ440" s="72"/>
      <c r="FA440" s="87"/>
      <c r="FB440" s="72"/>
      <c r="FC440" s="87"/>
      <c r="FD440" s="72"/>
      <c r="FE440" s="87"/>
      <c r="FF440" s="72"/>
      <c r="FG440" s="87"/>
      <c r="FH440" s="72"/>
      <c r="FI440" s="87"/>
      <c r="FJ440" s="72"/>
      <c r="FK440" s="87"/>
      <c r="FL440" s="72"/>
      <c r="FM440" s="87"/>
      <c r="FN440" s="72"/>
      <c r="FO440" s="87"/>
      <c r="FP440" s="72"/>
      <c r="FQ440" s="87"/>
      <c r="FR440" s="72"/>
      <c r="FS440" s="87"/>
      <c r="FT440" s="72"/>
      <c r="FU440" s="87"/>
      <c r="FV440" s="72"/>
      <c r="FW440" s="87"/>
      <c r="FX440" s="72"/>
      <c r="FY440" s="87"/>
      <c r="FZ440" s="72"/>
      <c r="GA440" s="87"/>
      <c r="GB440" s="72"/>
      <c r="GC440" s="87"/>
      <c r="GD440" s="72"/>
      <c r="GE440" s="87"/>
      <c r="GF440" s="72"/>
      <c r="GG440" s="87"/>
      <c r="GH440" s="72"/>
      <c r="GI440" s="87"/>
      <c r="GJ440" s="72"/>
      <c r="GK440" s="87"/>
      <c r="GL440" s="72"/>
      <c r="GM440" s="87"/>
      <c r="GN440" s="72"/>
      <c r="GO440" s="87"/>
      <c r="GP440" s="72"/>
      <c r="GQ440" s="87"/>
      <c r="GR440" s="72"/>
      <c r="GS440" s="87"/>
      <c r="GT440" s="72"/>
      <c r="GU440" s="87"/>
      <c r="GV440" s="72"/>
      <c r="GW440" s="87"/>
      <c r="GX440" s="72"/>
      <c r="GY440" s="87"/>
      <c r="GZ440" s="72"/>
      <c r="HA440" s="87"/>
      <c r="HB440" s="72"/>
      <c r="HC440" s="87"/>
      <c r="HD440" s="72"/>
      <c r="HE440" s="87"/>
      <c r="HF440" s="72"/>
      <c r="HG440" s="87"/>
      <c r="HH440" s="72"/>
      <c r="HI440" s="87"/>
      <c r="HJ440" s="72"/>
      <c r="HK440" s="87"/>
      <c r="HL440" s="72"/>
      <c r="HM440" s="87"/>
      <c r="HN440" s="72"/>
      <c r="HO440" s="87"/>
      <c r="HP440" s="72"/>
      <c r="HQ440" s="87"/>
      <c r="HR440" s="72"/>
      <c r="HS440" s="87"/>
      <c r="HT440" s="72"/>
      <c r="HU440" s="87"/>
      <c r="HV440" s="72"/>
      <c r="HW440" s="87"/>
      <c r="HX440" s="72"/>
      <c r="HY440" s="87"/>
      <c r="HZ440" s="72"/>
      <c r="IA440" s="87"/>
      <c r="IB440" s="72"/>
      <c r="IC440" s="87"/>
      <c r="ID440" s="72"/>
      <c r="IE440" s="87"/>
      <c r="IF440" s="72"/>
      <c r="IG440" s="87"/>
      <c r="IH440" s="72"/>
      <c r="II440" s="87"/>
      <c r="IJ440" s="72"/>
      <c r="IK440" s="87"/>
      <c r="IL440" s="72"/>
      <c r="IM440" s="87"/>
      <c r="IN440" s="72"/>
      <c r="IO440" s="87"/>
      <c r="IP440" s="72"/>
      <c r="IQ440" s="87"/>
      <c r="IR440" s="72"/>
      <c r="IS440" s="87"/>
      <c r="IT440" s="72"/>
      <c r="IU440" s="87"/>
      <c r="IV440" s="72"/>
      <c r="IW440" s="87"/>
      <c r="IX440" s="72"/>
      <c r="IY440" s="87"/>
      <c r="IZ440" s="72"/>
      <c r="JA440" s="87"/>
      <c r="JB440" s="72"/>
      <c r="JC440" s="87"/>
      <c r="JD440" s="72"/>
      <c r="JE440" s="87"/>
      <c r="JF440" s="72"/>
      <c r="JG440" s="87"/>
      <c r="JH440" s="72"/>
      <c r="JI440" s="87"/>
      <c r="JJ440" s="72"/>
      <c r="JK440" s="87"/>
      <c r="JL440" s="72"/>
      <c r="JM440" s="87"/>
      <c r="JN440" s="72"/>
      <c r="JO440" s="87"/>
      <c r="JP440" s="72"/>
      <c r="JQ440" s="87"/>
      <c r="JR440" s="72"/>
      <c r="JS440" s="87"/>
      <c r="JT440" s="72"/>
      <c r="JU440" s="87"/>
      <c r="JV440" s="72"/>
      <c r="JW440" s="87"/>
      <c r="JX440" s="72"/>
      <c r="JY440" s="87"/>
      <c r="JZ440" s="72"/>
      <c r="KA440" s="87"/>
      <c r="KB440" s="72"/>
      <c r="KC440" s="87"/>
      <c r="KD440" s="72"/>
      <c r="KE440" s="87"/>
      <c r="KF440" s="72"/>
      <c r="KG440" s="87"/>
      <c r="KH440" s="72"/>
      <c r="KI440" s="87"/>
      <c r="KJ440" s="72"/>
      <c r="KK440" s="87"/>
      <c r="KL440" s="72"/>
      <c r="KM440" s="87"/>
      <c r="KN440" s="72"/>
      <c r="KO440" s="87"/>
      <c r="KP440" s="72"/>
      <c r="KQ440" s="87"/>
      <c r="KR440" s="72"/>
      <c r="KS440" s="87"/>
      <c r="KT440" s="72"/>
      <c r="KU440" s="87"/>
      <c r="KV440" s="72"/>
      <c r="KW440" s="87"/>
      <c r="KX440" s="72"/>
      <c r="KY440" s="87"/>
      <c r="KZ440" s="72"/>
      <c r="LA440" s="87"/>
      <c r="LB440" s="72"/>
      <c r="LC440" s="87"/>
      <c r="LD440" s="72"/>
      <c r="LE440" s="87"/>
      <c r="LF440" s="72"/>
      <c r="LG440" s="87"/>
      <c r="LH440" s="72"/>
      <c r="LI440" s="87"/>
      <c r="LJ440" s="72"/>
      <c r="LK440" s="87"/>
      <c r="LL440" s="72"/>
      <c r="LM440" s="87"/>
      <c r="LN440" s="72"/>
      <c r="LO440" s="87"/>
      <c r="LP440" s="72"/>
      <c r="LQ440" s="87"/>
      <c r="LR440" s="72"/>
      <c r="LS440" s="87"/>
      <c r="LT440" s="72"/>
      <c r="LU440" s="87"/>
      <c r="LV440" s="72"/>
      <c r="LW440" s="87"/>
      <c r="LX440" s="72"/>
      <c r="LY440" s="87"/>
      <c r="LZ440" s="72"/>
      <c r="MA440" s="87"/>
      <c r="MB440" s="72"/>
      <c r="MC440" s="87"/>
      <c r="MD440" s="72"/>
      <c r="ME440" s="87"/>
      <c r="MF440" s="72"/>
      <c r="MG440" s="87"/>
      <c r="MH440" s="72"/>
      <c r="MI440" s="87"/>
      <c r="MJ440" s="72"/>
      <c r="MK440" s="87"/>
      <c r="ML440" s="72"/>
      <c r="MM440" s="87"/>
      <c r="MN440" s="72"/>
      <c r="MO440" s="87"/>
      <c r="MP440" s="72"/>
      <c r="MQ440" s="87"/>
      <c r="MR440" s="72"/>
      <c r="MS440" s="87"/>
      <c r="MT440" s="72"/>
      <c r="MU440" s="87"/>
      <c r="MV440" s="72"/>
      <c r="MW440" s="87"/>
      <c r="MX440" s="72"/>
      <c r="MY440" s="87"/>
      <c r="MZ440" s="72"/>
      <c r="NA440" s="87"/>
      <c r="NB440" s="72"/>
      <c r="NC440" s="87"/>
      <c r="ND440" s="72"/>
      <c r="NE440" s="87"/>
      <c r="NF440" s="72"/>
      <c r="NG440" s="87"/>
      <c r="NH440" s="72"/>
      <c r="NI440" s="87"/>
      <c r="NJ440" s="72"/>
      <c r="NK440" s="87"/>
      <c r="NL440" s="72"/>
      <c r="NM440" s="87"/>
      <c r="NN440" s="72"/>
      <c r="NO440" s="87"/>
      <c r="NP440" s="72"/>
      <c r="NQ440" s="87"/>
      <c r="NR440" s="72"/>
      <c r="NS440" s="87"/>
      <c r="NT440" s="72"/>
      <c r="NU440" s="87"/>
      <c r="NV440" s="72"/>
      <c r="NW440" s="87"/>
      <c r="NX440" s="72"/>
      <c r="NY440" s="87"/>
      <c r="NZ440" s="72"/>
      <c r="OA440" s="87"/>
      <c r="OB440" s="72"/>
      <c r="OC440" s="87"/>
      <c r="OD440" s="72"/>
      <c r="OE440" s="87"/>
      <c r="OF440" s="72"/>
      <c r="OG440" s="87"/>
      <c r="OH440" s="72"/>
      <c r="OI440" s="87"/>
      <c r="OJ440" s="72"/>
      <c r="OK440" s="87"/>
      <c r="OL440" s="72"/>
      <c r="OM440" s="87"/>
      <c r="ON440" s="72"/>
      <c r="OO440" s="87"/>
      <c r="OP440" s="72"/>
      <c r="OQ440" s="87"/>
      <c r="OR440" s="72"/>
      <c r="OS440" s="87"/>
      <c r="OT440" s="72"/>
      <c r="OU440" s="87"/>
      <c r="OV440" s="72"/>
      <c r="OW440" s="87"/>
      <c r="OX440" s="72"/>
      <c r="OY440" s="87"/>
      <c r="OZ440" s="72"/>
      <c r="PA440" s="87"/>
      <c r="PB440" s="72"/>
      <c r="PC440" s="87"/>
      <c r="PD440" s="72"/>
      <c r="PE440" s="87"/>
      <c r="PF440" s="72"/>
      <c r="PG440" s="87"/>
      <c r="PH440" s="72"/>
      <c r="PI440" s="87"/>
      <c r="PJ440" s="72"/>
      <c r="PK440" s="87"/>
      <c r="PL440" s="72"/>
      <c r="PM440" s="87"/>
      <c r="PN440" s="72"/>
      <c r="PO440" s="87"/>
      <c r="PP440" s="72"/>
      <c r="PQ440" s="87"/>
      <c r="PR440" s="72"/>
      <c r="PS440" s="87"/>
      <c r="PT440" s="72"/>
      <c r="PU440" s="87"/>
      <c r="PV440" s="72"/>
      <c r="PW440" s="87"/>
      <c r="PX440" s="72"/>
      <c r="PY440" s="87"/>
      <c r="PZ440" s="72"/>
      <c r="QA440" s="87"/>
      <c r="QB440" s="72"/>
      <c r="QC440" s="87"/>
      <c r="QD440" s="72"/>
      <c r="QE440" s="87"/>
      <c r="QF440" s="72"/>
      <c r="QG440" s="87"/>
      <c r="QH440" s="72"/>
      <c r="QI440" s="87"/>
      <c r="QJ440" s="72"/>
      <c r="QK440" s="87"/>
      <c r="QL440" s="72"/>
      <c r="QM440" s="87"/>
      <c r="QN440" s="72"/>
      <c r="QO440" s="87"/>
      <c r="QP440" s="72"/>
      <c r="QQ440" s="87"/>
      <c r="QR440" s="72"/>
      <c r="QS440" s="87"/>
      <c r="QT440" s="72"/>
      <c r="QU440" s="87"/>
      <c r="QV440" s="72"/>
      <c r="QW440" s="87"/>
      <c r="QX440" s="72"/>
      <c r="QY440" s="87"/>
      <c r="QZ440" s="72"/>
      <c r="RA440" s="87"/>
      <c r="RB440" s="72"/>
      <c r="RC440" s="87"/>
      <c r="RD440" s="72"/>
      <c r="RE440" s="87"/>
      <c r="RF440" s="72"/>
      <c r="RG440" s="87"/>
      <c r="RH440" s="72"/>
      <c r="RI440" s="87"/>
      <c r="RJ440" s="72"/>
      <c r="RK440" s="87"/>
      <c r="RL440" s="72"/>
      <c r="RM440" s="87"/>
      <c r="RN440" s="72"/>
      <c r="RO440" s="87"/>
      <c r="RP440" s="72"/>
      <c r="RQ440" s="87"/>
      <c r="RR440" s="72"/>
      <c r="RS440" s="87"/>
      <c r="RT440" s="72"/>
      <c r="RU440" s="87"/>
      <c r="RV440" s="72"/>
      <c r="RW440" s="87"/>
      <c r="RX440" s="72"/>
      <c r="RY440" s="87"/>
      <c r="RZ440" s="72"/>
      <c r="SA440" s="87"/>
      <c r="SB440" s="72"/>
      <c r="SC440" s="87"/>
      <c r="SD440" s="72"/>
      <c r="SE440" s="87"/>
      <c r="SF440" s="72"/>
      <c r="SG440" s="87"/>
      <c r="SH440" s="72"/>
      <c r="SI440" s="87"/>
      <c r="SJ440" s="72"/>
      <c r="SK440" s="87"/>
      <c r="SL440" s="72"/>
      <c r="SM440" s="87"/>
      <c r="SN440" s="72"/>
      <c r="SO440" s="87"/>
      <c r="SP440" s="72"/>
      <c r="SQ440" s="87"/>
      <c r="SR440" s="72"/>
      <c r="SS440" s="87"/>
      <c r="ST440" s="72"/>
      <c r="SU440" s="87"/>
      <c r="SV440" s="72"/>
      <c r="SW440" s="87"/>
      <c r="SX440" s="72"/>
      <c r="SY440" s="87"/>
      <c r="SZ440" s="72"/>
      <c r="TA440" s="87"/>
      <c r="TB440" s="72"/>
      <c r="TC440" s="87"/>
      <c r="TD440" s="72"/>
      <c r="TE440" s="87"/>
      <c r="TF440" s="72"/>
      <c r="TG440" s="87"/>
      <c r="TH440" s="72"/>
      <c r="TI440" s="87"/>
      <c r="TJ440" s="72"/>
      <c r="TK440" s="87"/>
      <c r="TL440" s="72"/>
      <c r="TM440" s="87"/>
      <c r="TN440" s="72"/>
      <c r="TO440" s="87"/>
      <c r="TP440" s="72"/>
      <c r="TQ440" s="87"/>
      <c r="TR440" s="72"/>
      <c r="TS440" s="87"/>
      <c r="TT440" s="72"/>
      <c r="TU440" s="87"/>
      <c r="TV440" s="72"/>
      <c r="TW440" s="87"/>
      <c r="TX440" s="72"/>
      <c r="TY440" s="87"/>
      <c r="TZ440" s="72"/>
      <c r="UA440" s="87"/>
      <c r="UB440" s="72"/>
      <c r="UC440" s="87"/>
      <c r="UD440" s="72"/>
      <c r="UE440" s="87"/>
      <c r="UF440" s="72"/>
      <c r="UG440" s="87"/>
      <c r="UH440" s="72"/>
      <c r="UI440" s="87"/>
      <c r="UJ440" s="72"/>
      <c r="UK440" s="87"/>
      <c r="UL440" s="72"/>
      <c r="UM440" s="87"/>
      <c r="UN440" s="72"/>
      <c r="UO440" s="87"/>
      <c r="UP440" s="72"/>
      <c r="UQ440" s="87"/>
      <c r="UR440" s="72"/>
      <c r="US440" s="87"/>
      <c r="UT440" s="72"/>
      <c r="UU440" s="87"/>
      <c r="UV440" s="72"/>
      <c r="UW440" s="87"/>
      <c r="UX440" s="72"/>
      <c r="UY440" s="87"/>
      <c r="UZ440" s="72"/>
      <c r="VA440" s="87"/>
      <c r="VB440" s="72"/>
      <c r="VC440" s="87"/>
      <c r="VD440" s="72"/>
      <c r="VE440" s="87"/>
      <c r="VF440" s="72"/>
      <c r="VG440" s="87"/>
      <c r="VH440" s="72"/>
      <c r="VI440" s="87"/>
      <c r="VJ440" s="72"/>
      <c r="VK440" s="87"/>
      <c r="VL440" s="72"/>
      <c r="VM440" s="87"/>
      <c r="VN440" s="72"/>
      <c r="VO440" s="87"/>
      <c r="VP440" s="72"/>
      <c r="VQ440" s="87"/>
      <c r="VR440" s="72"/>
      <c r="VS440" s="87"/>
      <c r="VT440" s="72"/>
      <c r="VU440" s="87"/>
      <c r="VV440" s="72"/>
      <c r="VW440" s="87"/>
      <c r="VX440" s="72"/>
      <c r="VY440" s="87"/>
      <c r="VZ440" s="72"/>
      <c r="WA440" s="87"/>
      <c r="WB440" s="72"/>
      <c r="WC440" s="87"/>
      <c r="WD440" s="72"/>
      <c r="WE440" s="87"/>
      <c r="WF440" s="72"/>
      <c r="WG440" s="87"/>
      <c r="WH440" s="72"/>
      <c r="WI440" s="87"/>
      <c r="WJ440" s="72"/>
      <c r="WK440" s="87"/>
      <c r="WL440" s="72"/>
      <c r="WM440" s="87"/>
      <c r="WN440" s="72"/>
      <c r="WO440" s="87"/>
      <c r="WP440" s="72"/>
      <c r="WQ440" s="87"/>
      <c r="WR440" s="72"/>
      <c r="WS440" s="87"/>
      <c r="WT440" s="72"/>
      <c r="WU440" s="87"/>
      <c r="WV440" s="72"/>
      <c r="WW440" s="87"/>
      <c r="WX440" s="72"/>
      <c r="WY440" s="87"/>
      <c r="WZ440" s="72"/>
      <c r="XA440" s="87"/>
      <c r="XB440" s="72"/>
      <c r="XC440" s="87"/>
      <c r="XD440" s="72"/>
      <c r="XE440" s="87"/>
      <c r="XF440" s="72"/>
      <c r="XG440" s="87"/>
      <c r="XH440" s="72"/>
      <c r="XI440" s="87"/>
      <c r="XJ440" s="72"/>
      <c r="XK440" s="87"/>
      <c r="XL440" s="72"/>
      <c r="XM440" s="87"/>
      <c r="XN440" s="72"/>
      <c r="XO440" s="87"/>
      <c r="XP440" s="72"/>
      <c r="XQ440" s="87"/>
      <c r="XR440" s="72"/>
      <c r="XS440" s="87"/>
      <c r="XT440" s="72"/>
      <c r="XU440" s="87"/>
      <c r="XV440" s="72"/>
      <c r="XW440" s="87"/>
      <c r="XX440" s="72"/>
      <c r="XY440" s="87"/>
      <c r="XZ440" s="72"/>
      <c r="YA440" s="87"/>
      <c r="YB440" s="72"/>
      <c r="YC440" s="87"/>
      <c r="YD440" s="72"/>
      <c r="YE440" s="87"/>
      <c r="YF440" s="72"/>
      <c r="YG440" s="87"/>
      <c r="YH440" s="72"/>
      <c r="YI440" s="87"/>
      <c r="YJ440" s="72"/>
      <c r="YK440" s="87"/>
      <c r="YL440" s="72"/>
      <c r="YM440" s="87"/>
      <c r="YN440" s="72"/>
      <c r="YO440" s="87"/>
      <c r="YP440" s="72"/>
      <c r="YQ440" s="87"/>
      <c r="YR440" s="72"/>
      <c r="YS440" s="87"/>
      <c r="YT440" s="72"/>
      <c r="YU440" s="87"/>
      <c r="YV440" s="72"/>
      <c r="YW440" s="87"/>
      <c r="YX440" s="72"/>
      <c r="YY440" s="87"/>
      <c r="YZ440" s="72"/>
      <c r="ZA440" s="87"/>
      <c r="ZB440" s="72"/>
      <c r="ZC440" s="87"/>
      <c r="ZD440" s="72"/>
      <c r="ZE440" s="87"/>
      <c r="ZF440" s="72"/>
      <c r="ZG440" s="87"/>
      <c r="ZH440" s="72"/>
      <c r="ZI440" s="87"/>
      <c r="ZJ440" s="72"/>
      <c r="ZK440" s="87"/>
      <c r="ZL440" s="72"/>
      <c r="ZM440" s="87"/>
      <c r="ZN440" s="72"/>
      <c r="ZO440" s="87"/>
      <c r="ZP440" s="72"/>
      <c r="ZQ440" s="87"/>
      <c r="ZR440" s="72"/>
      <c r="ZS440" s="87"/>
      <c r="ZT440" s="72"/>
      <c r="ZU440" s="87"/>
      <c r="ZV440" s="72"/>
      <c r="ZW440" s="87"/>
      <c r="ZX440" s="72"/>
      <c r="ZY440" s="87"/>
      <c r="ZZ440" s="72"/>
      <c r="AAA440" s="87"/>
      <c r="AAB440" s="72"/>
      <c r="AAC440" s="87"/>
      <c r="AAD440" s="72"/>
      <c r="AAE440" s="87"/>
      <c r="AAF440" s="72"/>
      <c r="AAG440" s="87"/>
      <c r="AAH440" s="72"/>
      <c r="AAI440" s="87"/>
      <c r="AAJ440" s="72"/>
      <c r="AAK440" s="87"/>
      <c r="AAL440" s="72"/>
      <c r="AAM440" s="87"/>
      <c r="AAN440" s="72"/>
      <c r="AAO440" s="87"/>
      <c r="AAP440" s="72"/>
      <c r="AAQ440" s="87"/>
      <c r="AAR440" s="72"/>
      <c r="AAS440" s="87"/>
      <c r="AAT440" s="72"/>
      <c r="AAU440" s="87"/>
      <c r="AAV440" s="72"/>
      <c r="AAW440" s="87"/>
      <c r="AAX440" s="72"/>
      <c r="AAY440" s="87"/>
      <c r="AAZ440" s="72"/>
      <c r="ABA440" s="87"/>
      <c r="ABB440" s="72"/>
      <c r="ABC440" s="87"/>
      <c r="ABD440" s="72"/>
      <c r="ABE440" s="87"/>
      <c r="ABF440" s="72"/>
      <c r="ABG440" s="87"/>
      <c r="ABH440" s="72"/>
      <c r="ABI440" s="87"/>
      <c r="ABJ440" s="72"/>
      <c r="ABK440" s="87"/>
      <c r="ABL440" s="72"/>
      <c r="ABM440" s="87"/>
      <c r="ABN440" s="72"/>
      <c r="ABO440" s="87"/>
      <c r="ABP440" s="72"/>
      <c r="ABQ440" s="87"/>
      <c r="ABR440" s="72"/>
      <c r="ABS440" s="87"/>
      <c r="ABT440" s="72"/>
      <c r="ABU440" s="87"/>
      <c r="ABV440" s="72"/>
      <c r="ABW440" s="87"/>
      <c r="ABX440" s="72"/>
      <c r="ABY440" s="87"/>
      <c r="ABZ440" s="72"/>
      <c r="ACA440" s="87"/>
      <c r="ACB440" s="72"/>
      <c r="ACC440" s="87"/>
      <c r="ACD440" s="72"/>
      <c r="ACE440" s="87"/>
      <c r="ACF440" s="72"/>
      <c r="ACG440" s="87"/>
      <c r="ACH440" s="72"/>
      <c r="ACI440" s="87"/>
      <c r="ACJ440" s="72"/>
      <c r="ACK440" s="87"/>
      <c r="ACL440" s="72"/>
      <c r="ACM440" s="87"/>
      <c r="ACN440" s="72"/>
      <c r="ACO440" s="87"/>
      <c r="ACP440" s="72"/>
      <c r="ACQ440" s="87"/>
      <c r="ACR440" s="72"/>
      <c r="ACS440" s="87"/>
      <c r="ACT440" s="72"/>
      <c r="ACU440" s="87"/>
      <c r="ACV440" s="72"/>
      <c r="ACW440" s="87"/>
      <c r="ACX440" s="72"/>
      <c r="ACY440" s="87"/>
      <c r="ACZ440" s="72"/>
      <c r="ADA440" s="87"/>
      <c r="ADB440" s="72"/>
      <c r="ADC440" s="87"/>
      <c r="ADD440" s="72"/>
      <c r="ADE440" s="87"/>
      <c r="ADF440" s="72"/>
      <c r="ADG440" s="87"/>
      <c r="ADH440" s="72"/>
      <c r="ADI440" s="87"/>
      <c r="ADJ440" s="72"/>
      <c r="ADK440" s="87"/>
      <c r="ADL440" s="72"/>
      <c r="ADM440" s="87"/>
      <c r="ADN440" s="72"/>
      <c r="ADO440" s="87"/>
      <c r="ADP440" s="72"/>
      <c r="ADQ440" s="87"/>
      <c r="ADR440" s="72"/>
      <c r="ADS440" s="87"/>
      <c r="ADT440" s="72"/>
      <c r="ADU440" s="87"/>
      <c r="ADV440" s="72"/>
      <c r="ADW440" s="87"/>
      <c r="ADX440" s="72"/>
      <c r="ADY440" s="87"/>
      <c r="ADZ440" s="72"/>
      <c r="AEA440" s="87"/>
      <c r="AEB440" s="72"/>
      <c r="AEC440" s="87"/>
      <c r="AED440" s="72"/>
      <c r="AEE440" s="87"/>
      <c r="AEF440" s="72"/>
      <c r="AEG440" s="87"/>
      <c r="AEH440" s="72"/>
      <c r="AEI440" s="87"/>
      <c r="AEJ440" s="72"/>
      <c r="AEK440" s="87"/>
      <c r="AEL440" s="72"/>
      <c r="AEM440" s="87"/>
      <c r="AEN440" s="72"/>
      <c r="AEO440" s="87"/>
      <c r="AEP440" s="72"/>
      <c r="AEQ440" s="87"/>
      <c r="AER440" s="72"/>
      <c r="AES440" s="87"/>
      <c r="AET440" s="72"/>
      <c r="AEU440" s="87"/>
      <c r="AEV440" s="72"/>
      <c r="AEW440" s="87"/>
      <c r="AEX440" s="72"/>
      <c r="AEY440" s="87"/>
      <c r="AEZ440" s="72"/>
      <c r="AFA440" s="87"/>
      <c r="AFB440" s="72"/>
      <c r="AFC440" s="87"/>
      <c r="AFD440" s="72"/>
      <c r="AFE440" s="87"/>
      <c r="AFF440" s="72"/>
      <c r="AFG440" s="87"/>
      <c r="AFH440" s="72"/>
      <c r="AFI440" s="87"/>
      <c r="AFJ440" s="72"/>
      <c r="AFK440" s="87"/>
      <c r="AFL440" s="72"/>
      <c r="AFM440" s="87"/>
      <c r="AFN440" s="72"/>
      <c r="AFO440" s="87"/>
      <c r="AFP440" s="72"/>
      <c r="AFQ440" s="87"/>
      <c r="AFR440" s="72"/>
      <c r="AFS440" s="87"/>
      <c r="AFT440" s="72"/>
      <c r="AFU440" s="87"/>
      <c r="AFV440" s="72"/>
      <c r="AFW440" s="87"/>
      <c r="AFX440" s="72"/>
      <c r="AFY440" s="87"/>
      <c r="AFZ440" s="72"/>
      <c r="AGA440" s="87"/>
      <c r="AGB440" s="72"/>
      <c r="AGC440" s="87"/>
      <c r="AGD440" s="72"/>
      <c r="AGE440" s="87"/>
      <c r="AGF440" s="72"/>
      <c r="AGG440" s="87"/>
      <c r="AGH440" s="72"/>
      <c r="AGI440" s="87"/>
      <c r="AGJ440" s="72"/>
      <c r="AGK440" s="87"/>
      <c r="AGL440" s="72"/>
      <c r="AGM440" s="87"/>
      <c r="AGN440" s="72"/>
      <c r="AGO440" s="87"/>
      <c r="AGP440" s="72"/>
      <c r="AGQ440" s="87"/>
      <c r="AGR440" s="72"/>
      <c r="AGS440" s="87"/>
      <c r="AGT440" s="72"/>
      <c r="AGU440" s="87"/>
      <c r="AGV440" s="72"/>
      <c r="AGW440" s="87"/>
      <c r="AGX440" s="72"/>
      <c r="AGY440" s="87"/>
      <c r="AGZ440" s="72"/>
      <c r="AHA440" s="87"/>
      <c r="AHB440" s="72"/>
      <c r="AHC440" s="87"/>
      <c r="AHD440" s="72"/>
      <c r="AHE440" s="87"/>
      <c r="AHF440" s="72"/>
      <c r="AHG440" s="87"/>
      <c r="AHH440" s="72"/>
      <c r="AHI440" s="87"/>
      <c r="AHJ440" s="72"/>
      <c r="AHK440" s="87"/>
      <c r="AHL440" s="72"/>
      <c r="AHM440" s="87"/>
      <c r="AHN440" s="72"/>
      <c r="AHO440" s="87"/>
      <c r="AHP440" s="72"/>
      <c r="AHQ440" s="87"/>
      <c r="AHR440" s="72"/>
      <c r="AHS440" s="87"/>
      <c r="AHT440" s="72"/>
      <c r="AHU440" s="87"/>
      <c r="AHV440" s="72"/>
      <c r="AHW440" s="87"/>
      <c r="AHX440" s="72"/>
      <c r="AHY440" s="87"/>
      <c r="AHZ440" s="72"/>
      <c r="AIA440" s="87"/>
      <c r="AIB440" s="72"/>
      <c r="AIC440" s="87"/>
      <c r="AID440" s="72"/>
      <c r="AIE440" s="87"/>
      <c r="AIF440" s="72"/>
      <c r="AIG440" s="87"/>
      <c r="AIH440" s="72"/>
      <c r="AII440" s="87"/>
      <c r="AIJ440" s="72"/>
      <c r="AIK440" s="87"/>
      <c r="AIL440" s="72"/>
      <c r="AIM440" s="87"/>
      <c r="AIN440" s="72"/>
      <c r="AIO440" s="87"/>
      <c r="AIP440" s="72"/>
      <c r="AIQ440" s="87"/>
      <c r="AIR440" s="72"/>
      <c r="AIS440" s="87"/>
      <c r="AIT440" s="72"/>
      <c r="AIU440" s="87"/>
      <c r="AIV440" s="72"/>
      <c r="AIW440" s="87"/>
      <c r="AIX440" s="72"/>
      <c r="AIY440" s="87"/>
      <c r="AIZ440" s="72"/>
      <c r="AJA440" s="87"/>
      <c r="AJB440" s="72"/>
      <c r="AJC440" s="87"/>
      <c r="AJD440" s="72"/>
      <c r="AJE440" s="87"/>
      <c r="AJF440" s="72"/>
      <c r="AJG440" s="87"/>
      <c r="AJH440" s="72"/>
      <c r="AJI440" s="87"/>
      <c r="AJJ440" s="72"/>
      <c r="AJK440" s="87"/>
      <c r="AJL440" s="72"/>
      <c r="AJM440" s="87"/>
      <c r="AJN440" s="72"/>
      <c r="AJO440" s="87"/>
      <c r="AJP440" s="72"/>
      <c r="AJQ440" s="87"/>
      <c r="AJR440" s="72"/>
      <c r="AJS440" s="87"/>
      <c r="AJT440" s="72"/>
      <c r="AJU440" s="87"/>
      <c r="AJV440" s="72"/>
      <c r="AJW440" s="87"/>
      <c r="AJX440" s="72"/>
      <c r="AJY440" s="87"/>
      <c r="AJZ440" s="72"/>
      <c r="AKA440" s="87"/>
      <c r="AKB440" s="72"/>
      <c r="AKC440" s="87"/>
      <c r="AKD440" s="72"/>
      <c r="AKE440" s="87"/>
      <c r="AKF440" s="72"/>
      <c r="AKG440" s="87"/>
      <c r="AKH440" s="72"/>
      <c r="AKI440" s="87"/>
      <c r="AKJ440" s="72"/>
      <c r="AKK440" s="87"/>
      <c r="AKL440" s="72"/>
      <c r="AKM440" s="87"/>
      <c r="AKN440" s="72"/>
      <c r="AKO440" s="87"/>
      <c r="AKP440" s="72"/>
      <c r="AKQ440" s="87"/>
      <c r="AKR440" s="72"/>
      <c r="AKS440" s="87"/>
      <c r="AKT440" s="72"/>
      <c r="AKU440" s="87"/>
      <c r="AKV440" s="72"/>
      <c r="AKW440" s="87"/>
      <c r="AKX440" s="72"/>
      <c r="AKY440" s="87"/>
      <c r="AKZ440" s="72"/>
      <c r="ALA440" s="87"/>
      <c r="ALB440" s="72"/>
      <c r="ALC440" s="87"/>
      <c r="ALD440" s="72"/>
      <c r="ALE440" s="87"/>
      <c r="ALF440" s="72"/>
      <c r="ALG440" s="87"/>
      <c r="ALH440" s="72"/>
      <c r="ALI440" s="87"/>
      <c r="ALJ440" s="72"/>
      <c r="ALK440" s="87"/>
      <c r="ALL440" s="72"/>
      <c r="ALM440" s="87"/>
      <c r="ALN440" s="72"/>
      <c r="ALO440" s="87"/>
      <c r="ALP440" s="72"/>
      <c r="ALQ440" s="87"/>
      <c r="ALR440" s="72"/>
      <c r="ALS440" s="87"/>
      <c r="ALT440" s="72"/>
      <c r="ALU440" s="87"/>
      <c r="ALV440" s="72"/>
      <c r="ALW440" s="87"/>
      <c r="ALX440" s="72"/>
      <c r="ALY440" s="87"/>
      <c r="ALZ440" s="72"/>
      <c r="AMA440" s="87"/>
      <c r="AMB440" s="72"/>
      <c r="AMC440" s="87"/>
      <c r="AMD440" s="72"/>
      <c r="AME440" s="87"/>
      <c r="AMF440" s="72"/>
      <c r="AMG440" s="87"/>
      <c r="AMH440" s="72"/>
      <c r="AMI440" s="87"/>
      <c r="AMJ440" s="72"/>
      <c r="AMK440" s="87"/>
      <c r="AML440" s="72"/>
      <c r="AMM440" s="87"/>
      <c r="AMN440" s="72"/>
      <c r="AMO440" s="87"/>
      <c r="AMP440" s="72"/>
      <c r="AMQ440" s="87"/>
      <c r="AMR440" s="72"/>
      <c r="AMS440" s="87"/>
      <c r="AMT440" s="72"/>
      <c r="AMU440" s="87"/>
      <c r="AMV440" s="72"/>
      <c r="AMW440" s="87"/>
      <c r="AMX440" s="72"/>
      <c r="AMY440" s="87"/>
      <c r="AMZ440" s="72"/>
      <c r="ANA440" s="87"/>
      <c r="ANB440" s="72"/>
      <c r="ANC440" s="87"/>
      <c r="AND440" s="72"/>
      <c r="ANE440" s="87"/>
      <c r="ANF440" s="72"/>
      <c r="ANG440" s="87"/>
      <c r="ANH440" s="72"/>
      <c r="ANI440" s="87"/>
      <c r="ANJ440" s="72"/>
      <c r="ANK440" s="87"/>
      <c r="ANL440" s="72"/>
      <c r="ANM440" s="87"/>
      <c r="ANN440" s="72"/>
      <c r="ANO440" s="87"/>
      <c r="ANP440" s="72"/>
      <c r="ANQ440" s="87"/>
      <c r="ANR440" s="72"/>
      <c r="ANS440" s="87"/>
      <c r="ANT440" s="72"/>
      <c r="ANU440" s="87"/>
      <c r="ANV440" s="72"/>
      <c r="ANW440" s="87"/>
      <c r="ANX440" s="72"/>
      <c r="ANY440" s="87"/>
      <c r="ANZ440" s="72"/>
      <c r="AOA440" s="87"/>
      <c r="AOB440" s="72"/>
      <c r="AOC440" s="87"/>
      <c r="AOD440" s="72"/>
      <c r="AOE440" s="87"/>
      <c r="AOF440" s="72"/>
      <c r="AOG440" s="87"/>
      <c r="AOH440" s="72"/>
      <c r="AOI440" s="87"/>
      <c r="AOJ440" s="72"/>
      <c r="AOK440" s="87"/>
      <c r="AOL440" s="72"/>
      <c r="AOM440" s="87"/>
      <c r="AON440" s="72"/>
      <c r="AOO440" s="87"/>
      <c r="AOP440" s="72"/>
      <c r="AOQ440" s="87"/>
      <c r="AOR440" s="72"/>
      <c r="AOS440" s="87"/>
      <c r="AOT440" s="72"/>
      <c r="AOU440" s="87"/>
      <c r="AOV440" s="72"/>
      <c r="AOW440" s="87"/>
      <c r="AOX440" s="72"/>
      <c r="AOY440" s="87"/>
      <c r="AOZ440" s="72"/>
      <c r="APA440" s="87"/>
      <c r="APB440" s="72"/>
      <c r="APC440" s="87"/>
      <c r="APD440" s="72"/>
      <c r="APE440" s="87"/>
      <c r="APF440" s="72"/>
      <c r="APG440" s="87"/>
      <c r="APH440" s="72"/>
      <c r="API440" s="87"/>
      <c r="APJ440" s="72"/>
      <c r="APK440" s="87"/>
      <c r="APL440" s="72"/>
      <c r="APM440" s="87"/>
      <c r="APN440" s="72"/>
      <c r="APO440" s="87"/>
      <c r="APP440" s="72"/>
      <c r="APQ440" s="87"/>
      <c r="APR440" s="72"/>
      <c r="APS440" s="87"/>
      <c r="APT440" s="72"/>
      <c r="APU440" s="87"/>
      <c r="APV440" s="72"/>
      <c r="APW440" s="87"/>
      <c r="APX440" s="72"/>
      <c r="APY440" s="87"/>
      <c r="APZ440" s="72"/>
      <c r="AQA440" s="87"/>
      <c r="AQB440" s="72"/>
      <c r="AQC440" s="87"/>
      <c r="AQD440" s="72"/>
      <c r="AQE440" s="87"/>
      <c r="AQF440" s="72"/>
      <c r="AQG440" s="87"/>
      <c r="AQH440" s="72"/>
      <c r="AQI440" s="87"/>
      <c r="AQJ440" s="72"/>
      <c r="AQK440" s="87"/>
      <c r="AQL440" s="72"/>
      <c r="AQM440" s="87"/>
      <c r="AQN440" s="72"/>
      <c r="AQO440" s="87"/>
      <c r="AQP440" s="72"/>
      <c r="AQQ440" s="87"/>
      <c r="AQR440" s="72"/>
      <c r="AQS440" s="87"/>
      <c r="AQT440" s="72"/>
      <c r="AQU440" s="87"/>
      <c r="AQV440" s="72"/>
      <c r="AQW440" s="87"/>
      <c r="AQX440" s="72"/>
      <c r="AQY440" s="87"/>
      <c r="AQZ440" s="72"/>
      <c r="ARA440" s="87"/>
      <c r="ARB440" s="72"/>
      <c r="ARC440" s="87"/>
      <c r="ARD440" s="72"/>
      <c r="ARE440" s="87"/>
      <c r="ARF440" s="72"/>
      <c r="ARG440" s="87"/>
      <c r="ARH440" s="72"/>
      <c r="ARI440" s="87"/>
      <c r="ARJ440" s="72"/>
      <c r="ARK440" s="87"/>
      <c r="ARL440" s="72"/>
      <c r="ARM440" s="87"/>
      <c r="ARN440" s="72"/>
      <c r="ARO440" s="87"/>
      <c r="ARP440" s="72"/>
      <c r="ARQ440" s="87"/>
      <c r="ARR440" s="72"/>
      <c r="ARS440" s="87"/>
      <c r="ART440" s="72"/>
      <c r="ARU440" s="87"/>
      <c r="ARV440" s="72"/>
      <c r="ARW440" s="87"/>
      <c r="ARX440" s="72"/>
      <c r="ARY440" s="87"/>
      <c r="ARZ440" s="72"/>
      <c r="ASA440" s="87"/>
      <c r="ASB440" s="72"/>
      <c r="ASC440" s="87"/>
      <c r="ASD440" s="72"/>
      <c r="ASE440" s="87"/>
      <c r="ASF440" s="72"/>
      <c r="ASG440" s="87"/>
      <c r="ASH440" s="72"/>
      <c r="ASI440" s="87"/>
      <c r="ASJ440" s="72"/>
      <c r="ASK440" s="87"/>
      <c r="ASL440" s="72"/>
      <c r="ASM440" s="87"/>
      <c r="ASN440" s="72"/>
      <c r="ASO440" s="87"/>
      <c r="ASP440" s="72"/>
      <c r="ASQ440" s="87"/>
      <c r="ASR440" s="72"/>
      <c r="ASS440" s="87"/>
      <c r="AST440" s="72"/>
      <c r="ASU440" s="87"/>
      <c r="ASV440" s="72"/>
      <c r="ASW440" s="87"/>
      <c r="ASX440" s="72"/>
      <c r="ASY440" s="87"/>
      <c r="ASZ440" s="72"/>
      <c r="ATA440" s="87"/>
      <c r="ATB440" s="72"/>
      <c r="ATC440" s="87"/>
      <c r="ATD440" s="72"/>
      <c r="ATE440" s="87"/>
      <c r="ATF440" s="72"/>
      <c r="ATG440" s="87"/>
      <c r="ATH440" s="72"/>
      <c r="ATI440" s="87"/>
      <c r="ATJ440" s="72"/>
      <c r="ATK440" s="87"/>
      <c r="ATL440" s="72"/>
      <c r="ATM440" s="87"/>
      <c r="ATN440" s="72"/>
      <c r="ATO440" s="87"/>
      <c r="ATP440" s="72"/>
      <c r="ATQ440" s="87"/>
      <c r="ATR440" s="72"/>
      <c r="ATS440" s="87"/>
      <c r="ATT440" s="72"/>
      <c r="ATU440" s="87"/>
      <c r="ATV440" s="72"/>
      <c r="ATW440" s="87"/>
      <c r="ATX440" s="72"/>
      <c r="ATY440" s="87"/>
      <c r="ATZ440" s="72"/>
      <c r="AUA440" s="87"/>
      <c r="AUB440" s="72"/>
      <c r="AUC440" s="87"/>
      <c r="AUD440" s="72"/>
      <c r="AUE440" s="87"/>
      <c r="AUF440" s="72"/>
      <c r="AUG440" s="87"/>
      <c r="AUH440" s="72"/>
      <c r="AUI440" s="87"/>
      <c r="AUJ440" s="72"/>
      <c r="AUK440" s="87"/>
      <c r="AUL440" s="72"/>
      <c r="AUM440" s="87"/>
      <c r="AUN440" s="72"/>
      <c r="AUO440" s="87"/>
      <c r="AUP440" s="72"/>
      <c r="AUQ440" s="87"/>
      <c r="AUR440" s="72"/>
      <c r="AUS440" s="87"/>
      <c r="AUT440" s="72"/>
      <c r="AUU440" s="87"/>
      <c r="AUV440" s="72"/>
      <c r="AUW440" s="87"/>
      <c r="AUX440" s="72"/>
      <c r="AUY440" s="87"/>
      <c r="AUZ440" s="72"/>
      <c r="AVA440" s="87"/>
      <c r="AVB440" s="72"/>
      <c r="AVC440" s="87"/>
      <c r="AVD440" s="72"/>
      <c r="AVE440" s="87"/>
      <c r="AVF440" s="72"/>
      <c r="AVG440" s="87"/>
      <c r="AVH440" s="72"/>
      <c r="AVI440" s="87"/>
      <c r="AVJ440" s="72"/>
      <c r="AVK440" s="87"/>
      <c r="AVL440" s="72"/>
      <c r="AVM440" s="87"/>
      <c r="AVN440" s="72"/>
      <c r="AVO440" s="87"/>
      <c r="AVP440" s="72"/>
      <c r="AVQ440" s="87"/>
      <c r="AVR440" s="72"/>
      <c r="AVS440" s="87"/>
      <c r="AVT440" s="72"/>
      <c r="AVU440" s="87"/>
      <c r="AVV440" s="72"/>
      <c r="AVW440" s="87"/>
      <c r="AVX440" s="72"/>
      <c r="AVY440" s="87"/>
      <c r="AVZ440" s="72"/>
      <c r="AWA440" s="87"/>
      <c r="AWB440" s="72"/>
      <c r="AWC440" s="87"/>
      <c r="AWD440" s="72"/>
      <c r="AWE440" s="87"/>
      <c r="AWF440" s="72"/>
      <c r="AWG440" s="87"/>
      <c r="AWH440" s="72"/>
      <c r="AWI440" s="87"/>
      <c r="AWJ440" s="72"/>
      <c r="AWK440" s="87"/>
      <c r="AWL440" s="72"/>
      <c r="AWM440" s="87"/>
      <c r="AWN440" s="72"/>
      <c r="AWO440" s="87"/>
      <c r="AWP440" s="72"/>
      <c r="AWQ440" s="87"/>
      <c r="AWR440" s="72"/>
      <c r="AWS440" s="87"/>
      <c r="AWT440" s="72"/>
      <c r="AWU440" s="87"/>
      <c r="AWV440" s="72"/>
      <c r="AWW440" s="87"/>
      <c r="AWX440" s="72"/>
      <c r="AWY440" s="87"/>
      <c r="AWZ440" s="72"/>
      <c r="AXA440" s="87"/>
      <c r="AXB440" s="72"/>
      <c r="AXC440" s="87"/>
      <c r="AXD440" s="72"/>
      <c r="AXE440" s="87"/>
      <c r="AXF440" s="72"/>
      <c r="AXG440" s="87"/>
      <c r="AXH440" s="72"/>
      <c r="AXI440" s="87"/>
      <c r="AXJ440" s="72"/>
      <c r="AXK440" s="87"/>
      <c r="AXL440" s="72"/>
      <c r="AXM440" s="87"/>
      <c r="AXN440" s="72"/>
      <c r="AXO440" s="87"/>
      <c r="AXP440" s="72"/>
      <c r="AXQ440" s="87"/>
      <c r="AXR440" s="72"/>
      <c r="AXS440" s="87"/>
      <c r="AXT440" s="72"/>
      <c r="AXU440" s="87"/>
      <c r="AXV440" s="72"/>
      <c r="AXW440" s="87"/>
      <c r="AXX440" s="72"/>
      <c r="AXY440" s="87"/>
      <c r="AXZ440" s="72"/>
      <c r="AYA440" s="87"/>
      <c r="AYB440" s="72"/>
      <c r="AYC440" s="87"/>
      <c r="AYD440" s="72"/>
      <c r="AYE440" s="87"/>
      <c r="AYF440" s="72"/>
      <c r="AYG440" s="87"/>
      <c r="AYH440" s="72"/>
      <c r="AYI440" s="87"/>
      <c r="AYJ440" s="72"/>
      <c r="AYK440" s="87"/>
      <c r="AYL440" s="72"/>
      <c r="AYM440" s="87"/>
      <c r="AYN440" s="72"/>
      <c r="AYO440" s="87"/>
      <c r="AYP440" s="72"/>
      <c r="AYQ440" s="87"/>
      <c r="AYR440" s="72"/>
      <c r="AYS440" s="87"/>
      <c r="AYT440" s="72"/>
      <c r="AYU440" s="87"/>
      <c r="AYV440" s="72"/>
      <c r="AYW440" s="87"/>
      <c r="AYX440" s="72"/>
      <c r="AYY440" s="87"/>
      <c r="AYZ440" s="72"/>
      <c r="AZA440" s="87"/>
      <c r="AZB440" s="72"/>
      <c r="AZC440" s="87"/>
      <c r="AZD440" s="72"/>
      <c r="AZE440" s="87"/>
      <c r="AZF440" s="72"/>
      <c r="AZG440" s="87"/>
      <c r="AZH440" s="72"/>
      <c r="AZI440" s="87"/>
      <c r="AZJ440" s="72"/>
      <c r="AZK440" s="87"/>
      <c r="AZL440" s="72"/>
      <c r="AZM440" s="87"/>
      <c r="AZN440" s="72"/>
      <c r="AZO440" s="87"/>
      <c r="AZP440" s="72"/>
      <c r="AZQ440" s="87"/>
      <c r="AZR440" s="72"/>
      <c r="AZS440" s="87"/>
      <c r="AZT440" s="72"/>
      <c r="AZU440" s="87"/>
      <c r="AZV440" s="72"/>
      <c r="AZW440" s="87"/>
      <c r="AZX440" s="72"/>
      <c r="AZY440" s="87"/>
      <c r="AZZ440" s="72"/>
      <c r="BAA440" s="87"/>
      <c r="BAB440" s="72"/>
      <c r="BAC440" s="87"/>
      <c r="BAD440" s="72"/>
      <c r="BAE440" s="87"/>
      <c r="BAF440" s="72"/>
      <c r="BAG440" s="87"/>
      <c r="BAH440" s="72"/>
      <c r="BAI440" s="87"/>
      <c r="BAJ440" s="72"/>
      <c r="BAK440" s="87"/>
      <c r="BAL440" s="72"/>
      <c r="BAM440" s="87"/>
      <c r="BAN440" s="72"/>
      <c r="BAO440" s="87"/>
      <c r="BAP440" s="72"/>
      <c r="BAQ440" s="87"/>
      <c r="BAR440" s="72"/>
      <c r="BAS440" s="87"/>
      <c r="BAT440" s="72"/>
      <c r="BAU440" s="87"/>
      <c r="BAV440" s="72"/>
      <c r="BAW440" s="87"/>
      <c r="BAX440" s="72"/>
      <c r="BAY440" s="87"/>
      <c r="BAZ440" s="72"/>
      <c r="BBA440" s="87"/>
      <c r="BBB440" s="72"/>
      <c r="BBC440" s="87"/>
      <c r="BBD440" s="72"/>
      <c r="BBE440" s="87"/>
      <c r="BBF440" s="72"/>
      <c r="BBG440" s="87"/>
      <c r="BBH440" s="72"/>
      <c r="BBI440" s="87"/>
      <c r="BBJ440" s="72"/>
      <c r="BBK440" s="87"/>
      <c r="BBL440" s="72"/>
      <c r="BBM440" s="87"/>
      <c r="BBN440" s="72"/>
      <c r="BBO440" s="87"/>
      <c r="BBP440" s="72"/>
      <c r="BBQ440" s="87"/>
      <c r="BBR440" s="72"/>
      <c r="BBS440" s="87"/>
      <c r="BBT440" s="72"/>
      <c r="BBU440" s="87"/>
      <c r="BBV440" s="72"/>
      <c r="BBW440" s="87"/>
      <c r="BBX440" s="72"/>
      <c r="BBY440" s="87"/>
      <c r="BBZ440" s="72"/>
      <c r="BCA440" s="87"/>
      <c r="BCB440" s="72"/>
      <c r="BCC440" s="87"/>
      <c r="BCD440" s="72"/>
      <c r="BCE440" s="87"/>
      <c r="BCF440" s="72"/>
      <c r="BCG440" s="87"/>
      <c r="BCH440" s="72"/>
      <c r="BCI440" s="87"/>
      <c r="BCJ440" s="72"/>
      <c r="BCK440" s="87"/>
      <c r="BCL440" s="72"/>
      <c r="BCM440" s="87"/>
      <c r="BCN440" s="72"/>
      <c r="BCO440" s="87"/>
      <c r="BCP440" s="72"/>
      <c r="BCQ440" s="87"/>
      <c r="BCR440" s="72"/>
      <c r="BCS440" s="87"/>
      <c r="BCT440" s="72"/>
      <c r="BCU440" s="87"/>
      <c r="BCV440" s="72"/>
      <c r="BCW440" s="87"/>
      <c r="BCX440" s="72"/>
      <c r="BCY440" s="87"/>
      <c r="BCZ440" s="72"/>
      <c r="BDA440" s="87"/>
      <c r="BDB440" s="72"/>
      <c r="BDC440" s="87"/>
      <c r="BDD440" s="72"/>
      <c r="BDE440" s="87"/>
      <c r="BDF440" s="72"/>
      <c r="BDG440" s="87"/>
      <c r="BDH440" s="72"/>
      <c r="BDI440" s="87"/>
      <c r="BDJ440" s="72"/>
      <c r="BDK440" s="87"/>
      <c r="BDL440" s="72"/>
      <c r="BDM440" s="87"/>
      <c r="BDN440" s="72"/>
      <c r="BDO440" s="87"/>
      <c r="BDP440" s="72"/>
      <c r="BDQ440" s="87"/>
      <c r="BDR440" s="72"/>
      <c r="BDS440" s="87"/>
      <c r="BDT440" s="72"/>
      <c r="BDU440" s="87"/>
      <c r="BDV440" s="72"/>
      <c r="BDW440" s="87"/>
      <c r="BDX440" s="72"/>
      <c r="BDY440" s="87"/>
      <c r="BDZ440" s="72"/>
      <c r="BEA440" s="87"/>
      <c r="BEB440" s="72"/>
      <c r="BEC440" s="87"/>
      <c r="BED440" s="72"/>
      <c r="BEE440" s="87"/>
      <c r="BEF440" s="72"/>
      <c r="BEG440" s="87"/>
      <c r="BEH440" s="72"/>
      <c r="BEI440" s="87"/>
      <c r="BEJ440" s="72"/>
      <c r="BEK440" s="87"/>
      <c r="BEL440" s="72"/>
      <c r="BEM440" s="87"/>
      <c r="BEN440" s="72"/>
      <c r="BEO440" s="87"/>
      <c r="BEP440" s="72"/>
      <c r="BEQ440" s="87"/>
      <c r="BER440" s="72"/>
      <c r="BES440" s="87"/>
      <c r="BET440" s="72"/>
      <c r="BEU440" s="87"/>
      <c r="BEV440" s="72"/>
      <c r="BEW440" s="87"/>
      <c r="BEX440" s="72"/>
      <c r="BEY440" s="87"/>
      <c r="BEZ440" s="72"/>
      <c r="BFA440" s="87"/>
      <c r="BFB440" s="72"/>
      <c r="BFC440" s="87"/>
      <c r="BFD440" s="72"/>
      <c r="BFE440" s="87"/>
      <c r="BFF440" s="72"/>
      <c r="BFG440" s="87"/>
      <c r="BFH440" s="72"/>
      <c r="BFI440" s="87"/>
      <c r="BFJ440" s="72"/>
      <c r="BFK440" s="87"/>
      <c r="BFL440" s="72"/>
      <c r="BFM440" s="87"/>
      <c r="BFN440" s="72"/>
      <c r="BFO440" s="87"/>
      <c r="BFP440" s="72"/>
      <c r="BFQ440" s="87"/>
      <c r="BFR440" s="72"/>
      <c r="BFS440" s="87"/>
      <c r="BFT440" s="72"/>
      <c r="BFU440" s="87"/>
      <c r="BFV440" s="72"/>
      <c r="BFW440" s="87"/>
      <c r="BFX440" s="72"/>
      <c r="BFY440" s="87"/>
      <c r="BFZ440" s="72"/>
      <c r="BGA440" s="87"/>
      <c r="BGB440" s="72"/>
      <c r="BGC440" s="87"/>
      <c r="BGD440" s="72"/>
      <c r="BGE440" s="87"/>
      <c r="BGF440" s="72"/>
      <c r="BGG440" s="87"/>
      <c r="BGH440" s="72"/>
      <c r="BGI440" s="87"/>
      <c r="BGJ440" s="72"/>
      <c r="BGK440" s="87"/>
      <c r="BGL440" s="72"/>
      <c r="BGM440" s="87"/>
      <c r="BGN440" s="72"/>
      <c r="BGO440" s="87"/>
      <c r="BGP440" s="72"/>
      <c r="BGQ440" s="87"/>
      <c r="BGR440" s="72"/>
      <c r="BGS440" s="87"/>
      <c r="BGT440" s="72"/>
      <c r="BGU440" s="87"/>
      <c r="BGV440" s="72"/>
      <c r="BGW440" s="87"/>
      <c r="BGX440" s="72"/>
      <c r="BGY440" s="87"/>
      <c r="BGZ440" s="72"/>
      <c r="BHA440" s="87"/>
      <c r="BHB440" s="72"/>
      <c r="BHC440" s="87"/>
      <c r="BHD440" s="72"/>
      <c r="BHE440" s="87"/>
      <c r="BHF440" s="72"/>
      <c r="BHG440" s="87"/>
      <c r="BHH440" s="72"/>
      <c r="BHI440" s="87"/>
      <c r="BHJ440" s="72"/>
      <c r="BHK440" s="87"/>
      <c r="BHL440" s="72"/>
      <c r="BHM440" s="87"/>
      <c r="BHN440" s="72"/>
      <c r="BHO440" s="87"/>
      <c r="BHP440" s="72"/>
      <c r="BHQ440" s="87"/>
      <c r="BHR440" s="72"/>
      <c r="BHS440" s="87"/>
      <c r="BHT440" s="72"/>
      <c r="BHU440" s="87"/>
      <c r="BHV440" s="72"/>
      <c r="BHW440" s="87"/>
      <c r="BHX440" s="72"/>
      <c r="BHY440" s="87"/>
      <c r="BHZ440" s="72"/>
      <c r="BIA440" s="87"/>
      <c r="BIB440" s="72"/>
      <c r="BIC440" s="87"/>
      <c r="BID440" s="72"/>
      <c r="BIE440" s="87"/>
      <c r="BIF440" s="72"/>
      <c r="BIG440" s="87"/>
      <c r="BIH440" s="72"/>
      <c r="BII440" s="87"/>
      <c r="BIJ440" s="72"/>
      <c r="BIK440" s="87"/>
      <c r="BIL440" s="72"/>
      <c r="BIM440" s="87"/>
      <c r="BIN440" s="72"/>
      <c r="BIO440" s="87"/>
      <c r="BIP440" s="72"/>
      <c r="BIQ440" s="87"/>
      <c r="BIR440" s="72"/>
      <c r="BIS440" s="87"/>
      <c r="BIT440" s="72"/>
      <c r="BIU440" s="87"/>
      <c r="BIV440" s="72"/>
      <c r="BIW440" s="87"/>
      <c r="BIX440" s="72"/>
      <c r="BIY440" s="87"/>
      <c r="BIZ440" s="72"/>
      <c r="BJA440" s="87"/>
      <c r="BJB440" s="72"/>
      <c r="BJC440" s="87"/>
      <c r="BJD440" s="72"/>
      <c r="BJE440" s="87"/>
      <c r="BJF440" s="72"/>
      <c r="BJG440" s="87"/>
      <c r="BJH440" s="72"/>
      <c r="BJI440" s="87"/>
      <c r="BJJ440" s="72"/>
      <c r="BJK440" s="87"/>
      <c r="BJL440" s="72"/>
      <c r="BJM440" s="87"/>
      <c r="BJN440" s="72"/>
      <c r="BJO440" s="87"/>
      <c r="BJP440" s="72"/>
      <c r="BJQ440" s="87"/>
      <c r="BJR440" s="72"/>
      <c r="BJS440" s="87"/>
      <c r="BJT440" s="72"/>
      <c r="BJU440" s="87"/>
      <c r="BJV440" s="72"/>
      <c r="BJW440" s="87"/>
      <c r="BJX440" s="72"/>
      <c r="BJY440" s="87"/>
      <c r="BJZ440" s="72"/>
      <c r="BKA440" s="87"/>
      <c r="BKB440" s="72"/>
      <c r="BKC440" s="87"/>
      <c r="BKD440" s="72"/>
      <c r="BKE440" s="87"/>
      <c r="BKF440" s="72"/>
      <c r="BKG440" s="87"/>
      <c r="BKH440" s="72"/>
      <c r="BKI440" s="87"/>
      <c r="BKJ440" s="72"/>
      <c r="BKK440" s="87"/>
      <c r="BKL440" s="72"/>
      <c r="BKM440" s="87"/>
      <c r="BKN440" s="72"/>
      <c r="BKO440" s="87"/>
      <c r="BKP440" s="72"/>
      <c r="BKQ440" s="87"/>
      <c r="BKR440" s="72"/>
      <c r="BKS440" s="87"/>
      <c r="BKT440" s="72"/>
      <c r="BKU440" s="87"/>
      <c r="BKV440" s="72"/>
      <c r="BKW440" s="87"/>
      <c r="BKX440" s="72"/>
      <c r="BKY440" s="87"/>
      <c r="BKZ440" s="72"/>
      <c r="BLA440" s="87"/>
      <c r="BLB440" s="72"/>
      <c r="BLC440" s="87"/>
      <c r="BLD440" s="72"/>
      <c r="BLE440" s="87"/>
      <c r="BLF440" s="72"/>
      <c r="BLG440" s="87"/>
      <c r="BLH440" s="72"/>
      <c r="BLI440" s="87"/>
      <c r="BLJ440" s="72"/>
      <c r="BLK440" s="87"/>
      <c r="BLL440" s="72"/>
      <c r="BLM440" s="87"/>
      <c r="BLN440" s="72"/>
      <c r="BLO440" s="87"/>
      <c r="BLP440" s="72"/>
      <c r="BLQ440" s="87"/>
      <c r="BLR440" s="72"/>
      <c r="BLS440" s="87"/>
      <c r="BLT440" s="72"/>
      <c r="BLU440" s="87"/>
      <c r="BLV440" s="72"/>
      <c r="BLW440" s="87"/>
      <c r="BLX440" s="72"/>
      <c r="BLY440" s="87"/>
      <c r="BLZ440" s="72"/>
      <c r="BMA440" s="87"/>
      <c r="BMB440" s="72"/>
      <c r="BMC440" s="87"/>
      <c r="BMD440" s="72"/>
      <c r="BME440" s="87"/>
      <c r="BMF440" s="72"/>
      <c r="BMG440" s="87"/>
      <c r="BMH440" s="72"/>
      <c r="BMI440" s="87"/>
      <c r="BMJ440" s="72"/>
      <c r="BMK440" s="87"/>
      <c r="BML440" s="72"/>
      <c r="BMM440" s="87"/>
      <c r="BMN440" s="72"/>
      <c r="BMO440" s="87"/>
      <c r="BMP440" s="72"/>
      <c r="BMQ440" s="87"/>
      <c r="BMR440" s="72"/>
      <c r="BMS440" s="87"/>
      <c r="BMT440" s="72"/>
      <c r="BMU440" s="87"/>
      <c r="BMV440" s="72"/>
      <c r="BMW440" s="87"/>
      <c r="BMX440" s="72"/>
      <c r="BMY440" s="87"/>
      <c r="BMZ440" s="72"/>
      <c r="BNA440" s="87"/>
      <c r="BNB440" s="72"/>
      <c r="BNC440" s="87"/>
      <c r="BND440" s="72"/>
      <c r="BNE440" s="87"/>
      <c r="BNF440" s="72"/>
      <c r="BNG440" s="87"/>
      <c r="BNH440" s="72"/>
      <c r="BNI440" s="87"/>
      <c r="BNJ440" s="72"/>
      <c r="BNK440" s="87"/>
      <c r="BNL440" s="72"/>
      <c r="BNM440" s="87"/>
      <c r="BNN440" s="72"/>
      <c r="BNO440" s="87"/>
      <c r="BNP440" s="72"/>
      <c r="BNQ440" s="87"/>
      <c r="BNR440" s="72"/>
      <c r="BNS440" s="87"/>
      <c r="BNT440" s="72"/>
      <c r="BNU440" s="87"/>
      <c r="BNV440" s="72"/>
      <c r="BNW440" s="87"/>
      <c r="BNX440" s="72"/>
      <c r="BNY440" s="87"/>
      <c r="BNZ440" s="72"/>
      <c r="BOA440" s="87"/>
      <c r="BOB440" s="72"/>
      <c r="BOC440" s="87"/>
      <c r="BOD440" s="72"/>
      <c r="BOE440" s="87"/>
      <c r="BOF440" s="72"/>
      <c r="BOG440" s="87"/>
      <c r="BOH440" s="72"/>
      <c r="BOI440" s="87"/>
      <c r="BOJ440" s="72"/>
      <c r="BOK440" s="87"/>
      <c r="BOL440" s="72"/>
      <c r="BOM440" s="87"/>
      <c r="BON440" s="72"/>
      <c r="BOO440" s="87"/>
      <c r="BOP440" s="72"/>
      <c r="BOQ440" s="87"/>
      <c r="BOR440" s="72"/>
      <c r="BOS440" s="87"/>
      <c r="BOT440" s="72"/>
      <c r="BOU440" s="87"/>
      <c r="BOV440" s="72"/>
      <c r="BOW440" s="87"/>
      <c r="BOX440" s="72"/>
      <c r="BOY440" s="87"/>
      <c r="BOZ440" s="72"/>
      <c r="BPA440" s="87"/>
      <c r="BPB440" s="72"/>
      <c r="BPC440" s="87"/>
      <c r="BPD440" s="72"/>
      <c r="BPE440" s="87"/>
      <c r="BPF440" s="72"/>
      <c r="BPG440" s="87"/>
      <c r="BPH440" s="72"/>
      <c r="BPI440" s="87"/>
      <c r="BPJ440" s="72"/>
      <c r="BPK440" s="87"/>
      <c r="BPL440" s="72"/>
      <c r="BPM440" s="87"/>
      <c r="BPN440" s="72"/>
      <c r="BPO440" s="87"/>
      <c r="BPP440" s="72"/>
      <c r="BPQ440" s="87"/>
      <c r="BPR440" s="72"/>
      <c r="BPS440" s="87"/>
      <c r="BPT440" s="72"/>
      <c r="BPU440" s="87"/>
      <c r="BPV440" s="72"/>
      <c r="BPW440" s="87"/>
      <c r="BPX440" s="72"/>
      <c r="BPY440" s="87"/>
      <c r="BPZ440" s="72"/>
      <c r="BQA440" s="87"/>
      <c r="BQB440" s="72"/>
      <c r="BQC440" s="87"/>
      <c r="BQD440" s="72"/>
      <c r="BQE440" s="87"/>
      <c r="BQF440" s="72"/>
      <c r="BQG440" s="87"/>
      <c r="BQH440" s="72"/>
      <c r="BQI440" s="87"/>
      <c r="BQJ440" s="72"/>
      <c r="BQK440" s="87"/>
      <c r="BQL440" s="72"/>
      <c r="BQM440" s="87"/>
      <c r="BQN440" s="72"/>
      <c r="BQO440" s="87"/>
      <c r="BQP440" s="72"/>
      <c r="BQQ440" s="87"/>
      <c r="BQR440" s="72"/>
      <c r="BQS440" s="87"/>
      <c r="BQT440" s="72"/>
      <c r="BQU440" s="87"/>
      <c r="BQV440" s="72"/>
      <c r="BQW440" s="87"/>
      <c r="BQX440" s="72"/>
      <c r="BQY440" s="87"/>
      <c r="BQZ440" s="72"/>
      <c r="BRA440" s="87"/>
      <c r="BRB440" s="72"/>
      <c r="BRC440" s="87"/>
      <c r="BRD440" s="72"/>
      <c r="BRE440" s="87"/>
      <c r="BRF440" s="72"/>
      <c r="BRG440" s="87"/>
      <c r="BRH440" s="72"/>
      <c r="BRI440" s="87"/>
      <c r="BRJ440" s="72"/>
      <c r="BRK440" s="87"/>
      <c r="BRL440" s="72"/>
      <c r="BRM440" s="87"/>
      <c r="BRN440" s="72"/>
      <c r="BRO440" s="87"/>
      <c r="BRP440" s="72"/>
      <c r="BRQ440" s="87"/>
      <c r="BRR440" s="72"/>
      <c r="BRS440" s="87"/>
      <c r="BRT440" s="72"/>
      <c r="BRU440" s="87"/>
      <c r="BRV440" s="72"/>
      <c r="BRW440" s="87"/>
      <c r="BRX440" s="72"/>
      <c r="BRY440" s="87"/>
      <c r="BRZ440" s="72"/>
      <c r="BSA440" s="87"/>
      <c r="BSB440" s="72"/>
      <c r="BSC440" s="87"/>
      <c r="BSD440" s="72"/>
      <c r="BSE440" s="87"/>
      <c r="BSF440" s="72"/>
      <c r="BSG440" s="87"/>
      <c r="BSH440" s="72"/>
      <c r="BSI440" s="87"/>
      <c r="BSJ440" s="72"/>
      <c r="BSK440" s="87"/>
      <c r="BSL440" s="72"/>
      <c r="BSM440" s="87"/>
      <c r="BSN440" s="72"/>
      <c r="BSO440" s="87"/>
      <c r="BSP440" s="72"/>
      <c r="BSQ440" s="87"/>
      <c r="BSR440" s="72"/>
      <c r="BSS440" s="87"/>
      <c r="BST440" s="72"/>
      <c r="BSU440" s="87"/>
      <c r="BSV440" s="72"/>
      <c r="BSW440" s="87"/>
      <c r="BSX440" s="72"/>
      <c r="BSY440" s="87"/>
      <c r="BSZ440" s="72"/>
      <c r="BTA440" s="87"/>
      <c r="BTB440" s="72"/>
      <c r="BTC440" s="87"/>
      <c r="BTD440" s="72"/>
      <c r="BTE440" s="87"/>
      <c r="BTF440" s="72"/>
      <c r="BTG440" s="87"/>
      <c r="BTH440" s="72"/>
      <c r="BTI440" s="87"/>
      <c r="BTJ440" s="72"/>
      <c r="BTK440" s="87"/>
      <c r="BTL440" s="72"/>
      <c r="BTM440" s="87"/>
      <c r="BTN440" s="72"/>
      <c r="BTO440" s="87"/>
      <c r="BTP440" s="72"/>
      <c r="BTQ440" s="87"/>
      <c r="BTR440" s="72"/>
      <c r="BTS440" s="87"/>
      <c r="BTT440" s="72"/>
      <c r="BTU440" s="87"/>
      <c r="BTV440" s="72"/>
      <c r="BTW440" s="87"/>
      <c r="BTX440" s="72"/>
      <c r="BTY440" s="87"/>
      <c r="BTZ440" s="72"/>
      <c r="BUA440" s="87"/>
      <c r="BUB440" s="72"/>
      <c r="BUC440" s="87"/>
      <c r="BUD440" s="72"/>
      <c r="BUE440" s="87"/>
      <c r="BUF440" s="72"/>
      <c r="BUG440" s="87"/>
      <c r="BUH440" s="72"/>
      <c r="BUI440" s="87"/>
      <c r="BUJ440" s="72"/>
      <c r="BUK440" s="87"/>
      <c r="BUL440" s="72"/>
      <c r="BUM440" s="87"/>
      <c r="BUN440" s="72"/>
      <c r="BUO440" s="87"/>
      <c r="BUP440" s="72"/>
      <c r="BUQ440" s="87"/>
      <c r="BUR440" s="72"/>
      <c r="BUS440" s="87"/>
      <c r="BUT440" s="72"/>
      <c r="BUU440" s="87"/>
      <c r="BUV440" s="72"/>
      <c r="BUW440" s="87"/>
      <c r="BUX440" s="72"/>
      <c r="BUY440" s="87"/>
      <c r="BUZ440" s="72"/>
      <c r="BVA440" s="87"/>
      <c r="BVB440" s="72"/>
      <c r="BVC440" s="87"/>
      <c r="BVD440" s="72"/>
      <c r="BVE440" s="87"/>
      <c r="BVF440" s="72"/>
      <c r="BVG440" s="87"/>
      <c r="BVH440" s="72"/>
      <c r="BVI440" s="87"/>
      <c r="BVJ440" s="72"/>
      <c r="BVK440" s="87"/>
      <c r="BVL440" s="72"/>
      <c r="BVM440" s="87"/>
      <c r="BVN440" s="72"/>
      <c r="BVO440" s="87"/>
      <c r="BVP440" s="72"/>
      <c r="BVQ440" s="87"/>
      <c r="BVR440" s="72"/>
      <c r="BVS440" s="87"/>
      <c r="BVT440" s="72"/>
      <c r="BVU440" s="87"/>
      <c r="BVV440" s="72"/>
      <c r="BVW440" s="87"/>
      <c r="BVX440" s="72"/>
      <c r="BVY440" s="87"/>
      <c r="BVZ440" s="72"/>
      <c r="BWA440" s="87"/>
      <c r="BWB440" s="72"/>
      <c r="BWC440" s="87"/>
      <c r="BWD440" s="72"/>
      <c r="BWE440" s="87"/>
      <c r="BWF440" s="72"/>
      <c r="BWG440" s="87"/>
      <c r="BWH440" s="72"/>
      <c r="BWI440" s="87"/>
      <c r="BWJ440" s="72"/>
      <c r="BWK440" s="87"/>
      <c r="BWL440" s="72"/>
      <c r="BWM440" s="87"/>
      <c r="BWN440" s="72"/>
      <c r="BWO440" s="87"/>
      <c r="BWP440" s="72"/>
      <c r="BWQ440" s="87"/>
      <c r="BWR440" s="72"/>
      <c r="BWS440" s="87"/>
      <c r="BWT440" s="72"/>
      <c r="BWU440" s="87"/>
      <c r="BWV440" s="72"/>
      <c r="BWW440" s="87"/>
      <c r="BWX440" s="72"/>
      <c r="BWY440" s="87"/>
      <c r="BWZ440" s="72"/>
      <c r="BXA440" s="87"/>
      <c r="BXB440" s="72"/>
      <c r="BXC440" s="87"/>
      <c r="BXD440" s="72"/>
      <c r="BXE440" s="87"/>
      <c r="BXF440" s="72"/>
      <c r="BXG440" s="87"/>
      <c r="BXH440" s="72"/>
      <c r="BXI440" s="87"/>
      <c r="BXJ440" s="72"/>
      <c r="BXK440" s="87"/>
      <c r="BXL440" s="72"/>
      <c r="BXM440" s="87"/>
      <c r="BXN440" s="72"/>
      <c r="BXO440" s="87"/>
      <c r="BXP440" s="72"/>
      <c r="BXQ440" s="87"/>
      <c r="BXR440" s="72"/>
      <c r="BXS440" s="87"/>
      <c r="BXT440" s="72"/>
      <c r="BXU440" s="87"/>
      <c r="BXV440" s="72"/>
      <c r="BXW440" s="87"/>
      <c r="BXX440" s="72"/>
      <c r="BXY440" s="87"/>
      <c r="BXZ440" s="72"/>
      <c r="BYA440" s="87"/>
      <c r="BYB440" s="72"/>
      <c r="BYC440" s="87"/>
      <c r="BYD440" s="72"/>
      <c r="BYE440" s="87"/>
      <c r="BYF440" s="72"/>
      <c r="BYG440" s="87"/>
      <c r="BYH440" s="72"/>
      <c r="BYI440" s="87"/>
      <c r="BYJ440" s="72"/>
      <c r="BYK440" s="87"/>
      <c r="BYL440" s="72"/>
      <c r="BYM440" s="87"/>
      <c r="BYN440" s="72"/>
      <c r="BYO440" s="87"/>
      <c r="BYP440" s="72"/>
      <c r="BYQ440" s="87"/>
      <c r="BYR440" s="72"/>
      <c r="BYS440" s="87"/>
      <c r="BYT440" s="72"/>
      <c r="BYU440" s="87"/>
      <c r="BYV440" s="72"/>
      <c r="BYW440" s="87"/>
      <c r="BYX440" s="72"/>
      <c r="BYY440" s="87"/>
      <c r="BYZ440" s="72"/>
      <c r="BZA440" s="87"/>
      <c r="BZB440" s="72"/>
      <c r="BZC440" s="87"/>
      <c r="BZD440" s="72"/>
      <c r="BZE440" s="87"/>
      <c r="BZF440" s="72"/>
      <c r="BZG440" s="87"/>
      <c r="BZH440" s="72"/>
      <c r="BZI440" s="87"/>
      <c r="BZJ440" s="72"/>
      <c r="BZK440" s="87"/>
      <c r="BZL440" s="72"/>
      <c r="BZM440" s="87"/>
      <c r="BZN440" s="72"/>
      <c r="BZO440" s="87"/>
      <c r="BZP440" s="72"/>
      <c r="BZQ440" s="87"/>
      <c r="BZR440" s="72"/>
      <c r="BZS440" s="87"/>
      <c r="BZT440" s="72"/>
      <c r="BZU440" s="87"/>
      <c r="BZV440" s="72"/>
      <c r="BZW440" s="87"/>
      <c r="BZX440" s="72"/>
      <c r="BZY440" s="87"/>
      <c r="BZZ440" s="72"/>
      <c r="CAA440" s="87"/>
      <c r="CAB440" s="72"/>
      <c r="CAC440" s="87"/>
      <c r="CAD440" s="72"/>
      <c r="CAE440" s="87"/>
      <c r="CAF440" s="72"/>
      <c r="CAG440" s="87"/>
      <c r="CAH440" s="72"/>
      <c r="CAI440" s="87"/>
      <c r="CAJ440" s="72"/>
      <c r="CAK440" s="87"/>
      <c r="CAL440" s="72"/>
      <c r="CAM440" s="87"/>
      <c r="CAN440" s="72"/>
      <c r="CAO440" s="87"/>
      <c r="CAP440" s="72"/>
      <c r="CAQ440" s="87"/>
      <c r="CAR440" s="72"/>
      <c r="CAS440" s="87"/>
      <c r="CAT440" s="72"/>
      <c r="CAU440" s="87"/>
      <c r="CAV440" s="72"/>
      <c r="CAW440" s="87"/>
      <c r="CAX440" s="72"/>
      <c r="CAY440" s="87"/>
      <c r="CAZ440" s="72"/>
      <c r="CBA440" s="87"/>
      <c r="CBB440" s="72"/>
      <c r="CBC440" s="87"/>
      <c r="CBD440" s="72"/>
      <c r="CBE440" s="87"/>
      <c r="CBF440" s="72"/>
      <c r="CBG440" s="87"/>
      <c r="CBH440" s="72"/>
      <c r="CBI440" s="87"/>
      <c r="CBJ440" s="72"/>
      <c r="CBK440" s="87"/>
      <c r="CBL440" s="72"/>
      <c r="CBM440" s="87"/>
      <c r="CBN440" s="72"/>
      <c r="CBO440" s="87"/>
      <c r="CBP440" s="72"/>
      <c r="CBQ440" s="87"/>
      <c r="CBR440" s="72"/>
      <c r="CBS440" s="87"/>
      <c r="CBT440" s="72"/>
      <c r="CBU440" s="87"/>
      <c r="CBV440" s="72"/>
      <c r="CBW440" s="87"/>
      <c r="CBX440" s="72"/>
      <c r="CBY440" s="87"/>
      <c r="CBZ440" s="72"/>
      <c r="CCA440" s="87"/>
      <c r="CCB440" s="72"/>
      <c r="CCC440" s="87"/>
      <c r="CCD440" s="72"/>
      <c r="CCE440" s="87"/>
      <c r="CCF440" s="72"/>
      <c r="CCG440" s="87"/>
      <c r="CCH440" s="72"/>
      <c r="CCI440" s="87"/>
      <c r="CCJ440" s="72"/>
      <c r="CCK440" s="87"/>
      <c r="CCL440" s="72"/>
      <c r="CCM440" s="87"/>
      <c r="CCN440" s="72"/>
      <c r="CCO440" s="87"/>
      <c r="CCP440" s="72"/>
      <c r="CCQ440" s="87"/>
      <c r="CCR440" s="72"/>
      <c r="CCS440" s="87"/>
      <c r="CCT440" s="72"/>
      <c r="CCU440" s="87"/>
      <c r="CCV440" s="72"/>
      <c r="CCW440" s="87"/>
      <c r="CCX440" s="72"/>
      <c r="CCY440" s="87"/>
      <c r="CCZ440" s="72"/>
      <c r="CDA440" s="87"/>
      <c r="CDB440" s="72"/>
      <c r="CDC440" s="87"/>
      <c r="CDD440" s="72"/>
      <c r="CDE440" s="87"/>
      <c r="CDF440" s="72"/>
      <c r="CDG440" s="87"/>
      <c r="CDH440" s="72"/>
      <c r="CDI440" s="87"/>
      <c r="CDJ440" s="72"/>
      <c r="CDK440" s="87"/>
      <c r="CDL440" s="72"/>
      <c r="CDM440" s="87"/>
      <c r="CDN440" s="72"/>
      <c r="CDO440" s="87"/>
      <c r="CDP440" s="72"/>
      <c r="CDQ440" s="87"/>
      <c r="CDR440" s="72"/>
      <c r="CDS440" s="87"/>
      <c r="CDT440" s="72"/>
      <c r="CDU440" s="87"/>
      <c r="CDV440" s="72"/>
      <c r="CDW440" s="87"/>
      <c r="CDX440" s="72"/>
      <c r="CDY440" s="87"/>
      <c r="CDZ440" s="72"/>
      <c r="CEA440" s="87"/>
      <c r="CEB440" s="72"/>
      <c r="CEC440" s="87"/>
      <c r="CED440" s="72"/>
      <c r="CEE440" s="87"/>
      <c r="CEF440" s="72"/>
      <c r="CEG440" s="87"/>
      <c r="CEH440" s="72"/>
      <c r="CEI440" s="87"/>
      <c r="CEJ440" s="72"/>
      <c r="CEK440" s="87"/>
      <c r="CEL440" s="72"/>
      <c r="CEM440" s="87"/>
      <c r="CEN440" s="72"/>
      <c r="CEO440" s="87"/>
      <c r="CEP440" s="72"/>
      <c r="CEQ440" s="87"/>
      <c r="CER440" s="72"/>
      <c r="CES440" s="87"/>
      <c r="CET440" s="72"/>
      <c r="CEU440" s="87"/>
      <c r="CEV440" s="72"/>
      <c r="CEW440" s="87"/>
      <c r="CEX440" s="72"/>
      <c r="CEY440" s="87"/>
      <c r="CEZ440" s="72"/>
      <c r="CFA440" s="87"/>
      <c r="CFB440" s="72"/>
      <c r="CFC440" s="87"/>
      <c r="CFD440" s="72"/>
      <c r="CFE440" s="87"/>
      <c r="CFF440" s="72"/>
      <c r="CFG440" s="87"/>
      <c r="CFH440" s="72"/>
      <c r="CFI440" s="87"/>
      <c r="CFJ440" s="72"/>
      <c r="CFK440" s="87"/>
      <c r="CFL440" s="72"/>
      <c r="CFM440" s="87"/>
      <c r="CFN440" s="72"/>
      <c r="CFO440" s="87"/>
      <c r="CFP440" s="72"/>
      <c r="CFQ440" s="87"/>
      <c r="CFR440" s="72"/>
      <c r="CFS440" s="87"/>
      <c r="CFT440" s="72"/>
      <c r="CFU440" s="87"/>
      <c r="CFV440" s="72"/>
      <c r="CFW440" s="87"/>
      <c r="CFX440" s="72"/>
      <c r="CFY440" s="87"/>
      <c r="CFZ440" s="72"/>
      <c r="CGA440" s="87"/>
      <c r="CGB440" s="72"/>
      <c r="CGC440" s="87"/>
      <c r="CGD440" s="72"/>
      <c r="CGE440" s="87"/>
      <c r="CGF440" s="72"/>
      <c r="CGG440" s="87"/>
      <c r="CGH440" s="72"/>
      <c r="CGI440" s="87"/>
      <c r="CGJ440" s="72"/>
      <c r="CGK440" s="87"/>
      <c r="CGL440" s="72"/>
      <c r="CGM440" s="87"/>
      <c r="CGN440" s="72"/>
      <c r="CGO440" s="87"/>
      <c r="CGP440" s="72"/>
      <c r="CGQ440" s="87"/>
      <c r="CGR440" s="72"/>
      <c r="CGS440" s="87"/>
      <c r="CGT440" s="72"/>
      <c r="CGU440" s="87"/>
      <c r="CGV440" s="72"/>
      <c r="CGW440" s="87"/>
      <c r="CGX440" s="72"/>
      <c r="CGY440" s="87"/>
      <c r="CGZ440" s="72"/>
      <c r="CHA440" s="87"/>
      <c r="CHB440" s="72"/>
      <c r="CHC440" s="87"/>
      <c r="CHD440" s="72"/>
      <c r="CHE440" s="87"/>
      <c r="CHF440" s="72"/>
      <c r="CHG440" s="87"/>
      <c r="CHH440" s="72"/>
      <c r="CHI440" s="87"/>
      <c r="CHJ440" s="72"/>
      <c r="CHK440" s="87"/>
      <c r="CHL440" s="72"/>
      <c r="CHM440" s="87"/>
      <c r="CHN440" s="72"/>
      <c r="CHO440" s="87"/>
      <c r="CHP440" s="72"/>
      <c r="CHQ440" s="87"/>
      <c r="CHR440" s="72"/>
      <c r="CHS440" s="87"/>
      <c r="CHT440" s="72"/>
      <c r="CHU440" s="87"/>
      <c r="CHV440" s="72"/>
      <c r="CHW440" s="87"/>
      <c r="CHX440" s="72"/>
      <c r="CHY440" s="87"/>
      <c r="CHZ440" s="72"/>
      <c r="CIA440" s="87"/>
      <c r="CIB440" s="72"/>
      <c r="CIC440" s="87"/>
      <c r="CID440" s="72"/>
      <c r="CIE440" s="87"/>
      <c r="CIF440" s="72"/>
      <c r="CIG440" s="87"/>
      <c r="CIH440" s="72"/>
      <c r="CII440" s="87"/>
      <c r="CIJ440" s="72"/>
      <c r="CIK440" s="87"/>
      <c r="CIL440" s="72"/>
      <c r="CIM440" s="87"/>
      <c r="CIN440" s="72"/>
      <c r="CIO440" s="87"/>
      <c r="CIP440" s="72"/>
      <c r="CIQ440" s="87"/>
      <c r="CIR440" s="72"/>
      <c r="CIS440" s="87"/>
      <c r="CIT440" s="72"/>
      <c r="CIU440" s="87"/>
      <c r="CIV440" s="72"/>
      <c r="CIW440" s="87"/>
      <c r="CIX440" s="72"/>
      <c r="CIY440" s="87"/>
      <c r="CIZ440" s="72"/>
      <c r="CJA440" s="87"/>
      <c r="CJB440" s="72"/>
      <c r="CJC440" s="87"/>
      <c r="CJD440" s="72"/>
      <c r="CJE440" s="87"/>
      <c r="CJF440" s="72"/>
      <c r="CJG440" s="87"/>
      <c r="CJH440" s="72"/>
      <c r="CJI440" s="87"/>
      <c r="CJJ440" s="72"/>
      <c r="CJK440" s="87"/>
      <c r="CJL440" s="72"/>
      <c r="CJM440" s="87"/>
      <c r="CJN440" s="72"/>
      <c r="CJO440" s="87"/>
      <c r="CJP440" s="72"/>
      <c r="CJQ440" s="87"/>
      <c r="CJR440" s="72"/>
      <c r="CJS440" s="87"/>
      <c r="CJT440" s="72"/>
      <c r="CJU440" s="87"/>
      <c r="CJV440" s="72"/>
      <c r="CJW440" s="87"/>
      <c r="CJX440" s="72"/>
      <c r="CJY440" s="87"/>
      <c r="CJZ440" s="72"/>
      <c r="CKA440" s="87"/>
      <c r="CKB440" s="72"/>
      <c r="CKC440" s="87"/>
      <c r="CKD440" s="72"/>
      <c r="CKE440" s="87"/>
      <c r="CKF440" s="72"/>
      <c r="CKG440" s="87"/>
      <c r="CKH440" s="72"/>
      <c r="CKI440" s="87"/>
      <c r="CKJ440" s="72"/>
      <c r="CKK440" s="87"/>
      <c r="CKL440" s="72"/>
      <c r="CKM440" s="87"/>
      <c r="CKN440" s="72"/>
      <c r="CKO440" s="87"/>
      <c r="CKP440" s="72"/>
      <c r="CKQ440" s="87"/>
      <c r="CKR440" s="72"/>
      <c r="CKS440" s="87"/>
      <c r="CKT440" s="72"/>
      <c r="CKU440" s="87"/>
      <c r="CKV440" s="72"/>
      <c r="CKW440" s="87"/>
      <c r="CKX440" s="72"/>
      <c r="CKY440" s="87"/>
      <c r="CKZ440" s="72"/>
      <c r="CLA440" s="87"/>
      <c r="CLB440" s="72"/>
      <c r="CLC440" s="87"/>
      <c r="CLD440" s="72"/>
      <c r="CLE440" s="87"/>
      <c r="CLF440" s="72"/>
      <c r="CLG440" s="87"/>
      <c r="CLH440" s="72"/>
      <c r="CLI440" s="87"/>
      <c r="CLJ440" s="72"/>
      <c r="CLK440" s="87"/>
      <c r="CLL440" s="72"/>
      <c r="CLM440" s="87"/>
      <c r="CLN440" s="72"/>
      <c r="CLO440" s="87"/>
      <c r="CLP440" s="72"/>
      <c r="CLQ440" s="87"/>
      <c r="CLR440" s="72"/>
      <c r="CLS440" s="87"/>
      <c r="CLT440" s="72"/>
      <c r="CLU440" s="87"/>
      <c r="CLV440" s="72"/>
      <c r="CLW440" s="87"/>
      <c r="CLX440" s="72"/>
      <c r="CLY440" s="87"/>
      <c r="CLZ440" s="72"/>
      <c r="CMA440" s="87"/>
      <c r="CMB440" s="72"/>
      <c r="CMC440" s="87"/>
      <c r="CMD440" s="72"/>
      <c r="CME440" s="87"/>
      <c r="CMF440" s="72"/>
      <c r="CMG440" s="87"/>
      <c r="CMH440" s="72"/>
      <c r="CMI440" s="87"/>
      <c r="CMJ440" s="72"/>
      <c r="CMK440" s="87"/>
      <c r="CML440" s="72"/>
      <c r="CMM440" s="87"/>
      <c r="CMN440" s="72"/>
      <c r="CMO440" s="87"/>
      <c r="CMP440" s="72"/>
      <c r="CMQ440" s="87"/>
      <c r="CMR440" s="72"/>
      <c r="CMS440" s="87"/>
      <c r="CMT440" s="72"/>
      <c r="CMU440" s="87"/>
      <c r="CMV440" s="72"/>
      <c r="CMW440" s="87"/>
      <c r="CMX440" s="72"/>
      <c r="CMY440" s="87"/>
      <c r="CMZ440" s="72"/>
      <c r="CNA440" s="87"/>
      <c r="CNB440" s="72"/>
      <c r="CNC440" s="87"/>
      <c r="CND440" s="72"/>
      <c r="CNE440" s="87"/>
      <c r="CNF440" s="72"/>
      <c r="CNG440" s="87"/>
      <c r="CNH440" s="72"/>
      <c r="CNI440" s="87"/>
      <c r="CNJ440" s="72"/>
      <c r="CNK440" s="87"/>
      <c r="CNL440" s="72"/>
      <c r="CNM440" s="87"/>
      <c r="CNN440" s="72"/>
      <c r="CNO440" s="87"/>
      <c r="CNP440" s="72"/>
      <c r="CNQ440" s="87"/>
      <c r="CNR440" s="72"/>
      <c r="CNS440" s="87"/>
      <c r="CNT440" s="72"/>
      <c r="CNU440" s="87"/>
      <c r="CNV440" s="72"/>
      <c r="CNW440" s="87"/>
      <c r="CNX440" s="72"/>
      <c r="CNY440" s="87"/>
      <c r="CNZ440" s="72"/>
      <c r="COA440" s="87"/>
      <c r="COB440" s="72"/>
      <c r="COC440" s="87"/>
      <c r="COD440" s="72"/>
      <c r="COE440" s="87"/>
      <c r="COF440" s="72"/>
      <c r="COG440" s="87"/>
      <c r="COH440" s="72"/>
      <c r="COI440" s="87"/>
      <c r="COJ440" s="72"/>
      <c r="COK440" s="87"/>
      <c r="COL440" s="72"/>
      <c r="COM440" s="87"/>
      <c r="CON440" s="72"/>
      <c r="COO440" s="87"/>
      <c r="COP440" s="72"/>
      <c r="COQ440" s="87"/>
      <c r="COR440" s="72"/>
      <c r="COS440" s="87"/>
      <c r="COT440" s="72"/>
      <c r="COU440" s="87"/>
      <c r="COV440" s="72"/>
      <c r="COW440" s="87"/>
      <c r="COX440" s="72"/>
      <c r="COY440" s="87"/>
      <c r="COZ440" s="72"/>
      <c r="CPA440" s="87"/>
      <c r="CPB440" s="72"/>
      <c r="CPC440" s="87"/>
      <c r="CPD440" s="72"/>
      <c r="CPE440" s="87"/>
      <c r="CPF440" s="72"/>
      <c r="CPG440" s="87"/>
      <c r="CPH440" s="72"/>
      <c r="CPI440" s="87"/>
      <c r="CPJ440" s="72"/>
      <c r="CPK440" s="87"/>
      <c r="CPL440" s="72"/>
      <c r="CPM440" s="87"/>
      <c r="CPN440" s="72"/>
      <c r="CPO440" s="87"/>
      <c r="CPP440" s="72"/>
      <c r="CPQ440" s="87"/>
      <c r="CPR440" s="72"/>
      <c r="CPS440" s="87"/>
      <c r="CPT440" s="72"/>
      <c r="CPU440" s="87"/>
      <c r="CPV440" s="72"/>
      <c r="CPW440" s="87"/>
      <c r="CPX440" s="72"/>
      <c r="CPY440" s="87"/>
      <c r="CPZ440" s="72"/>
      <c r="CQA440" s="87"/>
      <c r="CQB440" s="72"/>
      <c r="CQC440" s="87"/>
      <c r="CQD440" s="72"/>
      <c r="CQE440" s="87"/>
      <c r="CQF440" s="72"/>
      <c r="CQG440" s="87"/>
      <c r="CQH440" s="72"/>
      <c r="CQI440" s="87"/>
      <c r="CQJ440" s="72"/>
      <c r="CQK440" s="87"/>
      <c r="CQL440" s="72"/>
      <c r="CQM440" s="87"/>
      <c r="CQN440" s="72"/>
      <c r="CQO440" s="87"/>
      <c r="CQP440" s="72"/>
      <c r="CQQ440" s="87"/>
      <c r="CQR440" s="72"/>
      <c r="CQS440" s="87"/>
      <c r="CQT440" s="72"/>
      <c r="CQU440" s="87"/>
      <c r="CQV440" s="72"/>
      <c r="CQW440" s="87"/>
      <c r="CQX440" s="72"/>
      <c r="CQY440" s="87"/>
      <c r="CQZ440" s="72"/>
      <c r="CRA440" s="87"/>
      <c r="CRB440" s="72"/>
      <c r="CRC440" s="87"/>
      <c r="CRD440" s="72"/>
      <c r="CRE440" s="87"/>
      <c r="CRF440" s="72"/>
      <c r="CRG440" s="87"/>
      <c r="CRH440" s="72"/>
      <c r="CRI440" s="87"/>
      <c r="CRJ440" s="72"/>
      <c r="CRK440" s="87"/>
      <c r="CRL440" s="72"/>
      <c r="CRM440" s="87"/>
      <c r="CRN440" s="72"/>
      <c r="CRO440" s="87"/>
      <c r="CRP440" s="72"/>
      <c r="CRQ440" s="87"/>
      <c r="CRR440" s="72"/>
      <c r="CRS440" s="87"/>
      <c r="CRT440" s="72"/>
      <c r="CRU440" s="87"/>
      <c r="CRV440" s="72"/>
      <c r="CRW440" s="87"/>
      <c r="CRX440" s="72"/>
      <c r="CRY440" s="87"/>
      <c r="CRZ440" s="72"/>
      <c r="CSA440" s="87"/>
      <c r="CSB440" s="72"/>
      <c r="CSC440" s="87"/>
      <c r="CSD440" s="72"/>
      <c r="CSE440" s="87"/>
      <c r="CSF440" s="72"/>
      <c r="CSG440" s="87"/>
      <c r="CSH440" s="72"/>
      <c r="CSI440" s="87"/>
      <c r="CSJ440" s="72"/>
      <c r="CSK440" s="87"/>
      <c r="CSL440" s="72"/>
      <c r="CSM440" s="87"/>
      <c r="CSN440" s="72"/>
      <c r="CSO440" s="87"/>
      <c r="CSP440" s="72"/>
      <c r="CSQ440" s="87"/>
      <c r="CSR440" s="72"/>
      <c r="CSS440" s="87"/>
      <c r="CST440" s="72"/>
      <c r="CSU440" s="87"/>
      <c r="CSV440" s="72"/>
      <c r="CSW440" s="87"/>
      <c r="CSX440" s="72"/>
      <c r="CSY440" s="87"/>
      <c r="CSZ440" s="72"/>
      <c r="CTA440" s="87"/>
      <c r="CTB440" s="72"/>
      <c r="CTC440" s="87"/>
      <c r="CTD440" s="72"/>
      <c r="CTE440" s="87"/>
      <c r="CTF440" s="72"/>
      <c r="CTG440" s="87"/>
      <c r="CTH440" s="72"/>
      <c r="CTI440" s="87"/>
      <c r="CTJ440" s="72"/>
      <c r="CTK440" s="87"/>
      <c r="CTL440" s="72"/>
      <c r="CTM440" s="87"/>
      <c r="CTN440" s="72"/>
      <c r="CTO440" s="87"/>
      <c r="CTP440" s="72"/>
      <c r="CTQ440" s="87"/>
      <c r="CTR440" s="72"/>
      <c r="CTS440" s="87"/>
      <c r="CTT440" s="72"/>
      <c r="CTU440" s="87"/>
      <c r="CTV440" s="72"/>
      <c r="CTW440" s="87"/>
      <c r="CTX440" s="72"/>
      <c r="CTY440" s="87"/>
      <c r="CTZ440" s="72"/>
      <c r="CUA440" s="87"/>
      <c r="CUB440" s="72"/>
      <c r="CUC440" s="87"/>
      <c r="CUD440" s="72"/>
      <c r="CUE440" s="87"/>
      <c r="CUF440" s="72"/>
      <c r="CUG440" s="87"/>
      <c r="CUH440" s="72"/>
      <c r="CUI440" s="87"/>
      <c r="CUJ440" s="72"/>
      <c r="CUK440" s="87"/>
      <c r="CUL440" s="72"/>
      <c r="CUM440" s="87"/>
      <c r="CUN440" s="72"/>
      <c r="CUO440" s="87"/>
      <c r="CUP440" s="72"/>
      <c r="CUQ440" s="87"/>
      <c r="CUR440" s="72"/>
      <c r="CUS440" s="87"/>
      <c r="CUT440" s="72"/>
      <c r="CUU440" s="87"/>
      <c r="CUV440" s="72"/>
      <c r="CUW440" s="87"/>
      <c r="CUX440" s="72"/>
      <c r="CUY440" s="87"/>
      <c r="CUZ440" s="72"/>
      <c r="CVA440" s="87"/>
      <c r="CVB440" s="72"/>
      <c r="CVC440" s="87"/>
      <c r="CVD440" s="72"/>
      <c r="CVE440" s="87"/>
      <c r="CVF440" s="72"/>
      <c r="CVG440" s="87"/>
      <c r="CVH440" s="72"/>
      <c r="CVI440" s="87"/>
      <c r="CVJ440" s="72"/>
      <c r="CVK440" s="87"/>
      <c r="CVL440" s="72"/>
      <c r="CVM440" s="87"/>
      <c r="CVN440" s="72"/>
      <c r="CVO440" s="87"/>
      <c r="CVP440" s="72"/>
      <c r="CVQ440" s="87"/>
      <c r="CVR440" s="72"/>
      <c r="CVS440" s="87"/>
      <c r="CVT440" s="72"/>
      <c r="CVU440" s="87"/>
      <c r="CVV440" s="72"/>
      <c r="CVW440" s="87"/>
      <c r="CVX440" s="72"/>
      <c r="CVY440" s="87"/>
      <c r="CVZ440" s="72"/>
      <c r="CWA440" s="87"/>
      <c r="CWB440" s="72"/>
      <c r="CWC440" s="87"/>
      <c r="CWD440" s="72"/>
      <c r="CWE440" s="87"/>
      <c r="CWF440" s="72"/>
      <c r="CWG440" s="87"/>
      <c r="CWH440" s="72"/>
      <c r="CWI440" s="87"/>
      <c r="CWJ440" s="72"/>
      <c r="CWK440" s="87"/>
      <c r="CWL440" s="72"/>
      <c r="CWM440" s="87"/>
      <c r="CWN440" s="72"/>
      <c r="CWO440" s="87"/>
      <c r="CWP440" s="72"/>
      <c r="CWQ440" s="87"/>
      <c r="CWR440" s="72"/>
      <c r="CWS440" s="87"/>
      <c r="CWT440" s="72"/>
      <c r="CWU440" s="87"/>
      <c r="CWV440" s="72"/>
      <c r="CWW440" s="87"/>
      <c r="CWX440" s="72"/>
      <c r="CWY440" s="87"/>
      <c r="CWZ440" s="72"/>
      <c r="CXA440" s="87"/>
      <c r="CXB440" s="72"/>
      <c r="CXC440" s="87"/>
      <c r="CXD440" s="72"/>
      <c r="CXE440" s="87"/>
      <c r="CXF440" s="72"/>
      <c r="CXG440" s="87"/>
      <c r="CXH440" s="72"/>
      <c r="CXI440" s="87"/>
      <c r="CXJ440" s="72"/>
      <c r="CXK440" s="87"/>
      <c r="CXL440" s="72"/>
      <c r="CXM440" s="87"/>
      <c r="CXN440" s="72"/>
      <c r="CXO440" s="87"/>
      <c r="CXP440" s="72"/>
      <c r="CXQ440" s="87"/>
      <c r="CXR440" s="72"/>
      <c r="CXS440" s="87"/>
      <c r="CXT440" s="72"/>
      <c r="CXU440" s="87"/>
      <c r="CXV440" s="72"/>
      <c r="CXW440" s="87"/>
      <c r="CXX440" s="72"/>
      <c r="CXY440" s="87"/>
      <c r="CXZ440" s="72"/>
      <c r="CYA440" s="87"/>
      <c r="CYB440" s="72"/>
      <c r="CYC440" s="87"/>
      <c r="CYD440" s="72"/>
      <c r="CYE440" s="87"/>
      <c r="CYF440" s="72"/>
      <c r="CYG440" s="87"/>
      <c r="CYH440" s="72"/>
      <c r="CYI440" s="87"/>
      <c r="CYJ440" s="72"/>
      <c r="CYK440" s="87"/>
      <c r="CYL440" s="72"/>
      <c r="CYM440" s="87"/>
      <c r="CYN440" s="72"/>
      <c r="CYO440" s="87"/>
      <c r="CYP440" s="72"/>
      <c r="CYQ440" s="87"/>
      <c r="CYR440" s="72"/>
      <c r="CYS440" s="87"/>
      <c r="CYT440" s="72"/>
      <c r="CYU440" s="87"/>
      <c r="CYV440" s="72"/>
      <c r="CYW440" s="87"/>
      <c r="CYX440" s="72"/>
      <c r="CYY440" s="87"/>
      <c r="CYZ440" s="72"/>
      <c r="CZA440" s="87"/>
      <c r="CZB440" s="72"/>
      <c r="CZC440" s="87"/>
      <c r="CZD440" s="72"/>
      <c r="CZE440" s="87"/>
      <c r="CZF440" s="72"/>
      <c r="CZG440" s="87"/>
      <c r="CZH440" s="72"/>
      <c r="CZI440" s="87"/>
      <c r="CZJ440" s="72"/>
      <c r="CZK440" s="87"/>
      <c r="CZL440" s="72"/>
      <c r="CZM440" s="87"/>
      <c r="CZN440" s="72"/>
      <c r="CZO440" s="87"/>
      <c r="CZP440" s="72"/>
      <c r="CZQ440" s="87"/>
      <c r="CZR440" s="72"/>
      <c r="CZS440" s="87"/>
      <c r="CZT440" s="72"/>
      <c r="CZU440" s="87"/>
      <c r="CZV440" s="72"/>
      <c r="CZW440" s="87"/>
      <c r="CZX440" s="72"/>
      <c r="CZY440" s="87"/>
      <c r="CZZ440" s="72"/>
      <c r="DAA440" s="87"/>
      <c r="DAB440" s="72"/>
      <c r="DAC440" s="87"/>
      <c r="DAD440" s="72"/>
      <c r="DAE440" s="87"/>
      <c r="DAF440" s="72"/>
      <c r="DAG440" s="87"/>
      <c r="DAH440" s="72"/>
      <c r="DAI440" s="87"/>
      <c r="DAJ440" s="72"/>
      <c r="DAK440" s="87"/>
      <c r="DAL440" s="72"/>
      <c r="DAM440" s="87"/>
      <c r="DAN440" s="72"/>
      <c r="DAO440" s="87"/>
      <c r="DAP440" s="72"/>
      <c r="DAQ440" s="87"/>
      <c r="DAR440" s="72"/>
      <c r="DAS440" s="87"/>
      <c r="DAT440" s="72"/>
      <c r="DAU440" s="87"/>
      <c r="DAV440" s="72"/>
      <c r="DAW440" s="87"/>
      <c r="DAX440" s="72"/>
      <c r="DAY440" s="87"/>
      <c r="DAZ440" s="72"/>
      <c r="DBA440" s="87"/>
      <c r="DBB440" s="72"/>
      <c r="DBC440" s="87"/>
      <c r="DBD440" s="72"/>
      <c r="DBE440" s="87"/>
      <c r="DBF440" s="72"/>
      <c r="DBG440" s="87"/>
      <c r="DBH440" s="72"/>
      <c r="DBI440" s="87"/>
      <c r="DBJ440" s="72"/>
      <c r="DBK440" s="87"/>
      <c r="DBL440" s="72"/>
      <c r="DBM440" s="87"/>
      <c r="DBN440" s="72"/>
      <c r="DBO440" s="87"/>
      <c r="DBP440" s="72"/>
      <c r="DBQ440" s="87"/>
      <c r="DBR440" s="72"/>
      <c r="DBS440" s="87"/>
      <c r="DBT440" s="72"/>
      <c r="DBU440" s="87"/>
      <c r="DBV440" s="72"/>
      <c r="DBW440" s="87"/>
      <c r="DBX440" s="72"/>
      <c r="DBY440" s="87"/>
      <c r="DBZ440" s="72"/>
      <c r="DCA440" s="87"/>
      <c r="DCB440" s="72"/>
      <c r="DCC440" s="87"/>
      <c r="DCD440" s="72"/>
      <c r="DCE440" s="87"/>
      <c r="DCF440" s="72"/>
      <c r="DCG440" s="87"/>
      <c r="DCH440" s="72"/>
      <c r="DCI440" s="87"/>
      <c r="DCJ440" s="72"/>
      <c r="DCK440" s="87"/>
      <c r="DCL440" s="72"/>
      <c r="DCM440" s="87"/>
      <c r="DCN440" s="72"/>
      <c r="DCO440" s="87"/>
      <c r="DCP440" s="72"/>
      <c r="DCQ440" s="87"/>
      <c r="DCR440" s="72"/>
      <c r="DCS440" s="87"/>
      <c r="DCT440" s="72"/>
      <c r="DCU440" s="87"/>
      <c r="DCV440" s="72"/>
      <c r="DCW440" s="87"/>
      <c r="DCX440" s="72"/>
      <c r="DCY440" s="87"/>
      <c r="DCZ440" s="72"/>
      <c r="DDA440" s="87"/>
      <c r="DDB440" s="72"/>
      <c r="DDC440" s="87"/>
      <c r="DDD440" s="72"/>
      <c r="DDE440" s="87"/>
      <c r="DDF440" s="72"/>
      <c r="DDG440" s="87"/>
      <c r="DDH440" s="72"/>
      <c r="DDI440" s="87"/>
      <c r="DDJ440" s="72"/>
      <c r="DDK440" s="87"/>
      <c r="DDL440" s="72"/>
      <c r="DDM440" s="87"/>
      <c r="DDN440" s="72"/>
      <c r="DDO440" s="87"/>
      <c r="DDP440" s="72"/>
      <c r="DDQ440" s="87"/>
      <c r="DDR440" s="72"/>
      <c r="DDS440" s="87"/>
      <c r="DDT440" s="72"/>
      <c r="DDU440" s="87"/>
      <c r="DDV440" s="72"/>
      <c r="DDW440" s="87"/>
      <c r="DDX440" s="72"/>
      <c r="DDY440" s="87"/>
      <c r="DDZ440" s="72"/>
      <c r="DEA440" s="87"/>
      <c r="DEB440" s="72"/>
      <c r="DEC440" s="87"/>
      <c r="DED440" s="72"/>
      <c r="DEE440" s="87"/>
      <c r="DEF440" s="72"/>
      <c r="DEG440" s="87"/>
      <c r="DEH440" s="72"/>
      <c r="DEI440" s="87"/>
      <c r="DEJ440" s="72"/>
      <c r="DEK440" s="87"/>
      <c r="DEL440" s="72"/>
      <c r="DEM440" s="87"/>
      <c r="DEN440" s="72"/>
      <c r="DEO440" s="87"/>
      <c r="DEP440" s="72"/>
      <c r="DEQ440" s="87"/>
      <c r="DER440" s="72"/>
      <c r="DES440" s="87"/>
      <c r="DET440" s="72"/>
      <c r="DEU440" s="87"/>
      <c r="DEV440" s="72"/>
      <c r="DEW440" s="87"/>
      <c r="DEX440" s="72"/>
      <c r="DEY440" s="87"/>
      <c r="DEZ440" s="72"/>
      <c r="DFA440" s="87"/>
      <c r="DFB440" s="72"/>
      <c r="DFC440" s="87"/>
      <c r="DFD440" s="72"/>
      <c r="DFE440" s="87"/>
      <c r="DFF440" s="72"/>
      <c r="DFG440" s="87"/>
      <c r="DFH440" s="72"/>
      <c r="DFI440" s="87"/>
      <c r="DFJ440" s="72"/>
      <c r="DFK440" s="87"/>
      <c r="DFL440" s="72"/>
      <c r="DFM440" s="87"/>
      <c r="DFN440" s="72"/>
      <c r="DFO440" s="87"/>
      <c r="DFP440" s="72"/>
      <c r="DFQ440" s="87"/>
      <c r="DFR440" s="72"/>
      <c r="DFS440" s="87"/>
      <c r="DFT440" s="72"/>
      <c r="DFU440" s="87"/>
      <c r="DFV440" s="72"/>
      <c r="DFW440" s="87"/>
      <c r="DFX440" s="72"/>
      <c r="DFY440" s="87"/>
      <c r="DFZ440" s="72"/>
      <c r="DGA440" s="87"/>
      <c r="DGB440" s="72"/>
      <c r="DGC440" s="87"/>
      <c r="DGD440" s="72"/>
      <c r="DGE440" s="87"/>
      <c r="DGF440" s="72"/>
      <c r="DGG440" s="87"/>
      <c r="DGH440" s="72"/>
      <c r="DGI440" s="87"/>
      <c r="DGJ440" s="72"/>
      <c r="DGK440" s="87"/>
      <c r="DGL440" s="72"/>
      <c r="DGM440" s="87"/>
      <c r="DGN440" s="72"/>
      <c r="DGO440" s="87"/>
      <c r="DGP440" s="72"/>
      <c r="DGQ440" s="87"/>
      <c r="DGR440" s="72"/>
      <c r="DGS440" s="87"/>
      <c r="DGT440" s="72"/>
      <c r="DGU440" s="87"/>
      <c r="DGV440" s="72"/>
      <c r="DGW440" s="87"/>
      <c r="DGX440" s="72"/>
      <c r="DGY440" s="87"/>
      <c r="DGZ440" s="72"/>
      <c r="DHA440" s="87"/>
      <c r="DHB440" s="72"/>
      <c r="DHC440" s="87"/>
      <c r="DHD440" s="72"/>
      <c r="DHE440" s="87"/>
      <c r="DHF440" s="72"/>
      <c r="DHG440" s="87"/>
      <c r="DHH440" s="72"/>
      <c r="DHI440" s="87"/>
      <c r="DHJ440" s="72"/>
      <c r="DHK440" s="87"/>
      <c r="DHL440" s="72"/>
      <c r="DHM440" s="87"/>
      <c r="DHN440" s="72"/>
      <c r="DHO440" s="87"/>
      <c r="DHP440" s="72"/>
      <c r="DHQ440" s="87"/>
      <c r="DHR440" s="72"/>
      <c r="DHS440" s="87"/>
      <c r="DHT440" s="72"/>
      <c r="DHU440" s="87"/>
      <c r="DHV440" s="72"/>
      <c r="DHW440" s="87"/>
      <c r="DHX440" s="72"/>
      <c r="DHY440" s="87"/>
      <c r="DHZ440" s="72"/>
      <c r="DIA440" s="87"/>
      <c r="DIB440" s="72"/>
      <c r="DIC440" s="87"/>
      <c r="DID440" s="72"/>
      <c r="DIE440" s="87"/>
      <c r="DIF440" s="72"/>
      <c r="DIG440" s="87"/>
      <c r="DIH440" s="72"/>
      <c r="DII440" s="87"/>
      <c r="DIJ440" s="72"/>
      <c r="DIK440" s="87"/>
      <c r="DIL440" s="72"/>
      <c r="DIM440" s="87"/>
      <c r="DIN440" s="72"/>
      <c r="DIO440" s="87"/>
      <c r="DIP440" s="72"/>
      <c r="DIQ440" s="87"/>
      <c r="DIR440" s="72"/>
      <c r="DIS440" s="87"/>
      <c r="DIT440" s="72"/>
      <c r="DIU440" s="87"/>
      <c r="DIV440" s="72"/>
      <c r="DIW440" s="87"/>
      <c r="DIX440" s="72"/>
      <c r="DIY440" s="87"/>
      <c r="DIZ440" s="72"/>
      <c r="DJA440" s="87"/>
      <c r="DJB440" s="72"/>
      <c r="DJC440" s="87"/>
      <c r="DJD440" s="72"/>
      <c r="DJE440" s="87"/>
      <c r="DJF440" s="72"/>
      <c r="DJG440" s="87"/>
      <c r="DJH440" s="72"/>
      <c r="DJI440" s="87"/>
      <c r="DJJ440" s="72"/>
      <c r="DJK440" s="87"/>
      <c r="DJL440" s="72"/>
      <c r="DJM440" s="87"/>
      <c r="DJN440" s="72"/>
      <c r="DJO440" s="87"/>
      <c r="DJP440" s="72"/>
      <c r="DJQ440" s="87"/>
      <c r="DJR440" s="72"/>
      <c r="DJS440" s="87"/>
      <c r="DJT440" s="72"/>
      <c r="DJU440" s="87"/>
      <c r="DJV440" s="72"/>
      <c r="DJW440" s="87"/>
      <c r="DJX440" s="72"/>
      <c r="DJY440" s="87"/>
      <c r="DJZ440" s="72"/>
      <c r="DKA440" s="87"/>
      <c r="DKB440" s="72"/>
      <c r="DKC440" s="87"/>
      <c r="DKD440" s="72"/>
      <c r="DKE440" s="87"/>
      <c r="DKF440" s="72"/>
      <c r="DKG440" s="87"/>
      <c r="DKH440" s="72"/>
      <c r="DKI440" s="87"/>
      <c r="DKJ440" s="72"/>
      <c r="DKK440" s="87"/>
      <c r="DKL440" s="72"/>
      <c r="DKM440" s="87"/>
      <c r="DKN440" s="72"/>
      <c r="DKO440" s="87"/>
      <c r="DKP440" s="72"/>
      <c r="DKQ440" s="87"/>
      <c r="DKR440" s="72"/>
      <c r="DKS440" s="87"/>
      <c r="DKT440" s="72"/>
      <c r="DKU440" s="87"/>
      <c r="DKV440" s="72"/>
      <c r="DKW440" s="87"/>
      <c r="DKX440" s="72"/>
      <c r="DKY440" s="87"/>
      <c r="DKZ440" s="72"/>
      <c r="DLA440" s="87"/>
      <c r="DLB440" s="72"/>
      <c r="DLC440" s="87"/>
      <c r="DLD440" s="72"/>
      <c r="DLE440" s="87"/>
      <c r="DLF440" s="72"/>
      <c r="DLG440" s="87"/>
      <c r="DLH440" s="72"/>
      <c r="DLI440" s="87"/>
      <c r="DLJ440" s="72"/>
      <c r="DLK440" s="87"/>
      <c r="DLL440" s="72"/>
      <c r="DLM440" s="87"/>
      <c r="DLN440" s="72"/>
      <c r="DLO440" s="87"/>
      <c r="DLP440" s="72"/>
      <c r="DLQ440" s="87"/>
      <c r="DLR440" s="72"/>
      <c r="DLS440" s="87"/>
      <c r="DLT440" s="72"/>
      <c r="DLU440" s="87"/>
      <c r="DLV440" s="72"/>
      <c r="DLW440" s="87"/>
      <c r="DLX440" s="72"/>
      <c r="DLY440" s="87"/>
      <c r="DLZ440" s="72"/>
      <c r="DMA440" s="87"/>
      <c r="DMB440" s="72"/>
      <c r="DMC440" s="87"/>
      <c r="DMD440" s="72"/>
      <c r="DME440" s="87"/>
      <c r="DMF440" s="72"/>
      <c r="DMG440" s="87"/>
      <c r="DMH440" s="72"/>
      <c r="DMI440" s="87"/>
      <c r="DMJ440" s="72"/>
      <c r="DMK440" s="87"/>
      <c r="DML440" s="72"/>
      <c r="DMM440" s="87"/>
      <c r="DMN440" s="72"/>
      <c r="DMO440" s="87"/>
      <c r="DMP440" s="72"/>
      <c r="DMQ440" s="87"/>
      <c r="DMR440" s="72"/>
      <c r="DMS440" s="87"/>
      <c r="DMT440" s="72"/>
      <c r="DMU440" s="87"/>
      <c r="DMV440" s="72"/>
      <c r="DMW440" s="87"/>
      <c r="DMX440" s="72"/>
      <c r="DMY440" s="87"/>
      <c r="DMZ440" s="72"/>
      <c r="DNA440" s="87"/>
      <c r="DNB440" s="72"/>
      <c r="DNC440" s="87"/>
      <c r="DND440" s="72"/>
      <c r="DNE440" s="87"/>
      <c r="DNF440" s="72"/>
      <c r="DNG440" s="87"/>
      <c r="DNH440" s="72"/>
      <c r="DNI440" s="87"/>
      <c r="DNJ440" s="72"/>
      <c r="DNK440" s="87"/>
      <c r="DNL440" s="72"/>
      <c r="DNM440" s="87"/>
      <c r="DNN440" s="72"/>
      <c r="DNO440" s="87"/>
      <c r="DNP440" s="72"/>
      <c r="DNQ440" s="87"/>
      <c r="DNR440" s="72"/>
      <c r="DNS440" s="87"/>
      <c r="DNT440" s="72"/>
      <c r="DNU440" s="87"/>
      <c r="DNV440" s="72"/>
      <c r="DNW440" s="87"/>
      <c r="DNX440" s="72"/>
      <c r="DNY440" s="87"/>
      <c r="DNZ440" s="72"/>
      <c r="DOA440" s="87"/>
      <c r="DOB440" s="72"/>
      <c r="DOC440" s="87"/>
      <c r="DOD440" s="72"/>
      <c r="DOE440" s="87"/>
      <c r="DOF440" s="72"/>
      <c r="DOG440" s="87"/>
      <c r="DOH440" s="72"/>
      <c r="DOI440" s="87"/>
      <c r="DOJ440" s="72"/>
      <c r="DOK440" s="87"/>
      <c r="DOL440" s="72"/>
      <c r="DOM440" s="87"/>
      <c r="DON440" s="72"/>
      <c r="DOO440" s="87"/>
      <c r="DOP440" s="72"/>
      <c r="DOQ440" s="87"/>
      <c r="DOR440" s="72"/>
      <c r="DOS440" s="87"/>
      <c r="DOT440" s="72"/>
      <c r="DOU440" s="87"/>
      <c r="DOV440" s="72"/>
      <c r="DOW440" s="87"/>
      <c r="DOX440" s="72"/>
      <c r="DOY440" s="87"/>
      <c r="DOZ440" s="72"/>
      <c r="DPA440" s="87"/>
      <c r="DPB440" s="72"/>
      <c r="DPC440" s="87"/>
      <c r="DPD440" s="72"/>
      <c r="DPE440" s="87"/>
      <c r="DPF440" s="72"/>
      <c r="DPG440" s="87"/>
      <c r="DPH440" s="72"/>
      <c r="DPI440" s="87"/>
      <c r="DPJ440" s="72"/>
      <c r="DPK440" s="87"/>
      <c r="DPL440" s="72"/>
      <c r="DPM440" s="87"/>
      <c r="DPN440" s="72"/>
      <c r="DPO440" s="87"/>
      <c r="DPP440" s="72"/>
      <c r="DPQ440" s="87"/>
      <c r="DPR440" s="72"/>
      <c r="DPS440" s="87"/>
      <c r="DPT440" s="72"/>
      <c r="DPU440" s="87"/>
      <c r="DPV440" s="72"/>
      <c r="DPW440" s="87"/>
      <c r="DPX440" s="72"/>
      <c r="DPY440" s="87"/>
      <c r="DPZ440" s="72"/>
      <c r="DQA440" s="87"/>
      <c r="DQB440" s="72"/>
      <c r="DQC440" s="87"/>
      <c r="DQD440" s="72"/>
      <c r="DQE440" s="87"/>
      <c r="DQF440" s="72"/>
      <c r="DQG440" s="87"/>
      <c r="DQH440" s="72"/>
      <c r="DQI440" s="87"/>
      <c r="DQJ440" s="72"/>
      <c r="DQK440" s="87"/>
      <c r="DQL440" s="72"/>
      <c r="DQM440" s="87"/>
      <c r="DQN440" s="72"/>
      <c r="DQO440" s="87"/>
      <c r="DQP440" s="72"/>
      <c r="DQQ440" s="87"/>
      <c r="DQR440" s="72"/>
      <c r="DQS440" s="87"/>
      <c r="DQT440" s="72"/>
      <c r="DQU440" s="87"/>
      <c r="DQV440" s="72"/>
      <c r="DQW440" s="87"/>
      <c r="DQX440" s="72"/>
      <c r="DQY440" s="87"/>
      <c r="DQZ440" s="72"/>
      <c r="DRA440" s="87"/>
      <c r="DRB440" s="72"/>
      <c r="DRC440" s="87"/>
      <c r="DRD440" s="72"/>
      <c r="DRE440" s="87"/>
      <c r="DRF440" s="72"/>
      <c r="DRG440" s="87"/>
      <c r="DRH440" s="72"/>
      <c r="DRI440" s="87"/>
      <c r="DRJ440" s="72"/>
      <c r="DRK440" s="87"/>
      <c r="DRL440" s="72"/>
      <c r="DRM440" s="87"/>
      <c r="DRN440" s="72"/>
      <c r="DRO440" s="87"/>
      <c r="DRP440" s="72"/>
      <c r="DRQ440" s="87"/>
      <c r="DRR440" s="72"/>
      <c r="DRS440" s="87"/>
      <c r="DRT440" s="72"/>
      <c r="DRU440" s="87"/>
      <c r="DRV440" s="72"/>
      <c r="DRW440" s="87"/>
      <c r="DRX440" s="72"/>
      <c r="DRY440" s="87"/>
      <c r="DRZ440" s="72"/>
      <c r="DSA440" s="87"/>
      <c r="DSB440" s="72"/>
      <c r="DSC440" s="87"/>
      <c r="DSD440" s="72"/>
      <c r="DSE440" s="87"/>
      <c r="DSF440" s="72"/>
      <c r="DSG440" s="87"/>
      <c r="DSH440" s="72"/>
      <c r="DSI440" s="87"/>
      <c r="DSJ440" s="72"/>
      <c r="DSK440" s="87"/>
      <c r="DSL440" s="72"/>
      <c r="DSM440" s="87"/>
      <c r="DSN440" s="72"/>
      <c r="DSO440" s="87"/>
      <c r="DSP440" s="72"/>
      <c r="DSQ440" s="87"/>
      <c r="DSR440" s="72"/>
      <c r="DSS440" s="87"/>
      <c r="DST440" s="72"/>
      <c r="DSU440" s="87"/>
      <c r="DSV440" s="72"/>
      <c r="DSW440" s="87"/>
      <c r="DSX440" s="72"/>
      <c r="DSY440" s="87"/>
      <c r="DSZ440" s="72"/>
      <c r="DTA440" s="87"/>
      <c r="DTB440" s="72"/>
      <c r="DTC440" s="87"/>
      <c r="DTD440" s="72"/>
      <c r="DTE440" s="87"/>
      <c r="DTF440" s="72"/>
      <c r="DTG440" s="87"/>
      <c r="DTH440" s="72"/>
      <c r="DTI440" s="87"/>
      <c r="DTJ440" s="72"/>
      <c r="DTK440" s="87"/>
      <c r="DTL440" s="72"/>
      <c r="DTM440" s="87"/>
      <c r="DTN440" s="72"/>
      <c r="DTO440" s="87"/>
      <c r="DTP440" s="72"/>
      <c r="DTQ440" s="87"/>
      <c r="DTR440" s="72"/>
      <c r="DTS440" s="87"/>
      <c r="DTT440" s="72"/>
      <c r="DTU440" s="87"/>
      <c r="DTV440" s="72"/>
      <c r="DTW440" s="87"/>
      <c r="DTX440" s="72"/>
      <c r="DTY440" s="87"/>
      <c r="DTZ440" s="72"/>
      <c r="DUA440" s="87"/>
      <c r="DUB440" s="72"/>
      <c r="DUC440" s="87"/>
      <c r="DUD440" s="72"/>
      <c r="DUE440" s="87"/>
      <c r="DUF440" s="72"/>
      <c r="DUG440" s="87"/>
      <c r="DUH440" s="72"/>
      <c r="DUI440" s="87"/>
      <c r="DUJ440" s="72"/>
      <c r="DUK440" s="87"/>
      <c r="DUL440" s="72"/>
      <c r="DUM440" s="87"/>
      <c r="DUN440" s="72"/>
      <c r="DUO440" s="87"/>
      <c r="DUP440" s="72"/>
      <c r="DUQ440" s="87"/>
      <c r="DUR440" s="72"/>
      <c r="DUS440" s="87"/>
      <c r="DUT440" s="72"/>
      <c r="DUU440" s="87"/>
      <c r="DUV440" s="72"/>
      <c r="DUW440" s="87"/>
      <c r="DUX440" s="72"/>
      <c r="DUY440" s="87"/>
      <c r="DUZ440" s="72"/>
      <c r="DVA440" s="87"/>
      <c r="DVB440" s="72"/>
      <c r="DVC440" s="87"/>
      <c r="DVD440" s="72"/>
      <c r="DVE440" s="87"/>
      <c r="DVF440" s="72"/>
      <c r="DVG440" s="87"/>
      <c r="DVH440" s="72"/>
      <c r="DVI440" s="87"/>
      <c r="DVJ440" s="72"/>
      <c r="DVK440" s="87"/>
      <c r="DVL440" s="72"/>
      <c r="DVM440" s="87"/>
      <c r="DVN440" s="72"/>
      <c r="DVO440" s="87"/>
      <c r="DVP440" s="72"/>
      <c r="DVQ440" s="87"/>
      <c r="DVR440" s="72"/>
      <c r="DVS440" s="87"/>
      <c r="DVT440" s="72"/>
      <c r="DVU440" s="87"/>
      <c r="DVV440" s="72"/>
      <c r="DVW440" s="87"/>
      <c r="DVX440" s="72"/>
      <c r="DVY440" s="87"/>
      <c r="DVZ440" s="72"/>
      <c r="DWA440" s="87"/>
      <c r="DWB440" s="72"/>
      <c r="DWC440" s="87"/>
      <c r="DWD440" s="72"/>
      <c r="DWE440" s="87"/>
      <c r="DWF440" s="72"/>
      <c r="DWG440" s="87"/>
      <c r="DWH440" s="72"/>
      <c r="DWI440" s="87"/>
      <c r="DWJ440" s="72"/>
      <c r="DWK440" s="87"/>
      <c r="DWL440" s="72"/>
      <c r="DWM440" s="87"/>
      <c r="DWN440" s="72"/>
      <c r="DWO440" s="87"/>
      <c r="DWP440" s="72"/>
      <c r="DWQ440" s="87"/>
      <c r="DWR440" s="72"/>
      <c r="DWS440" s="87"/>
      <c r="DWT440" s="72"/>
      <c r="DWU440" s="87"/>
      <c r="DWV440" s="72"/>
      <c r="DWW440" s="87"/>
      <c r="DWX440" s="72"/>
      <c r="DWY440" s="87"/>
      <c r="DWZ440" s="72"/>
      <c r="DXA440" s="87"/>
      <c r="DXB440" s="72"/>
      <c r="DXC440" s="87"/>
      <c r="DXD440" s="72"/>
      <c r="DXE440" s="87"/>
      <c r="DXF440" s="72"/>
      <c r="DXG440" s="87"/>
      <c r="DXH440" s="72"/>
      <c r="DXI440" s="87"/>
      <c r="DXJ440" s="72"/>
      <c r="DXK440" s="87"/>
      <c r="DXL440" s="72"/>
      <c r="DXM440" s="87"/>
      <c r="DXN440" s="72"/>
      <c r="DXO440" s="87"/>
      <c r="DXP440" s="72"/>
      <c r="DXQ440" s="87"/>
      <c r="DXR440" s="72"/>
      <c r="DXS440" s="87"/>
      <c r="DXT440" s="72"/>
      <c r="DXU440" s="87"/>
      <c r="DXV440" s="72"/>
      <c r="DXW440" s="87"/>
      <c r="DXX440" s="72"/>
      <c r="DXY440" s="87"/>
      <c r="DXZ440" s="72"/>
      <c r="DYA440" s="87"/>
      <c r="DYB440" s="72"/>
      <c r="DYC440" s="87"/>
      <c r="DYD440" s="72"/>
      <c r="DYE440" s="87"/>
      <c r="DYF440" s="72"/>
      <c r="DYG440" s="87"/>
      <c r="DYH440" s="72"/>
      <c r="DYI440" s="87"/>
      <c r="DYJ440" s="72"/>
      <c r="DYK440" s="87"/>
      <c r="DYL440" s="72"/>
      <c r="DYM440" s="87"/>
      <c r="DYN440" s="72"/>
      <c r="DYO440" s="87"/>
      <c r="DYP440" s="72"/>
      <c r="DYQ440" s="87"/>
      <c r="DYR440" s="72"/>
      <c r="DYS440" s="87"/>
      <c r="DYT440" s="72"/>
      <c r="DYU440" s="87"/>
      <c r="DYV440" s="72"/>
      <c r="DYW440" s="87"/>
      <c r="DYX440" s="72"/>
      <c r="DYY440" s="87"/>
      <c r="DYZ440" s="72"/>
      <c r="DZA440" s="87"/>
      <c r="DZB440" s="72"/>
      <c r="DZC440" s="87"/>
      <c r="DZD440" s="72"/>
      <c r="DZE440" s="87"/>
      <c r="DZF440" s="72"/>
      <c r="DZG440" s="87"/>
      <c r="DZH440" s="72"/>
      <c r="DZI440" s="87"/>
      <c r="DZJ440" s="72"/>
      <c r="DZK440" s="87"/>
      <c r="DZL440" s="72"/>
      <c r="DZM440" s="87"/>
      <c r="DZN440" s="72"/>
      <c r="DZO440" s="87"/>
      <c r="DZP440" s="72"/>
      <c r="DZQ440" s="87"/>
      <c r="DZR440" s="72"/>
      <c r="DZS440" s="87"/>
      <c r="DZT440" s="72"/>
      <c r="DZU440" s="87"/>
      <c r="DZV440" s="72"/>
      <c r="DZW440" s="87"/>
      <c r="DZX440" s="72"/>
      <c r="DZY440" s="87"/>
      <c r="DZZ440" s="72"/>
      <c r="EAA440" s="87"/>
      <c r="EAB440" s="72"/>
      <c r="EAC440" s="87"/>
      <c r="EAD440" s="72"/>
      <c r="EAE440" s="87"/>
      <c r="EAF440" s="72"/>
      <c r="EAG440" s="87"/>
      <c r="EAH440" s="72"/>
      <c r="EAI440" s="87"/>
      <c r="EAJ440" s="72"/>
      <c r="EAK440" s="87"/>
      <c r="EAL440" s="72"/>
      <c r="EAM440" s="87"/>
      <c r="EAN440" s="72"/>
      <c r="EAO440" s="87"/>
      <c r="EAP440" s="72"/>
      <c r="EAQ440" s="87"/>
      <c r="EAR440" s="72"/>
      <c r="EAS440" s="87"/>
      <c r="EAT440" s="72"/>
      <c r="EAU440" s="87"/>
      <c r="EAV440" s="72"/>
      <c r="EAW440" s="87"/>
      <c r="EAX440" s="72"/>
      <c r="EAY440" s="87"/>
      <c r="EAZ440" s="72"/>
      <c r="EBA440" s="87"/>
      <c r="EBB440" s="72"/>
      <c r="EBC440" s="87"/>
      <c r="EBD440" s="72"/>
      <c r="EBE440" s="87"/>
      <c r="EBF440" s="72"/>
      <c r="EBG440" s="87"/>
      <c r="EBH440" s="72"/>
      <c r="EBI440" s="87"/>
      <c r="EBJ440" s="72"/>
      <c r="EBK440" s="87"/>
      <c r="EBL440" s="72"/>
      <c r="EBM440" s="87"/>
      <c r="EBN440" s="72"/>
      <c r="EBO440" s="87"/>
      <c r="EBP440" s="72"/>
      <c r="EBQ440" s="87"/>
      <c r="EBR440" s="72"/>
      <c r="EBS440" s="87"/>
      <c r="EBT440" s="72"/>
      <c r="EBU440" s="87"/>
      <c r="EBV440" s="72"/>
      <c r="EBW440" s="87"/>
      <c r="EBX440" s="72"/>
      <c r="EBY440" s="87"/>
      <c r="EBZ440" s="72"/>
      <c r="ECA440" s="87"/>
      <c r="ECB440" s="72"/>
      <c r="ECC440" s="87"/>
      <c r="ECD440" s="72"/>
      <c r="ECE440" s="87"/>
      <c r="ECF440" s="72"/>
      <c r="ECG440" s="87"/>
      <c r="ECH440" s="72"/>
      <c r="ECI440" s="87"/>
      <c r="ECJ440" s="72"/>
      <c r="ECK440" s="87"/>
      <c r="ECL440" s="72"/>
      <c r="ECM440" s="87"/>
      <c r="ECN440" s="72"/>
      <c r="ECO440" s="87"/>
      <c r="ECP440" s="72"/>
      <c r="ECQ440" s="87"/>
      <c r="ECR440" s="72"/>
      <c r="ECS440" s="87"/>
      <c r="ECT440" s="72"/>
      <c r="ECU440" s="87"/>
      <c r="ECV440" s="72"/>
      <c r="ECW440" s="87"/>
      <c r="ECX440" s="72"/>
      <c r="ECY440" s="87"/>
      <c r="ECZ440" s="72"/>
      <c r="EDA440" s="87"/>
      <c r="EDB440" s="72"/>
      <c r="EDC440" s="87"/>
      <c r="EDD440" s="72"/>
      <c r="EDE440" s="87"/>
      <c r="EDF440" s="72"/>
      <c r="EDG440" s="87"/>
      <c r="EDH440" s="72"/>
      <c r="EDI440" s="87"/>
      <c r="EDJ440" s="72"/>
      <c r="EDK440" s="87"/>
      <c r="EDL440" s="72"/>
      <c r="EDM440" s="87"/>
      <c r="EDN440" s="72"/>
      <c r="EDO440" s="87"/>
      <c r="EDP440" s="72"/>
      <c r="EDQ440" s="87"/>
      <c r="EDR440" s="72"/>
      <c r="EDS440" s="87"/>
      <c r="EDT440" s="72"/>
      <c r="EDU440" s="87"/>
      <c r="EDV440" s="72"/>
      <c r="EDW440" s="87"/>
      <c r="EDX440" s="72"/>
      <c r="EDY440" s="87"/>
      <c r="EDZ440" s="72"/>
      <c r="EEA440" s="87"/>
      <c r="EEB440" s="72"/>
      <c r="EEC440" s="87"/>
      <c r="EED440" s="72"/>
      <c r="EEE440" s="87"/>
      <c r="EEF440" s="72"/>
      <c r="EEG440" s="87"/>
      <c r="EEH440" s="72"/>
      <c r="EEI440" s="87"/>
      <c r="EEJ440" s="72"/>
      <c r="EEK440" s="87"/>
      <c r="EEL440" s="72"/>
      <c r="EEM440" s="87"/>
      <c r="EEN440" s="72"/>
      <c r="EEO440" s="87"/>
      <c r="EEP440" s="72"/>
      <c r="EEQ440" s="87"/>
      <c r="EER440" s="72"/>
      <c r="EES440" s="87"/>
      <c r="EET440" s="72"/>
      <c r="EEU440" s="87"/>
      <c r="EEV440" s="72"/>
      <c r="EEW440" s="87"/>
      <c r="EEX440" s="72"/>
      <c r="EEY440" s="87"/>
      <c r="EEZ440" s="72"/>
      <c r="EFA440" s="87"/>
      <c r="EFB440" s="72"/>
      <c r="EFC440" s="87"/>
      <c r="EFD440" s="72"/>
      <c r="EFE440" s="87"/>
      <c r="EFF440" s="72"/>
      <c r="EFG440" s="87"/>
      <c r="EFH440" s="72"/>
      <c r="EFI440" s="87"/>
      <c r="EFJ440" s="72"/>
      <c r="EFK440" s="87"/>
      <c r="EFL440" s="72"/>
      <c r="EFM440" s="87"/>
      <c r="EFN440" s="72"/>
      <c r="EFO440" s="87"/>
      <c r="EFP440" s="72"/>
      <c r="EFQ440" s="87"/>
      <c r="EFR440" s="72"/>
      <c r="EFS440" s="87"/>
      <c r="EFT440" s="72"/>
      <c r="EFU440" s="87"/>
      <c r="EFV440" s="72"/>
      <c r="EFW440" s="87"/>
      <c r="EFX440" s="72"/>
      <c r="EFY440" s="87"/>
      <c r="EFZ440" s="72"/>
      <c r="EGA440" s="87"/>
      <c r="EGB440" s="72"/>
      <c r="EGC440" s="87"/>
      <c r="EGD440" s="72"/>
      <c r="EGE440" s="87"/>
      <c r="EGF440" s="72"/>
      <c r="EGG440" s="87"/>
      <c r="EGH440" s="72"/>
      <c r="EGI440" s="87"/>
      <c r="EGJ440" s="72"/>
      <c r="EGK440" s="87"/>
      <c r="EGL440" s="72"/>
      <c r="EGM440" s="87"/>
      <c r="EGN440" s="72"/>
      <c r="EGO440" s="87"/>
      <c r="EGP440" s="72"/>
      <c r="EGQ440" s="87"/>
      <c r="EGR440" s="72"/>
      <c r="EGS440" s="87"/>
      <c r="EGT440" s="72"/>
      <c r="EGU440" s="87"/>
      <c r="EGV440" s="72"/>
      <c r="EGW440" s="87"/>
      <c r="EGX440" s="72"/>
      <c r="EGY440" s="87"/>
      <c r="EGZ440" s="72"/>
      <c r="EHA440" s="87"/>
      <c r="EHB440" s="72"/>
      <c r="EHC440" s="87"/>
      <c r="EHD440" s="72"/>
      <c r="EHE440" s="87"/>
      <c r="EHF440" s="72"/>
      <c r="EHG440" s="87"/>
      <c r="EHH440" s="72"/>
      <c r="EHI440" s="87"/>
      <c r="EHJ440" s="72"/>
      <c r="EHK440" s="87"/>
      <c r="EHL440" s="72"/>
      <c r="EHM440" s="87"/>
      <c r="EHN440" s="72"/>
      <c r="EHO440" s="87"/>
      <c r="EHP440" s="72"/>
      <c r="EHQ440" s="87"/>
      <c r="EHR440" s="72"/>
      <c r="EHS440" s="87"/>
      <c r="EHT440" s="72"/>
      <c r="EHU440" s="87"/>
      <c r="EHV440" s="72"/>
      <c r="EHW440" s="87"/>
      <c r="EHX440" s="72"/>
      <c r="EHY440" s="87"/>
      <c r="EHZ440" s="72"/>
      <c r="EIA440" s="87"/>
      <c r="EIB440" s="72"/>
      <c r="EIC440" s="87"/>
      <c r="EID440" s="72"/>
      <c r="EIE440" s="87"/>
      <c r="EIF440" s="72"/>
      <c r="EIG440" s="87"/>
      <c r="EIH440" s="72"/>
      <c r="EII440" s="87"/>
      <c r="EIJ440" s="72"/>
      <c r="EIK440" s="87"/>
      <c r="EIL440" s="72"/>
      <c r="EIM440" s="87"/>
      <c r="EIN440" s="72"/>
      <c r="EIO440" s="87"/>
      <c r="EIP440" s="72"/>
      <c r="EIQ440" s="87"/>
      <c r="EIR440" s="72"/>
      <c r="EIS440" s="87"/>
      <c r="EIT440" s="72"/>
      <c r="EIU440" s="87"/>
      <c r="EIV440" s="72"/>
      <c r="EIW440" s="87"/>
      <c r="EIX440" s="72"/>
      <c r="EIY440" s="87"/>
      <c r="EIZ440" s="72"/>
      <c r="EJA440" s="87"/>
      <c r="EJB440" s="72"/>
      <c r="EJC440" s="87"/>
      <c r="EJD440" s="72"/>
      <c r="EJE440" s="87"/>
      <c r="EJF440" s="72"/>
      <c r="EJG440" s="87"/>
      <c r="EJH440" s="72"/>
      <c r="EJI440" s="87"/>
      <c r="EJJ440" s="72"/>
      <c r="EJK440" s="87"/>
      <c r="EJL440" s="72"/>
      <c r="EJM440" s="87"/>
      <c r="EJN440" s="72"/>
      <c r="EJO440" s="87"/>
      <c r="EJP440" s="72"/>
      <c r="EJQ440" s="87"/>
      <c r="EJR440" s="72"/>
      <c r="EJS440" s="87"/>
      <c r="EJT440" s="72"/>
      <c r="EJU440" s="87"/>
      <c r="EJV440" s="72"/>
      <c r="EJW440" s="87"/>
      <c r="EJX440" s="72"/>
      <c r="EJY440" s="87"/>
      <c r="EJZ440" s="72"/>
      <c r="EKA440" s="87"/>
      <c r="EKB440" s="72"/>
      <c r="EKC440" s="87"/>
      <c r="EKD440" s="72"/>
      <c r="EKE440" s="87"/>
      <c r="EKF440" s="72"/>
      <c r="EKG440" s="87"/>
      <c r="EKH440" s="72"/>
      <c r="EKI440" s="87"/>
      <c r="EKJ440" s="72"/>
      <c r="EKK440" s="87"/>
      <c r="EKL440" s="72"/>
      <c r="EKM440" s="87"/>
      <c r="EKN440" s="72"/>
      <c r="EKO440" s="87"/>
      <c r="EKP440" s="72"/>
      <c r="EKQ440" s="87"/>
      <c r="EKR440" s="72"/>
      <c r="EKS440" s="87"/>
      <c r="EKT440" s="72"/>
      <c r="EKU440" s="87"/>
      <c r="EKV440" s="72"/>
      <c r="EKW440" s="87"/>
      <c r="EKX440" s="72"/>
      <c r="EKY440" s="87"/>
      <c r="EKZ440" s="72"/>
      <c r="ELA440" s="87"/>
      <c r="ELB440" s="72"/>
      <c r="ELC440" s="87"/>
      <c r="ELD440" s="72"/>
      <c r="ELE440" s="87"/>
      <c r="ELF440" s="72"/>
      <c r="ELG440" s="87"/>
      <c r="ELH440" s="72"/>
      <c r="ELI440" s="87"/>
      <c r="ELJ440" s="72"/>
      <c r="ELK440" s="87"/>
      <c r="ELL440" s="72"/>
      <c r="ELM440" s="87"/>
      <c r="ELN440" s="72"/>
      <c r="ELO440" s="87"/>
      <c r="ELP440" s="72"/>
      <c r="ELQ440" s="87"/>
      <c r="ELR440" s="72"/>
      <c r="ELS440" s="87"/>
      <c r="ELT440" s="72"/>
      <c r="ELU440" s="87"/>
      <c r="ELV440" s="72"/>
      <c r="ELW440" s="87"/>
      <c r="ELX440" s="72"/>
      <c r="ELY440" s="87"/>
      <c r="ELZ440" s="72"/>
      <c r="EMA440" s="87"/>
      <c r="EMB440" s="72"/>
      <c r="EMC440" s="87"/>
      <c r="EMD440" s="72"/>
      <c r="EME440" s="87"/>
      <c r="EMF440" s="72"/>
      <c r="EMG440" s="87"/>
      <c r="EMH440" s="72"/>
      <c r="EMI440" s="87"/>
      <c r="EMJ440" s="72"/>
      <c r="EMK440" s="87"/>
      <c r="EML440" s="72"/>
      <c r="EMM440" s="87"/>
      <c r="EMN440" s="72"/>
      <c r="EMO440" s="87"/>
      <c r="EMP440" s="72"/>
      <c r="EMQ440" s="87"/>
      <c r="EMR440" s="72"/>
      <c r="EMS440" s="87"/>
      <c r="EMT440" s="72"/>
      <c r="EMU440" s="87"/>
      <c r="EMV440" s="72"/>
      <c r="EMW440" s="87"/>
      <c r="EMX440" s="72"/>
      <c r="EMY440" s="87"/>
      <c r="EMZ440" s="72"/>
      <c r="ENA440" s="87"/>
      <c r="ENB440" s="72"/>
      <c r="ENC440" s="87"/>
      <c r="END440" s="72"/>
      <c r="ENE440" s="87"/>
      <c r="ENF440" s="72"/>
      <c r="ENG440" s="87"/>
      <c r="ENH440" s="72"/>
      <c r="ENI440" s="87"/>
      <c r="ENJ440" s="72"/>
      <c r="ENK440" s="87"/>
      <c r="ENL440" s="72"/>
      <c r="ENM440" s="87"/>
      <c r="ENN440" s="72"/>
      <c r="ENO440" s="87"/>
      <c r="ENP440" s="72"/>
      <c r="ENQ440" s="87"/>
      <c r="ENR440" s="72"/>
      <c r="ENS440" s="87"/>
      <c r="ENT440" s="72"/>
      <c r="ENU440" s="87"/>
      <c r="ENV440" s="72"/>
      <c r="ENW440" s="87"/>
      <c r="ENX440" s="72"/>
      <c r="ENY440" s="87"/>
      <c r="ENZ440" s="72"/>
      <c r="EOA440" s="87"/>
      <c r="EOB440" s="72"/>
      <c r="EOC440" s="87"/>
      <c r="EOD440" s="72"/>
      <c r="EOE440" s="87"/>
      <c r="EOF440" s="72"/>
      <c r="EOG440" s="87"/>
      <c r="EOH440" s="72"/>
      <c r="EOI440" s="87"/>
      <c r="EOJ440" s="72"/>
      <c r="EOK440" s="87"/>
      <c r="EOL440" s="72"/>
      <c r="EOM440" s="87"/>
      <c r="EON440" s="72"/>
      <c r="EOO440" s="87"/>
      <c r="EOP440" s="72"/>
      <c r="EOQ440" s="87"/>
      <c r="EOR440" s="72"/>
      <c r="EOS440" s="87"/>
      <c r="EOT440" s="72"/>
      <c r="EOU440" s="87"/>
      <c r="EOV440" s="72"/>
      <c r="EOW440" s="87"/>
      <c r="EOX440" s="72"/>
      <c r="EOY440" s="87"/>
      <c r="EOZ440" s="72"/>
      <c r="EPA440" s="87"/>
      <c r="EPB440" s="72"/>
      <c r="EPC440" s="87"/>
      <c r="EPD440" s="72"/>
      <c r="EPE440" s="87"/>
      <c r="EPF440" s="72"/>
      <c r="EPG440" s="87"/>
      <c r="EPH440" s="72"/>
      <c r="EPI440" s="87"/>
      <c r="EPJ440" s="72"/>
      <c r="EPK440" s="87"/>
      <c r="EPL440" s="72"/>
      <c r="EPM440" s="87"/>
      <c r="EPN440" s="72"/>
      <c r="EPO440" s="87"/>
      <c r="EPP440" s="72"/>
      <c r="EPQ440" s="87"/>
      <c r="EPR440" s="72"/>
      <c r="EPS440" s="87"/>
      <c r="EPT440" s="72"/>
      <c r="EPU440" s="87"/>
      <c r="EPV440" s="72"/>
      <c r="EPW440" s="87"/>
      <c r="EPX440" s="72"/>
      <c r="EPY440" s="87"/>
      <c r="EPZ440" s="72"/>
      <c r="EQA440" s="87"/>
      <c r="EQB440" s="72"/>
      <c r="EQC440" s="87"/>
      <c r="EQD440" s="72"/>
      <c r="EQE440" s="87"/>
      <c r="EQF440" s="72"/>
      <c r="EQG440" s="87"/>
      <c r="EQH440" s="72"/>
      <c r="EQI440" s="87"/>
      <c r="EQJ440" s="72"/>
      <c r="EQK440" s="87"/>
      <c r="EQL440" s="72"/>
      <c r="EQM440" s="87"/>
      <c r="EQN440" s="72"/>
      <c r="EQO440" s="87"/>
      <c r="EQP440" s="72"/>
      <c r="EQQ440" s="87"/>
      <c r="EQR440" s="72"/>
      <c r="EQS440" s="87"/>
      <c r="EQT440" s="72"/>
      <c r="EQU440" s="87"/>
      <c r="EQV440" s="72"/>
      <c r="EQW440" s="87"/>
      <c r="EQX440" s="72"/>
      <c r="EQY440" s="87"/>
      <c r="EQZ440" s="72"/>
      <c r="ERA440" s="87"/>
      <c r="ERB440" s="72"/>
      <c r="ERC440" s="87"/>
      <c r="ERD440" s="72"/>
      <c r="ERE440" s="87"/>
      <c r="ERF440" s="72"/>
      <c r="ERG440" s="87"/>
      <c r="ERH440" s="72"/>
      <c r="ERI440" s="87"/>
      <c r="ERJ440" s="72"/>
      <c r="ERK440" s="87"/>
      <c r="ERL440" s="72"/>
      <c r="ERM440" s="87"/>
      <c r="ERN440" s="72"/>
      <c r="ERO440" s="87"/>
      <c r="ERP440" s="72"/>
      <c r="ERQ440" s="87"/>
      <c r="ERR440" s="72"/>
      <c r="ERS440" s="87"/>
      <c r="ERT440" s="72"/>
      <c r="ERU440" s="87"/>
      <c r="ERV440" s="72"/>
      <c r="ERW440" s="87"/>
      <c r="ERX440" s="72"/>
      <c r="ERY440" s="87"/>
      <c r="ERZ440" s="72"/>
      <c r="ESA440" s="87"/>
      <c r="ESB440" s="72"/>
      <c r="ESC440" s="87"/>
      <c r="ESD440" s="72"/>
      <c r="ESE440" s="87"/>
      <c r="ESF440" s="72"/>
      <c r="ESG440" s="87"/>
      <c r="ESH440" s="72"/>
      <c r="ESI440" s="87"/>
      <c r="ESJ440" s="72"/>
      <c r="ESK440" s="87"/>
      <c r="ESL440" s="72"/>
      <c r="ESM440" s="87"/>
      <c r="ESN440" s="72"/>
      <c r="ESO440" s="87"/>
      <c r="ESP440" s="72"/>
      <c r="ESQ440" s="87"/>
      <c r="ESR440" s="72"/>
      <c r="ESS440" s="87"/>
      <c r="EST440" s="72"/>
      <c r="ESU440" s="87"/>
      <c r="ESV440" s="72"/>
      <c r="ESW440" s="87"/>
      <c r="ESX440" s="72"/>
      <c r="ESY440" s="87"/>
      <c r="ESZ440" s="72"/>
      <c r="ETA440" s="87"/>
      <c r="ETB440" s="72"/>
      <c r="ETC440" s="87"/>
      <c r="ETD440" s="72"/>
      <c r="ETE440" s="87"/>
      <c r="ETF440" s="72"/>
      <c r="ETG440" s="87"/>
      <c r="ETH440" s="72"/>
      <c r="ETI440" s="87"/>
      <c r="ETJ440" s="72"/>
      <c r="ETK440" s="87"/>
      <c r="ETL440" s="72"/>
      <c r="ETM440" s="87"/>
      <c r="ETN440" s="72"/>
      <c r="ETO440" s="87"/>
      <c r="ETP440" s="72"/>
      <c r="ETQ440" s="87"/>
      <c r="ETR440" s="72"/>
      <c r="ETS440" s="87"/>
      <c r="ETT440" s="72"/>
      <c r="ETU440" s="87"/>
      <c r="ETV440" s="72"/>
      <c r="ETW440" s="87"/>
      <c r="ETX440" s="72"/>
      <c r="ETY440" s="87"/>
      <c r="ETZ440" s="72"/>
      <c r="EUA440" s="87"/>
      <c r="EUB440" s="72"/>
      <c r="EUC440" s="87"/>
      <c r="EUD440" s="72"/>
      <c r="EUE440" s="87"/>
      <c r="EUF440" s="72"/>
      <c r="EUG440" s="87"/>
      <c r="EUH440" s="72"/>
      <c r="EUI440" s="87"/>
      <c r="EUJ440" s="72"/>
      <c r="EUK440" s="87"/>
      <c r="EUL440" s="72"/>
      <c r="EUM440" s="87"/>
      <c r="EUN440" s="72"/>
      <c r="EUO440" s="87"/>
      <c r="EUP440" s="72"/>
      <c r="EUQ440" s="87"/>
      <c r="EUR440" s="72"/>
      <c r="EUS440" s="87"/>
      <c r="EUT440" s="72"/>
      <c r="EUU440" s="87"/>
      <c r="EUV440" s="72"/>
      <c r="EUW440" s="87"/>
      <c r="EUX440" s="72"/>
      <c r="EUY440" s="87"/>
      <c r="EUZ440" s="72"/>
      <c r="EVA440" s="87"/>
      <c r="EVB440" s="72"/>
      <c r="EVC440" s="87"/>
      <c r="EVD440" s="72"/>
      <c r="EVE440" s="87"/>
      <c r="EVF440" s="72"/>
      <c r="EVG440" s="87"/>
      <c r="EVH440" s="72"/>
      <c r="EVI440" s="87"/>
      <c r="EVJ440" s="72"/>
      <c r="EVK440" s="87"/>
      <c r="EVL440" s="72"/>
      <c r="EVM440" s="87"/>
      <c r="EVN440" s="72"/>
      <c r="EVO440" s="87"/>
      <c r="EVP440" s="72"/>
      <c r="EVQ440" s="87"/>
      <c r="EVR440" s="72"/>
      <c r="EVS440" s="87"/>
      <c r="EVT440" s="72"/>
      <c r="EVU440" s="87"/>
      <c r="EVV440" s="72"/>
      <c r="EVW440" s="87"/>
      <c r="EVX440" s="72"/>
      <c r="EVY440" s="87"/>
      <c r="EVZ440" s="72"/>
      <c r="EWA440" s="87"/>
      <c r="EWB440" s="72"/>
      <c r="EWC440" s="87"/>
      <c r="EWD440" s="72"/>
      <c r="EWE440" s="87"/>
      <c r="EWF440" s="72"/>
      <c r="EWG440" s="87"/>
      <c r="EWH440" s="72"/>
      <c r="EWI440" s="87"/>
      <c r="EWJ440" s="72"/>
      <c r="EWK440" s="87"/>
      <c r="EWL440" s="72"/>
      <c r="EWM440" s="87"/>
      <c r="EWN440" s="72"/>
      <c r="EWO440" s="87"/>
      <c r="EWP440" s="72"/>
      <c r="EWQ440" s="87"/>
      <c r="EWR440" s="72"/>
      <c r="EWS440" s="87"/>
      <c r="EWT440" s="72"/>
      <c r="EWU440" s="87"/>
      <c r="EWV440" s="72"/>
      <c r="EWW440" s="87"/>
      <c r="EWX440" s="72"/>
      <c r="EWY440" s="87"/>
      <c r="EWZ440" s="72"/>
      <c r="EXA440" s="87"/>
      <c r="EXB440" s="72"/>
      <c r="EXC440" s="87"/>
      <c r="EXD440" s="72"/>
      <c r="EXE440" s="87"/>
      <c r="EXF440" s="72"/>
      <c r="EXG440" s="87"/>
      <c r="EXH440" s="72"/>
      <c r="EXI440" s="87"/>
      <c r="EXJ440" s="72"/>
      <c r="EXK440" s="87"/>
      <c r="EXL440" s="72"/>
      <c r="EXM440" s="87"/>
      <c r="EXN440" s="72"/>
      <c r="EXO440" s="87"/>
      <c r="EXP440" s="72"/>
      <c r="EXQ440" s="87"/>
      <c r="EXR440" s="72"/>
      <c r="EXS440" s="87"/>
      <c r="EXT440" s="72"/>
      <c r="EXU440" s="87"/>
      <c r="EXV440" s="72"/>
      <c r="EXW440" s="87"/>
      <c r="EXX440" s="72"/>
      <c r="EXY440" s="87"/>
      <c r="EXZ440" s="72"/>
      <c r="EYA440" s="87"/>
      <c r="EYB440" s="72"/>
      <c r="EYC440" s="87"/>
      <c r="EYD440" s="72"/>
      <c r="EYE440" s="87"/>
      <c r="EYF440" s="72"/>
      <c r="EYG440" s="87"/>
      <c r="EYH440" s="72"/>
      <c r="EYI440" s="87"/>
      <c r="EYJ440" s="72"/>
      <c r="EYK440" s="87"/>
      <c r="EYL440" s="72"/>
      <c r="EYM440" s="87"/>
      <c r="EYN440" s="72"/>
      <c r="EYO440" s="87"/>
      <c r="EYP440" s="72"/>
      <c r="EYQ440" s="87"/>
      <c r="EYR440" s="72"/>
      <c r="EYS440" s="87"/>
      <c r="EYT440" s="72"/>
      <c r="EYU440" s="87"/>
      <c r="EYV440" s="72"/>
      <c r="EYW440" s="87"/>
      <c r="EYX440" s="72"/>
      <c r="EYY440" s="87"/>
      <c r="EYZ440" s="72"/>
      <c r="EZA440" s="87"/>
      <c r="EZB440" s="72"/>
      <c r="EZC440" s="87"/>
      <c r="EZD440" s="72"/>
      <c r="EZE440" s="87"/>
      <c r="EZF440" s="72"/>
      <c r="EZG440" s="87"/>
      <c r="EZH440" s="72"/>
      <c r="EZI440" s="87"/>
      <c r="EZJ440" s="72"/>
      <c r="EZK440" s="87"/>
      <c r="EZL440" s="72"/>
      <c r="EZM440" s="87"/>
      <c r="EZN440" s="72"/>
      <c r="EZO440" s="87"/>
      <c r="EZP440" s="72"/>
      <c r="EZQ440" s="87"/>
      <c r="EZR440" s="72"/>
      <c r="EZS440" s="87"/>
      <c r="EZT440" s="72"/>
      <c r="EZU440" s="87"/>
      <c r="EZV440" s="72"/>
      <c r="EZW440" s="87"/>
      <c r="EZX440" s="72"/>
      <c r="EZY440" s="87"/>
      <c r="EZZ440" s="72"/>
      <c r="FAA440" s="87"/>
      <c r="FAB440" s="72"/>
      <c r="FAC440" s="87"/>
      <c r="FAD440" s="72"/>
      <c r="FAE440" s="87"/>
      <c r="FAF440" s="72"/>
      <c r="FAG440" s="87"/>
      <c r="FAH440" s="72"/>
      <c r="FAI440" s="87"/>
      <c r="FAJ440" s="72"/>
      <c r="FAK440" s="87"/>
      <c r="FAL440" s="72"/>
      <c r="FAM440" s="87"/>
      <c r="FAN440" s="72"/>
      <c r="FAO440" s="87"/>
      <c r="FAP440" s="72"/>
      <c r="FAQ440" s="87"/>
      <c r="FAR440" s="72"/>
      <c r="FAS440" s="87"/>
      <c r="FAT440" s="72"/>
      <c r="FAU440" s="87"/>
      <c r="FAV440" s="72"/>
      <c r="FAW440" s="87"/>
      <c r="FAX440" s="72"/>
      <c r="FAY440" s="87"/>
      <c r="FAZ440" s="72"/>
      <c r="FBA440" s="87"/>
      <c r="FBB440" s="72"/>
      <c r="FBC440" s="87"/>
      <c r="FBD440" s="72"/>
      <c r="FBE440" s="87"/>
      <c r="FBF440" s="72"/>
      <c r="FBG440" s="87"/>
      <c r="FBH440" s="72"/>
      <c r="FBI440" s="87"/>
      <c r="FBJ440" s="72"/>
      <c r="FBK440" s="87"/>
      <c r="FBL440" s="72"/>
      <c r="FBM440" s="87"/>
      <c r="FBN440" s="72"/>
      <c r="FBO440" s="87"/>
      <c r="FBP440" s="72"/>
      <c r="FBQ440" s="87"/>
      <c r="FBR440" s="72"/>
      <c r="FBS440" s="87"/>
      <c r="FBT440" s="72"/>
      <c r="FBU440" s="87"/>
      <c r="FBV440" s="72"/>
      <c r="FBW440" s="87"/>
      <c r="FBX440" s="72"/>
      <c r="FBY440" s="87"/>
      <c r="FBZ440" s="72"/>
      <c r="FCA440" s="87"/>
      <c r="FCB440" s="72"/>
      <c r="FCC440" s="87"/>
      <c r="FCD440" s="72"/>
      <c r="FCE440" s="87"/>
      <c r="FCF440" s="72"/>
      <c r="FCG440" s="87"/>
      <c r="FCH440" s="72"/>
      <c r="FCI440" s="87"/>
      <c r="FCJ440" s="72"/>
      <c r="FCK440" s="87"/>
      <c r="FCL440" s="72"/>
      <c r="FCM440" s="87"/>
      <c r="FCN440" s="72"/>
      <c r="FCO440" s="87"/>
      <c r="FCP440" s="72"/>
      <c r="FCQ440" s="87"/>
      <c r="FCR440" s="72"/>
      <c r="FCS440" s="87"/>
      <c r="FCT440" s="72"/>
      <c r="FCU440" s="87"/>
      <c r="FCV440" s="72"/>
      <c r="FCW440" s="87"/>
      <c r="FCX440" s="72"/>
      <c r="FCY440" s="87"/>
      <c r="FCZ440" s="72"/>
      <c r="FDA440" s="87"/>
      <c r="FDB440" s="72"/>
      <c r="FDC440" s="87"/>
      <c r="FDD440" s="72"/>
      <c r="FDE440" s="87"/>
      <c r="FDF440" s="72"/>
      <c r="FDG440" s="87"/>
      <c r="FDH440" s="72"/>
      <c r="FDI440" s="87"/>
      <c r="FDJ440" s="72"/>
      <c r="FDK440" s="87"/>
      <c r="FDL440" s="72"/>
      <c r="FDM440" s="87"/>
      <c r="FDN440" s="72"/>
      <c r="FDO440" s="87"/>
      <c r="FDP440" s="72"/>
      <c r="FDQ440" s="87"/>
      <c r="FDR440" s="72"/>
      <c r="FDS440" s="87"/>
      <c r="FDT440" s="72"/>
      <c r="FDU440" s="87"/>
      <c r="FDV440" s="72"/>
      <c r="FDW440" s="87"/>
      <c r="FDX440" s="72"/>
      <c r="FDY440" s="87"/>
      <c r="FDZ440" s="72"/>
      <c r="FEA440" s="87"/>
      <c r="FEB440" s="72"/>
      <c r="FEC440" s="87"/>
      <c r="FED440" s="72"/>
      <c r="FEE440" s="87"/>
      <c r="FEF440" s="72"/>
      <c r="FEG440" s="87"/>
      <c r="FEH440" s="72"/>
      <c r="FEI440" s="87"/>
      <c r="FEJ440" s="72"/>
      <c r="FEK440" s="87"/>
      <c r="FEL440" s="72"/>
      <c r="FEM440" s="87"/>
      <c r="FEN440" s="72"/>
      <c r="FEO440" s="87"/>
      <c r="FEP440" s="72"/>
      <c r="FEQ440" s="87"/>
      <c r="FER440" s="72"/>
      <c r="FES440" s="87"/>
      <c r="FET440" s="72"/>
      <c r="FEU440" s="87"/>
      <c r="FEV440" s="72"/>
      <c r="FEW440" s="87"/>
      <c r="FEX440" s="72"/>
      <c r="FEY440" s="87"/>
      <c r="FEZ440" s="72"/>
      <c r="FFA440" s="87"/>
      <c r="FFB440" s="72"/>
      <c r="FFC440" s="87"/>
      <c r="FFD440" s="72"/>
      <c r="FFE440" s="87"/>
      <c r="FFF440" s="72"/>
      <c r="FFG440" s="87"/>
      <c r="FFH440" s="72"/>
      <c r="FFI440" s="87"/>
      <c r="FFJ440" s="72"/>
      <c r="FFK440" s="87"/>
      <c r="FFL440" s="72"/>
      <c r="FFM440" s="87"/>
      <c r="FFN440" s="72"/>
      <c r="FFO440" s="87"/>
      <c r="FFP440" s="72"/>
      <c r="FFQ440" s="87"/>
      <c r="FFR440" s="72"/>
      <c r="FFS440" s="87"/>
      <c r="FFT440" s="72"/>
      <c r="FFU440" s="87"/>
      <c r="FFV440" s="72"/>
      <c r="FFW440" s="87"/>
      <c r="FFX440" s="72"/>
      <c r="FFY440" s="87"/>
      <c r="FFZ440" s="72"/>
      <c r="FGA440" s="87"/>
      <c r="FGB440" s="72"/>
      <c r="FGC440" s="87"/>
      <c r="FGD440" s="72"/>
      <c r="FGE440" s="87"/>
      <c r="FGF440" s="72"/>
      <c r="FGG440" s="87"/>
      <c r="FGH440" s="72"/>
      <c r="FGI440" s="87"/>
      <c r="FGJ440" s="72"/>
      <c r="FGK440" s="87"/>
      <c r="FGL440" s="72"/>
      <c r="FGM440" s="87"/>
      <c r="FGN440" s="72"/>
      <c r="FGO440" s="87"/>
      <c r="FGP440" s="72"/>
      <c r="FGQ440" s="87"/>
      <c r="FGR440" s="72"/>
      <c r="FGS440" s="87"/>
      <c r="FGT440" s="72"/>
      <c r="FGU440" s="87"/>
      <c r="FGV440" s="72"/>
      <c r="FGW440" s="87"/>
      <c r="FGX440" s="72"/>
      <c r="FGY440" s="87"/>
      <c r="FGZ440" s="72"/>
      <c r="FHA440" s="87"/>
      <c r="FHB440" s="72"/>
      <c r="FHC440" s="87"/>
      <c r="FHD440" s="72"/>
      <c r="FHE440" s="87"/>
      <c r="FHF440" s="72"/>
      <c r="FHG440" s="87"/>
      <c r="FHH440" s="72"/>
      <c r="FHI440" s="87"/>
      <c r="FHJ440" s="72"/>
      <c r="FHK440" s="87"/>
      <c r="FHL440" s="72"/>
      <c r="FHM440" s="87"/>
      <c r="FHN440" s="72"/>
      <c r="FHO440" s="87"/>
      <c r="FHP440" s="72"/>
      <c r="FHQ440" s="87"/>
      <c r="FHR440" s="72"/>
      <c r="FHS440" s="87"/>
      <c r="FHT440" s="72"/>
      <c r="FHU440" s="87"/>
      <c r="FHV440" s="72"/>
      <c r="FHW440" s="87"/>
      <c r="FHX440" s="72"/>
      <c r="FHY440" s="87"/>
      <c r="FHZ440" s="72"/>
      <c r="FIA440" s="87"/>
      <c r="FIB440" s="72"/>
      <c r="FIC440" s="87"/>
      <c r="FID440" s="72"/>
      <c r="FIE440" s="87"/>
      <c r="FIF440" s="72"/>
      <c r="FIG440" s="87"/>
      <c r="FIH440" s="72"/>
      <c r="FII440" s="87"/>
      <c r="FIJ440" s="72"/>
      <c r="FIK440" s="87"/>
      <c r="FIL440" s="72"/>
      <c r="FIM440" s="87"/>
      <c r="FIN440" s="72"/>
      <c r="FIO440" s="87"/>
      <c r="FIP440" s="72"/>
      <c r="FIQ440" s="87"/>
      <c r="FIR440" s="72"/>
      <c r="FIS440" s="87"/>
      <c r="FIT440" s="72"/>
      <c r="FIU440" s="87"/>
      <c r="FIV440" s="72"/>
      <c r="FIW440" s="87"/>
      <c r="FIX440" s="72"/>
      <c r="FIY440" s="87"/>
      <c r="FIZ440" s="72"/>
      <c r="FJA440" s="87"/>
      <c r="FJB440" s="72"/>
      <c r="FJC440" s="87"/>
      <c r="FJD440" s="72"/>
      <c r="FJE440" s="87"/>
      <c r="FJF440" s="72"/>
      <c r="FJG440" s="87"/>
      <c r="FJH440" s="72"/>
      <c r="FJI440" s="87"/>
      <c r="FJJ440" s="72"/>
      <c r="FJK440" s="87"/>
      <c r="FJL440" s="72"/>
      <c r="FJM440" s="87"/>
      <c r="FJN440" s="72"/>
      <c r="FJO440" s="87"/>
      <c r="FJP440" s="72"/>
      <c r="FJQ440" s="87"/>
      <c r="FJR440" s="72"/>
      <c r="FJS440" s="87"/>
      <c r="FJT440" s="72"/>
      <c r="FJU440" s="87"/>
      <c r="FJV440" s="72"/>
      <c r="FJW440" s="87"/>
      <c r="FJX440" s="72"/>
      <c r="FJY440" s="87"/>
      <c r="FJZ440" s="72"/>
      <c r="FKA440" s="87"/>
      <c r="FKB440" s="72"/>
      <c r="FKC440" s="87"/>
      <c r="FKD440" s="72"/>
      <c r="FKE440" s="87"/>
      <c r="FKF440" s="72"/>
      <c r="FKG440" s="87"/>
      <c r="FKH440" s="72"/>
      <c r="FKI440" s="87"/>
      <c r="FKJ440" s="72"/>
      <c r="FKK440" s="87"/>
      <c r="FKL440" s="72"/>
      <c r="FKM440" s="87"/>
      <c r="FKN440" s="72"/>
      <c r="FKO440" s="87"/>
      <c r="FKP440" s="72"/>
      <c r="FKQ440" s="87"/>
      <c r="FKR440" s="72"/>
      <c r="FKS440" s="87"/>
      <c r="FKT440" s="72"/>
      <c r="FKU440" s="87"/>
      <c r="FKV440" s="72"/>
      <c r="FKW440" s="87"/>
      <c r="FKX440" s="72"/>
      <c r="FKY440" s="87"/>
      <c r="FKZ440" s="72"/>
      <c r="FLA440" s="87"/>
      <c r="FLB440" s="72"/>
      <c r="FLC440" s="87"/>
      <c r="FLD440" s="72"/>
      <c r="FLE440" s="87"/>
      <c r="FLF440" s="72"/>
      <c r="FLG440" s="87"/>
      <c r="FLH440" s="72"/>
      <c r="FLI440" s="87"/>
      <c r="FLJ440" s="72"/>
      <c r="FLK440" s="87"/>
      <c r="FLL440" s="72"/>
      <c r="FLM440" s="87"/>
      <c r="FLN440" s="72"/>
      <c r="FLO440" s="87"/>
      <c r="FLP440" s="72"/>
      <c r="FLQ440" s="87"/>
      <c r="FLR440" s="72"/>
      <c r="FLS440" s="87"/>
      <c r="FLT440" s="72"/>
      <c r="FLU440" s="87"/>
      <c r="FLV440" s="72"/>
      <c r="FLW440" s="87"/>
      <c r="FLX440" s="72"/>
      <c r="FLY440" s="87"/>
      <c r="FLZ440" s="72"/>
      <c r="FMA440" s="87"/>
      <c r="FMB440" s="72"/>
      <c r="FMC440" s="87"/>
      <c r="FMD440" s="72"/>
      <c r="FME440" s="87"/>
      <c r="FMF440" s="72"/>
      <c r="FMG440" s="87"/>
      <c r="FMH440" s="72"/>
      <c r="FMI440" s="87"/>
      <c r="FMJ440" s="72"/>
      <c r="FMK440" s="87"/>
      <c r="FML440" s="72"/>
      <c r="FMM440" s="87"/>
      <c r="FMN440" s="72"/>
      <c r="FMO440" s="87"/>
      <c r="FMP440" s="72"/>
      <c r="FMQ440" s="87"/>
      <c r="FMR440" s="72"/>
      <c r="FMS440" s="87"/>
      <c r="FMT440" s="72"/>
      <c r="FMU440" s="87"/>
      <c r="FMV440" s="72"/>
      <c r="FMW440" s="87"/>
      <c r="FMX440" s="72"/>
      <c r="FMY440" s="87"/>
      <c r="FMZ440" s="72"/>
      <c r="FNA440" s="87"/>
      <c r="FNB440" s="72"/>
      <c r="FNC440" s="87"/>
      <c r="FND440" s="72"/>
      <c r="FNE440" s="87"/>
      <c r="FNF440" s="72"/>
      <c r="FNG440" s="87"/>
      <c r="FNH440" s="72"/>
      <c r="FNI440" s="87"/>
      <c r="FNJ440" s="72"/>
      <c r="FNK440" s="87"/>
      <c r="FNL440" s="72"/>
      <c r="FNM440" s="87"/>
      <c r="FNN440" s="72"/>
      <c r="FNO440" s="87"/>
      <c r="FNP440" s="72"/>
      <c r="FNQ440" s="87"/>
      <c r="FNR440" s="72"/>
      <c r="FNS440" s="87"/>
      <c r="FNT440" s="72"/>
      <c r="FNU440" s="87"/>
      <c r="FNV440" s="72"/>
      <c r="FNW440" s="87"/>
      <c r="FNX440" s="72"/>
      <c r="FNY440" s="87"/>
      <c r="FNZ440" s="72"/>
      <c r="FOA440" s="87"/>
      <c r="FOB440" s="72"/>
      <c r="FOC440" s="87"/>
      <c r="FOD440" s="72"/>
      <c r="FOE440" s="87"/>
      <c r="FOF440" s="72"/>
      <c r="FOG440" s="87"/>
      <c r="FOH440" s="72"/>
      <c r="FOI440" s="87"/>
      <c r="FOJ440" s="72"/>
      <c r="FOK440" s="87"/>
      <c r="FOL440" s="72"/>
      <c r="FOM440" s="87"/>
      <c r="FON440" s="72"/>
      <c r="FOO440" s="87"/>
      <c r="FOP440" s="72"/>
      <c r="FOQ440" s="87"/>
      <c r="FOR440" s="72"/>
      <c r="FOS440" s="87"/>
      <c r="FOT440" s="72"/>
      <c r="FOU440" s="87"/>
      <c r="FOV440" s="72"/>
      <c r="FOW440" s="87"/>
      <c r="FOX440" s="72"/>
      <c r="FOY440" s="87"/>
      <c r="FOZ440" s="72"/>
      <c r="FPA440" s="87"/>
      <c r="FPB440" s="72"/>
      <c r="FPC440" s="87"/>
      <c r="FPD440" s="72"/>
      <c r="FPE440" s="87"/>
      <c r="FPF440" s="72"/>
      <c r="FPG440" s="87"/>
      <c r="FPH440" s="72"/>
      <c r="FPI440" s="87"/>
      <c r="FPJ440" s="72"/>
      <c r="FPK440" s="87"/>
      <c r="FPL440" s="72"/>
      <c r="FPM440" s="87"/>
      <c r="FPN440" s="72"/>
      <c r="FPO440" s="87"/>
      <c r="FPP440" s="72"/>
      <c r="FPQ440" s="87"/>
      <c r="FPR440" s="72"/>
      <c r="FPS440" s="87"/>
      <c r="FPT440" s="72"/>
      <c r="FPU440" s="87"/>
      <c r="FPV440" s="72"/>
      <c r="FPW440" s="87"/>
      <c r="FPX440" s="72"/>
      <c r="FPY440" s="87"/>
      <c r="FPZ440" s="72"/>
      <c r="FQA440" s="87"/>
      <c r="FQB440" s="72"/>
      <c r="FQC440" s="87"/>
      <c r="FQD440" s="72"/>
      <c r="FQE440" s="87"/>
      <c r="FQF440" s="72"/>
      <c r="FQG440" s="87"/>
      <c r="FQH440" s="72"/>
      <c r="FQI440" s="87"/>
      <c r="FQJ440" s="72"/>
      <c r="FQK440" s="87"/>
      <c r="FQL440" s="72"/>
      <c r="FQM440" s="87"/>
      <c r="FQN440" s="72"/>
      <c r="FQO440" s="87"/>
      <c r="FQP440" s="72"/>
      <c r="FQQ440" s="87"/>
      <c r="FQR440" s="72"/>
      <c r="FQS440" s="87"/>
      <c r="FQT440" s="72"/>
      <c r="FQU440" s="87"/>
      <c r="FQV440" s="72"/>
      <c r="FQW440" s="87"/>
      <c r="FQX440" s="72"/>
      <c r="FQY440" s="87"/>
      <c r="FQZ440" s="72"/>
      <c r="FRA440" s="87"/>
      <c r="FRB440" s="72"/>
      <c r="FRC440" s="87"/>
      <c r="FRD440" s="72"/>
      <c r="FRE440" s="87"/>
      <c r="FRF440" s="72"/>
      <c r="FRG440" s="87"/>
      <c r="FRH440" s="72"/>
      <c r="FRI440" s="87"/>
      <c r="FRJ440" s="72"/>
      <c r="FRK440" s="87"/>
      <c r="FRL440" s="72"/>
      <c r="FRM440" s="87"/>
      <c r="FRN440" s="72"/>
      <c r="FRO440" s="87"/>
      <c r="FRP440" s="72"/>
      <c r="FRQ440" s="87"/>
      <c r="FRR440" s="72"/>
      <c r="FRS440" s="87"/>
      <c r="FRT440" s="72"/>
      <c r="FRU440" s="87"/>
      <c r="FRV440" s="72"/>
      <c r="FRW440" s="87"/>
      <c r="FRX440" s="72"/>
      <c r="FRY440" s="87"/>
      <c r="FRZ440" s="72"/>
      <c r="FSA440" s="87"/>
      <c r="FSB440" s="72"/>
      <c r="FSC440" s="87"/>
      <c r="FSD440" s="72"/>
      <c r="FSE440" s="87"/>
      <c r="FSF440" s="72"/>
      <c r="FSG440" s="87"/>
      <c r="FSH440" s="72"/>
      <c r="FSI440" s="87"/>
      <c r="FSJ440" s="72"/>
      <c r="FSK440" s="87"/>
      <c r="FSL440" s="72"/>
      <c r="FSM440" s="87"/>
      <c r="FSN440" s="72"/>
      <c r="FSO440" s="87"/>
      <c r="FSP440" s="72"/>
      <c r="FSQ440" s="87"/>
      <c r="FSR440" s="72"/>
      <c r="FSS440" s="87"/>
      <c r="FST440" s="72"/>
      <c r="FSU440" s="87"/>
      <c r="FSV440" s="72"/>
      <c r="FSW440" s="87"/>
      <c r="FSX440" s="72"/>
      <c r="FSY440" s="87"/>
      <c r="FSZ440" s="72"/>
      <c r="FTA440" s="87"/>
      <c r="FTB440" s="72"/>
      <c r="FTC440" s="87"/>
      <c r="FTD440" s="72"/>
      <c r="FTE440" s="87"/>
      <c r="FTF440" s="72"/>
      <c r="FTG440" s="87"/>
      <c r="FTH440" s="72"/>
      <c r="FTI440" s="87"/>
      <c r="FTJ440" s="72"/>
      <c r="FTK440" s="87"/>
      <c r="FTL440" s="72"/>
      <c r="FTM440" s="87"/>
      <c r="FTN440" s="72"/>
      <c r="FTO440" s="87"/>
      <c r="FTP440" s="72"/>
      <c r="FTQ440" s="87"/>
      <c r="FTR440" s="72"/>
      <c r="FTS440" s="87"/>
      <c r="FTT440" s="72"/>
      <c r="FTU440" s="87"/>
      <c r="FTV440" s="72"/>
      <c r="FTW440" s="87"/>
      <c r="FTX440" s="72"/>
      <c r="FTY440" s="87"/>
      <c r="FTZ440" s="72"/>
      <c r="FUA440" s="87"/>
      <c r="FUB440" s="72"/>
      <c r="FUC440" s="87"/>
      <c r="FUD440" s="72"/>
      <c r="FUE440" s="87"/>
      <c r="FUF440" s="72"/>
      <c r="FUG440" s="87"/>
      <c r="FUH440" s="72"/>
      <c r="FUI440" s="87"/>
      <c r="FUJ440" s="72"/>
      <c r="FUK440" s="87"/>
      <c r="FUL440" s="72"/>
      <c r="FUM440" s="87"/>
      <c r="FUN440" s="72"/>
      <c r="FUO440" s="87"/>
      <c r="FUP440" s="72"/>
      <c r="FUQ440" s="87"/>
      <c r="FUR440" s="72"/>
      <c r="FUS440" s="87"/>
      <c r="FUT440" s="72"/>
      <c r="FUU440" s="87"/>
      <c r="FUV440" s="72"/>
      <c r="FUW440" s="87"/>
      <c r="FUX440" s="72"/>
      <c r="FUY440" s="87"/>
      <c r="FUZ440" s="72"/>
      <c r="FVA440" s="87"/>
      <c r="FVB440" s="72"/>
      <c r="FVC440" s="87"/>
      <c r="FVD440" s="72"/>
      <c r="FVE440" s="87"/>
      <c r="FVF440" s="72"/>
      <c r="FVG440" s="87"/>
      <c r="FVH440" s="72"/>
      <c r="FVI440" s="87"/>
      <c r="FVJ440" s="72"/>
      <c r="FVK440" s="87"/>
      <c r="FVL440" s="72"/>
      <c r="FVM440" s="87"/>
      <c r="FVN440" s="72"/>
      <c r="FVO440" s="87"/>
      <c r="FVP440" s="72"/>
      <c r="FVQ440" s="87"/>
      <c r="FVR440" s="72"/>
      <c r="FVS440" s="87"/>
      <c r="FVT440" s="72"/>
      <c r="FVU440" s="87"/>
      <c r="FVV440" s="72"/>
      <c r="FVW440" s="87"/>
      <c r="FVX440" s="72"/>
      <c r="FVY440" s="87"/>
      <c r="FVZ440" s="72"/>
      <c r="FWA440" s="87"/>
      <c r="FWB440" s="72"/>
      <c r="FWC440" s="87"/>
      <c r="FWD440" s="72"/>
      <c r="FWE440" s="87"/>
      <c r="FWF440" s="72"/>
      <c r="FWG440" s="87"/>
      <c r="FWH440" s="72"/>
      <c r="FWI440" s="87"/>
      <c r="FWJ440" s="72"/>
      <c r="FWK440" s="87"/>
      <c r="FWL440" s="72"/>
      <c r="FWM440" s="87"/>
      <c r="FWN440" s="72"/>
      <c r="FWO440" s="87"/>
      <c r="FWP440" s="72"/>
      <c r="FWQ440" s="87"/>
      <c r="FWR440" s="72"/>
      <c r="FWS440" s="87"/>
      <c r="FWT440" s="72"/>
      <c r="FWU440" s="87"/>
      <c r="FWV440" s="72"/>
      <c r="FWW440" s="87"/>
      <c r="FWX440" s="72"/>
      <c r="FWY440" s="87"/>
      <c r="FWZ440" s="72"/>
      <c r="FXA440" s="87"/>
      <c r="FXB440" s="72"/>
      <c r="FXC440" s="87"/>
      <c r="FXD440" s="72"/>
      <c r="FXE440" s="87"/>
      <c r="FXF440" s="72"/>
      <c r="FXG440" s="87"/>
      <c r="FXH440" s="72"/>
      <c r="FXI440" s="87"/>
      <c r="FXJ440" s="72"/>
      <c r="FXK440" s="87"/>
      <c r="FXL440" s="72"/>
      <c r="FXM440" s="87"/>
      <c r="FXN440" s="72"/>
      <c r="FXO440" s="87"/>
      <c r="FXP440" s="72"/>
      <c r="FXQ440" s="87"/>
      <c r="FXR440" s="72"/>
      <c r="FXS440" s="87"/>
      <c r="FXT440" s="72"/>
      <c r="FXU440" s="87"/>
      <c r="FXV440" s="72"/>
      <c r="FXW440" s="87"/>
      <c r="FXX440" s="72"/>
      <c r="FXY440" s="87"/>
      <c r="FXZ440" s="72"/>
      <c r="FYA440" s="87"/>
      <c r="FYB440" s="72"/>
      <c r="FYC440" s="87"/>
      <c r="FYD440" s="72"/>
      <c r="FYE440" s="87"/>
      <c r="FYF440" s="72"/>
      <c r="FYG440" s="87"/>
      <c r="FYH440" s="72"/>
      <c r="FYI440" s="87"/>
      <c r="FYJ440" s="72"/>
      <c r="FYK440" s="87"/>
      <c r="FYL440" s="72"/>
      <c r="FYM440" s="87"/>
      <c r="FYN440" s="72"/>
      <c r="FYO440" s="87"/>
      <c r="FYP440" s="72"/>
      <c r="FYQ440" s="87"/>
      <c r="FYR440" s="72"/>
      <c r="FYS440" s="87"/>
      <c r="FYT440" s="72"/>
      <c r="FYU440" s="87"/>
      <c r="FYV440" s="72"/>
      <c r="FYW440" s="87"/>
      <c r="FYX440" s="72"/>
      <c r="FYY440" s="87"/>
      <c r="FYZ440" s="72"/>
      <c r="FZA440" s="87"/>
      <c r="FZB440" s="72"/>
      <c r="FZC440" s="87"/>
      <c r="FZD440" s="72"/>
      <c r="FZE440" s="87"/>
      <c r="FZF440" s="72"/>
      <c r="FZG440" s="87"/>
      <c r="FZH440" s="72"/>
      <c r="FZI440" s="87"/>
      <c r="FZJ440" s="72"/>
      <c r="FZK440" s="87"/>
      <c r="FZL440" s="72"/>
      <c r="FZM440" s="87"/>
      <c r="FZN440" s="72"/>
      <c r="FZO440" s="87"/>
      <c r="FZP440" s="72"/>
      <c r="FZQ440" s="87"/>
      <c r="FZR440" s="72"/>
      <c r="FZS440" s="87"/>
      <c r="FZT440" s="72"/>
      <c r="FZU440" s="87"/>
      <c r="FZV440" s="72"/>
      <c r="FZW440" s="87"/>
      <c r="FZX440" s="72"/>
      <c r="FZY440" s="87"/>
      <c r="FZZ440" s="72"/>
      <c r="GAA440" s="87"/>
      <c r="GAB440" s="72"/>
      <c r="GAC440" s="87"/>
      <c r="GAD440" s="72"/>
      <c r="GAE440" s="87"/>
      <c r="GAF440" s="72"/>
      <c r="GAG440" s="87"/>
      <c r="GAH440" s="72"/>
      <c r="GAI440" s="87"/>
      <c r="GAJ440" s="72"/>
      <c r="GAK440" s="87"/>
      <c r="GAL440" s="72"/>
      <c r="GAM440" s="87"/>
      <c r="GAN440" s="72"/>
      <c r="GAO440" s="87"/>
      <c r="GAP440" s="72"/>
      <c r="GAQ440" s="87"/>
      <c r="GAR440" s="72"/>
      <c r="GAS440" s="87"/>
      <c r="GAT440" s="72"/>
      <c r="GAU440" s="87"/>
      <c r="GAV440" s="72"/>
      <c r="GAW440" s="87"/>
      <c r="GAX440" s="72"/>
      <c r="GAY440" s="87"/>
      <c r="GAZ440" s="72"/>
      <c r="GBA440" s="87"/>
      <c r="GBB440" s="72"/>
      <c r="GBC440" s="87"/>
      <c r="GBD440" s="72"/>
      <c r="GBE440" s="87"/>
      <c r="GBF440" s="72"/>
      <c r="GBG440" s="87"/>
      <c r="GBH440" s="72"/>
      <c r="GBI440" s="87"/>
      <c r="GBJ440" s="72"/>
      <c r="GBK440" s="87"/>
      <c r="GBL440" s="72"/>
      <c r="GBM440" s="87"/>
      <c r="GBN440" s="72"/>
      <c r="GBO440" s="87"/>
      <c r="GBP440" s="72"/>
      <c r="GBQ440" s="87"/>
      <c r="GBR440" s="72"/>
      <c r="GBS440" s="87"/>
      <c r="GBT440" s="72"/>
      <c r="GBU440" s="87"/>
      <c r="GBV440" s="72"/>
      <c r="GBW440" s="87"/>
      <c r="GBX440" s="72"/>
      <c r="GBY440" s="87"/>
      <c r="GBZ440" s="72"/>
      <c r="GCA440" s="87"/>
      <c r="GCB440" s="72"/>
      <c r="GCC440" s="87"/>
      <c r="GCD440" s="72"/>
      <c r="GCE440" s="87"/>
      <c r="GCF440" s="72"/>
      <c r="GCG440" s="87"/>
      <c r="GCH440" s="72"/>
      <c r="GCI440" s="87"/>
      <c r="GCJ440" s="72"/>
      <c r="GCK440" s="87"/>
      <c r="GCL440" s="72"/>
      <c r="GCM440" s="87"/>
      <c r="GCN440" s="72"/>
      <c r="GCO440" s="87"/>
      <c r="GCP440" s="72"/>
      <c r="GCQ440" s="87"/>
      <c r="GCR440" s="72"/>
      <c r="GCS440" s="87"/>
      <c r="GCT440" s="72"/>
      <c r="GCU440" s="87"/>
      <c r="GCV440" s="72"/>
      <c r="GCW440" s="87"/>
      <c r="GCX440" s="72"/>
      <c r="GCY440" s="87"/>
      <c r="GCZ440" s="72"/>
      <c r="GDA440" s="87"/>
      <c r="GDB440" s="72"/>
      <c r="GDC440" s="87"/>
      <c r="GDD440" s="72"/>
      <c r="GDE440" s="87"/>
      <c r="GDF440" s="72"/>
      <c r="GDG440" s="87"/>
      <c r="GDH440" s="72"/>
      <c r="GDI440" s="87"/>
      <c r="GDJ440" s="72"/>
      <c r="GDK440" s="87"/>
      <c r="GDL440" s="72"/>
      <c r="GDM440" s="87"/>
      <c r="GDN440" s="72"/>
      <c r="GDO440" s="87"/>
      <c r="GDP440" s="72"/>
      <c r="GDQ440" s="87"/>
      <c r="GDR440" s="72"/>
      <c r="GDS440" s="87"/>
      <c r="GDT440" s="72"/>
      <c r="GDU440" s="87"/>
      <c r="GDV440" s="72"/>
      <c r="GDW440" s="87"/>
      <c r="GDX440" s="72"/>
      <c r="GDY440" s="87"/>
      <c r="GDZ440" s="72"/>
      <c r="GEA440" s="87"/>
      <c r="GEB440" s="72"/>
      <c r="GEC440" s="87"/>
      <c r="GED440" s="72"/>
      <c r="GEE440" s="87"/>
      <c r="GEF440" s="72"/>
      <c r="GEG440" s="87"/>
      <c r="GEH440" s="72"/>
      <c r="GEI440" s="87"/>
      <c r="GEJ440" s="72"/>
      <c r="GEK440" s="87"/>
      <c r="GEL440" s="72"/>
      <c r="GEM440" s="87"/>
      <c r="GEN440" s="72"/>
      <c r="GEO440" s="87"/>
      <c r="GEP440" s="72"/>
      <c r="GEQ440" s="87"/>
      <c r="GER440" s="72"/>
      <c r="GES440" s="87"/>
      <c r="GET440" s="72"/>
      <c r="GEU440" s="87"/>
      <c r="GEV440" s="72"/>
      <c r="GEW440" s="87"/>
      <c r="GEX440" s="72"/>
      <c r="GEY440" s="87"/>
      <c r="GEZ440" s="72"/>
      <c r="GFA440" s="87"/>
      <c r="GFB440" s="72"/>
      <c r="GFC440" s="87"/>
      <c r="GFD440" s="72"/>
      <c r="GFE440" s="87"/>
      <c r="GFF440" s="72"/>
      <c r="GFG440" s="87"/>
      <c r="GFH440" s="72"/>
      <c r="GFI440" s="87"/>
      <c r="GFJ440" s="72"/>
      <c r="GFK440" s="87"/>
      <c r="GFL440" s="72"/>
      <c r="GFM440" s="87"/>
      <c r="GFN440" s="72"/>
      <c r="GFO440" s="87"/>
      <c r="GFP440" s="72"/>
      <c r="GFQ440" s="87"/>
      <c r="GFR440" s="72"/>
      <c r="GFS440" s="87"/>
      <c r="GFT440" s="72"/>
      <c r="GFU440" s="87"/>
      <c r="GFV440" s="72"/>
      <c r="GFW440" s="87"/>
      <c r="GFX440" s="72"/>
      <c r="GFY440" s="87"/>
      <c r="GFZ440" s="72"/>
      <c r="GGA440" s="87"/>
      <c r="GGB440" s="72"/>
      <c r="GGC440" s="87"/>
      <c r="GGD440" s="72"/>
      <c r="GGE440" s="87"/>
      <c r="GGF440" s="72"/>
      <c r="GGG440" s="87"/>
      <c r="GGH440" s="72"/>
      <c r="GGI440" s="87"/>
      <c r="GGJ440" s="72"/>
      <c r="GGK440" s="87"/>
      <c r="GGL440" s="72"/>
      <c r="GGM440" s="87"/>
      <c r="GGN440" s="72"/>
      <c r="GGO440" s="87"/>
      <c r="GGP440" s="72"/>
      <c r="GGQ440" s="87"/>
      <c r="GGR440" s="72"/>
      <c r="GGS440" s="87"/>
      <c r="GGT440" s="72"/>
      <c r="GGU440" s="87"/>
      <c r="GGV440" s="72"/>
      <c r="GGW440" s="87"/>
      <c r="GGX440" s="72"/>
      <c r="GGY440" s="87"/>
      <c r="GGZ440" s="72"/>
      <c r="GHA440" s="87"/>
      <c r="GHB440" s="72"/>
      <c r="GHC440" s="87"/>
      <c r="GHD440" s="72"/>
      <c r="GHE440" s="87"/>
      <c r="GHF440" s="72"/>
      <c r="GHG440" s="87"/>
      <c r="GHH440" s="72"/>
      <c r="GHI440" s="87"/>
      <c r="GHJ440" s="72"/>
      <c r="GHK440" s="87"/>
      <c r="GHL440" s="72"/>
      <c r="GHM440" s="87"/>
      <c r="GHN440" s="72"/>
      <c r="GHO440" s="87"/>
      <c r="GHP440" s="72"/>
      <c r="GHQ440" s="87"/>
      <c r="GHR440" s="72"/>
      <c r="GHS440" s="87"/>
      <c r="GHT440" s="72"/>
      <c r="GHU440" s="87"/>
      <c r="GHV440" s="72"/>
      <c r="GHW440" s="87"/>
      <c r="GHX440" s="72"/>
      <c r="GHY440" s="87"/>
      <c r="GHZ440" s="72"/>
      <c r="GIA440" s="87"/>
      <c r="GIB440" s="72"/>
      <c r="GIC440" s="87"/>
      <c r="GID440" s="72"/>
      <c r="GIE440" s="87"/>
      <c r="GIF440" s="72"/>
      <c r="GIG440" s="87"/>
      <c r="GIH440" s="72"/>
      <c r="GII440" s="87"/>
      <c r="GIJ440" s="72"/>
      <c r="GIK440" s="87"/>
      <c r="GIL440" s="72"/>
      <c r="GIM440" s="87"/>
      <c r="GIN440" s="72"/>
      <c r="GIO440" s="87"/>
      <c r="GIP440" s="72"/>
      <c r="GIQ440" s="87"/>
      <c r="GIR440" s="72"/>
      <c r="GIS440" s="87"/>
      <c r="GIT440" s="72"/>
      <c r="GIU440" s="87"/>
      <c r="GIV440" s="72"/>
      <c r="GIW440" s="87"/>
      <c r="GIX440" s="72"/>
      <c r="GIY440" s="87"/>
      <c r="GIZ440" s="72"/>
      <c r="GJA440" s="87"/>
      <c r="GJB440" s="72"/>
      <c r="GJC440" s="87"/>
      <c r="GJD440" s="72"/>
      <c r="GJE440" s="87"/>
      <c r="GJF440" s="72"/>
      <c r="GJG440" s="87"/>
      <c r="GJH440" s="72"/>
      <c r="GJI440" s="87"/>
      <c r="GJJ440" s="72"/>
      <c r="GJK440" s="87"/>
      <c r="GJL440" s="72"/>
      <c r="GJM440" s="87"/>
      <c r="GJN440" s="72"/>
      <c r="GJO440" s="87"/>
      <c r="GJP440" s="72"/>
      <c r="GJQ440" s="87"/>
      <c r="GJR440" s="72"/>
      <c r="GJS440" s="87"/>
      <c r="GJT440" s="72"/>
      <c r="GJU440" s="87"/>
      <c r="GJV440" s="72"/>
      <c r="GJW440" s="87"/>
      <c r="GJX440" s="72"/>
      <c r="GJY440" s="87"/>
      <c r="GJZ440" s="72"/>
      <c r="GKA440" s="87"/>
      <c r="GKB440" s="72"/>
      <c r="GKC440" s="87"/>
      <c r="GKD440" s="72"/>
      <c r="GKE440" s="87"/>
      <c r="GKF440" s="72"/>
      <c r="GKG440" s="87"/>
      <c r="GKH440" s="72"/>
      <c r="GKI440" s="87"/>
      <c r="GKJ440" s="72"/>
      <c r="GKK440" s="87"/>
      <c r="GKL440" s="72"/>
      <c r="GKM440" s="87"/>
      <c r="GKN440" s="72"/>
      <c r="GKO440" s="87"/>
      <c r="GKP440" s="72"/>
      <c r="GKQ440" s="87"/>
      <c r="GKR440" s="72"/>
      <c r="GKS440" s="87"/>
      <c r="GKT440" s="72"/>
      <c r="GKU440" s="87"/>
      <c r="GKV440" s="72"/>
      <c r="GKW440" s="87"/>
      <c r="GKX440" s="72"/>
      <c r="GKY440" s="87"/>
      <c r="GKZ440" s="72"/>
      <c r="GLA440" s="87"/>
      <c r="GLB440" s="72"/>
      <c r="GLC440" s="87"/>
      <c r="GLD440" s="72"/>
      <c r="GLE440" s="87"/>
      <c r="GLF440" s="72"/>
      <c r="GLG440" s="87"/>
      <c r="GLH440" s="72"/>
      <c r="GLI440" s="87"/>
      <c r="GLJ440" s="72"/>
      <c r="GLK440" s="87"/>
      <c r="GLL440" s="72"/>
      <c r="GLM440" s="87"/>
      <c r="GLN440" s="72"/>
      <c r="GLO440" s="87"/>
      <c r="GLP440" s="72"/>
      <c r="GLQ440" s="87"/>
      <c r="GLR440" s="72"/>
      <c r="GLS440" s="87"/>
      <c r="GLT440" s="72"/>
      <c r="GLU440" s="87"/>
      <c r="GLV440" s="72"/>
      <c r="GLW440" s="87"/>
      <c r="GLX440" s="72"/>
      <c r="GLY440" s="87"/>
      <c r="GLZ440" s="72"/>
      <c r="GMA440" s="87"/>
      <c r="GMB440" s="72"/>
      <c r="GMC440" s="87"/>
      <c r="GMD440" s="72"/>
      <c r="GME440" s="87"/>
      <c r="GMF440" s="72"/>
      <c r="GMG440" s="87"/>
      <c r="GMH440" s="72"/>
      <c r="GMI440" s="87"/>
      <c r="GMJ440" s="72"/>
      <c r="GMK440" s="87"/>
      <c r="GML440" s="72"/>
      <c r="GMM440" s="87"/>
      <c r="GMN440" s="72"/>
      <c r="GMO440" s="87"/>
      <c r="GMP440" s="72"/>
      <c r="GMQ440" s="87"/>
      <c r="GMR440" s="72"/>
      <c r="GMS440" s="87"/>
      <c r="GMT440" s="72"/>
      <c r="GMU440" s="87"/>
      <c r="GMV440" s="72"/>
      <c r="GMW440" s="87"/>
      <c r="GMX440" s="72"/>
      <c r="GMY440" s="87"/>
      <c r="GMZ440" s="72"/>
      <c r="GNA440" s="87"/>
      <c r="GNB440" s="72"/>
      <c r="GNC440" s="87"/>
      <c r="GND440" s="72"/>
      <c r="GNE440" s="87"/>
      <c r="GNF440" s="72"/>
      <c r="GNG440" s="87"/>
      <c r="GNH440" s="72"/>
      <c r="GNI440" s="87"/>
      <c r="GNJ440" s="72"/>
      <c r="GNK440" s="87"/>
      <c r="GNL440" s="72"/>
      <c r="GNM440" s="87"/>
      <c r="GNN440" s="72"/>
      <c r="GNO440" s="87"/>
      <c r="GNP440" s="72"/>
      <c r="GNQ440" s="87"/>
      <c r="GNR440" s="72"/>
      <c r="GNS440" s="87"/>
      <c r="GNT440" s="72"/>
      <c r="GNU440" s="87"/>
      <c r="GNV440" s="72"/>
      <c r="GNW440" s="87"/>
      <c r="GNX440" s="72"/>
      <c r="GNY440" s="87"/>
      <c r="GNZ440" s="72"/>
      <c r="GOA440" s="87"/>
      <c r="GOB440" s="72"/>
      <c r="GOC440" s="87"/>
      <c r="GOD440" s="72"/>
      <c r="GOE440" s="87"/>
      <c r="GOF440" s="72"/>
      <c r="GOG440" s="87"/>
      <c r="GOH440" s="72"/>
      <c r="GOI440" s="87"/>
      <c r="GOJ440" s="72"/>
      <c r="GOK440" s="87"/>
      <c r="GOL440" s="72"/>
      <c r="GOM440" s="87"/>
      <c r="GON440" s="72"/>
      <c r="GOO440" s="87"/>
      <c r="GOP440" s="72"/>
      <c r="GOQ440" s="87"/>
      <c r="GOR440" s="72"/>
      <c r="GOS440" s="87"/>
      <c r="GOT440" s="72"/>
      <c r="GOU440" s="87"/>
      <c r="GOV440" s="72"/>
      <c r="GOW440" s="87"/>
      <c r="GOX440" s="72"/>
      <c r="GOY440" s="87"/>
      <c r="GOZ440" s="72"/>
      <c r="GPA440" s="87"/>
      <c r="GPB440" s="72"/>
      <c r="GPC440" s="87"/>
      <c r="GPD440" s="72"/>
      <c r="GPE440" s="87"/>
      <c r="GPF440" s="72"/>
      <c r="GPG440" s="87"/>
      <c r="GPH440" s="72"/>
      <c r="GPI440" s="87"/>
      <c r="GPJ440" s="72"/>
      <c r="GPK440" s="87"/>
      <c r="GPL440" s="72"/>
      <c r="GPM440" s="87"/>
      <c r="GPN440" s="72"/>
      <c r="GPO440" s="87"/>
      <c r="GPP440" s="72"/>
      <c r="GPQ440" s="87"/>
      <c r="GPR440" s="72"/>
      <c r="GPS440" s="87"/>
      <c r="GPT440" s="72"/>
      <c r="GPU440" s="87"/>
      <c r="GPV440" s="72"/>
      <c r="GPW440" s="87"/>
      <c r="GPX440" s="72"/>
      <c r="GPY440" s="87"/>
      <c r="GPZ440" s="72"/>
      <c r="GQA440" s="87"/>
      <c r="GQB440" s="72"/>
      <c r="GQC440" s="87"/>
      <c r="GQD440" s="72"/>
      <c r="GQE440" s="87"/>
      <c r="GQF440" s="72"/>
      <c r="GQG440" s="87"/>
      <c r="GQH440" s="72"/>
      <c r="GQI440" s="87"/>
      <c r="GQJ440" s="72"/>
      <c r="GQK440" s="87"/>
      <c r="GQL440" s="72"/>
      <c r="GQM440" s="87"/>
      <c r="GQN440" s="72"/>
      <c r="GQO440" s="87"/>
      <c r="GQP440" s="72"/>
      <c r="GQQ440" s="87"/>
      <c r="GQR440" s="72"/>
      <c r="GQS440" s="87"/>
      <c r="GQT440" s="72"/>
      <c r="GQU440" s="87"/>
      <c r="GQV440" s="72"/>
      <c r="GQW440" s="87"/>
      <c r="GQX440" s="72"/>
      <c r="GQY440" s="87"/>
      <c r="GQZ440" s="72"/>
      <c r="GRA440" s="87"/>
      <c r="GRB440" s="72"/>
      <c r="GRC440" s="87"/>
      <c r="GRD440" s="72"/>
      <c r="GRE440" s="87"/>
      <c r="GRF440" s="72"/>
      <c r="GRG440" s="87"/>
      <c r="GRH440" s="72"/>
      <c r="GRI440" s="87"/>
      <c r="GRJ440" s="72"/>
      <c r="GRK440" s="87"/>
      <c r="GRL440" s="72"/>
      <c r="GRM440" s="87"/>
      <c r="GRN440" s="72"/>
      <c r="GRO440" s="87"/>
      <c r="GRP440" s="72"/>
      <c r="GRQ440" s="87"/>
      <c r="GRR440" s="72"/>
      <c r="GRS440" s="87"/>
      <c r="GRT440" s="72"/>
      <c r="GRU440" s="87"/>
      <c r="GRV440" s="72"/>
      <c r="GRW440" s="87"/>
      <c r="GRX440" s="72"/>
      <c r="GRY440" s="87"/>
      <c r="GRZ440" s="72"/>
      <c r="GSA440" s="87"/>
      <c r="GSB440" s="72"/>
      <c r="GSC440" s="87"/>
      <c r="GSD440" s="72"/>
      <c r="GSE440" s="87"/>
      <c r="GSF440" s="72"/>
      <c r="GSG440" s="87"/>
      <c r="GSH440" s="72"/>
      <c r="GSI440" s="87"/>
      <c r="GSJ440" s="72"/>
      <c r="GSK440" s="87"/>
      <c r="GSL440" s="72"/>
      <c r="GSM440" s="87"/>
      <c r="GSN440" s="72"/>
      <c r="GSO440" s="87"/>
      <c r="GSP440" s="72"/>
      <c r="GSQ440" s="87"/>
      <c r="GSR440" s="72"/>
      <c r="GSS440" s="87"/>
      <c r="GST440" s="72"/>
      <c r="GSU440" s="87"/>
      <c r="GSV440" s="72"/>
      <c r="GSW440" s="87"/>
      <c r="GSX440" s="72"/>
      <c r="GSY440" s="87"/>
      <c r="GSZ440" s="72"/>
      <c r="GTA440" s="87"/>
      <c r="GTB440" s="72"/>
      <c r="GTC440" s="87"/>
      <c r="GTD440" s="72"/>
      <c r="GTE440" s="87"/>
      <c r="GTF440" s="72"/>
      <c r="GTG440" s="87"/>
      <c r="GTH440" s="72"/>
      <c r="GTI440" s="87"/>
      <c r="GTJ440" s="72"/>
      <c r="GTK440" s="87"/>
      <c r="GTL440" s="72"/>
      <c r="GTM440" s="87"/>
      <c r="GTN440" s="72"/>
      <c r="GTO440" s="87"/>
      <c r="GTP440" s="72"/>
      <c r="GTQ440" s="87"/>
      <c r="GTR440" s="72"/>
      <c r="GTS440" s="87"/>
      <c r="GTT440" s="72"/>
      <c r="GTU440" s="87"/>
      <c r="GTV440" s="72"/>
      <c r="GTW440" s="87"/>
      <c r="GTX440" s="72"/>
      <c r="GTY440" s="87"/>
      <c r="GTZ440" s="72"/>
      <c r="GUA440" s="87"/>
      <c r="GUB440" s="72"/>
      <c r="GUC440" s="87"/>
      <c r="GUD440" s="72"/>
      <c r="GUE440" s="87"/>
      <c r="GUF440" s="72"/>
      <c r="GUG440" s="87"/>
      <c r="GUH440" s="72"/>
      <c r="GUI440" s="87"/>
      <c r="GUJ440" s="72"/>
      <c r="GUK440" s="87"/>
      <c r="GUL440" s="72"/>
      <c r="GUM440" s="87"/>
      <c r="GUN440" s="72"/>
      <c r="GUO440" s="87"/>
      <c r="GUP440" s="72"/>
      <c r="GUQ440" s="87"/>
      <c r="GUR440" s="72"/>
      <c r="GUS440" s="87"/>
      <c r="GUT440" s="72"/>
      <c r="GUU440" s="87"/>
      <c r="GUV440" s="72"/>
      <c r="GUW440" s="87"/>
      <c r="GUX440" s="72"/>
      <c r="GUY440" s="87"/>
      <c r="GUZ440" s="72"/>
      <c r="GVA440" s="87"/>
      <c r="GVB440" s="72"/>
      <c r="GVC440" s="87"/>
      <c r="GVD440" s="72"/>
      <c r="GVE440" s="87"/>
      <c r="GVF440" s="72"/>
      <c r="GVG440" s="87"/>
      <c r="GVH440" s="72"/>
      <c r="GVI440" s="87"/>
      <c r="GVJ440" s="72"/>
      <c r="GVK440" s="87"/>
      <c r="GVL440" s="72"/>
      <c r="GVM440" s="87"/>
      <c r="GVN440" s="72"/>
      <c r="GVO440" s="87"/>
      <c r="GVP440" s="72"/>
      <c r="GVQ440" s="87"/>
      <c r="GVR440" s="72"/>
      <c r="GVS440" s="87"/>
      <c r="GVT440" s="72"/>
      <c r="GVU440" s="87"/>
      <c r="GVV440" s="72"/>
      <c r="GVW440" s="87"/>
      <c r="GVX440" s="72"/>
      <c r="GVY440" s="87"/>
      <c r="GVZ440" s="72"/>
      <c r="GWA440" s="87"/>
      <c r="GWB440" s="72"/>
      <c r="GWC440" s="87"/>
      <c r="GWD440" s="72"/>
      <c r="GWE440" s="87"/>
      <c r="GWF440" s="72"/>
      <c r="GWG440" s="87"/>
      <c r="GWH440" s="72"/>
      <c r="GWI440" s="87"/>
      <c r="GWJ440" s="72"/>
      <c r="GWK440" s="87"/>
      <c r="GWL440" s="72"/>
      <c r="GWM440" s="87"/>
      <c r="GWN440" s="72"/>
      <c r="GWO440" s="87"/>
      <c r="GWP440" s="72"/>
      <c r="GWQ440" s="87"/>
      <c r="GWR440" s="72"/>
      <c r="GWS440" s="87"/>
      <c r="GWT440" s="72"/>
      <c r="GWU440" s="87"/>
      <c r="GWV440" s="72"/>
      <c r="GWW440" s="87"/>
      <c r="GWX440" s="72"/>
      <c r="GWY440" s="87"/>
      <c r="GWZ440" s="72"/>
      <c r="GXA440" s="87"/>
      <c r="GXB440" s="72"/>
      <c r="GXC440" s="87"/>
      <c r="GXD440" s="72"/>
      <c r="GXE440" s="87"/>
      <c r="GXF440" s="72"/>
      <c r="GXG440" s="87"/>
      <c r="GXH440" s="72"/>
      <c r="GXI440" s="87"/>
      <c r="GXJ440" s="72"/>
      <c r="GXK440" s="87"/>
      <c r="GXL440" s="72"/>
      <c r="GXM440" s="87"/>
      <c r="GXN440" s="72"/>
      <c r="GXO440" s="87"/>
      <c r="GXP440" s="72"/>
      <c r="GXQ440" s="87"/>
      <c r="GXR440" s="72"/>
      <c r="GXS440" s="87"/>
      <c r="GXT440" s="72"/>
      <c r="GXU440" s="87"/>
      <c r="GXV440" s="72"/>
      <c r="GXW440" s="87"/>
      <c r="GXX440" s="72"/>
      <c r="GXY440" s="87"/>
      <c r="GXZ440" s="72"/>
      <c r="GYA440" s="87"/>
      <c r="GYB440" s="72"/>
      <c r="GYC440" s="87"/>
      <c r="GYD440" s="72"/>
      <c r="GYE440" s="87"/>
      <c r="GYF440" s="72"/>
      <c r="GYG440" s="87"/>
      <c r="GYH440" s="72"/>
      <c r="GYI440" s="87"/>
      <c r="GYJ440" s="72"/>
      <c r="GYK440" s="87"/>
      <c r="GYL440" s="72"/>
      <c r="GYM440" s="87"/>
      <c r="GYN440" s="72"/>
      <c r="GYO440" s="87"/>
      <c r="GYP440" s="72"/>
      <c r="GYQ440" s="87"/>
      <c r="GYR440" s="72"/>
      <c r="GYS440" s="87"/>
      <c r="GYT440" s="72"/>
      <c r="GYU440" s="87"/>
      <c r="GYV440" s="72"/>
      <c r="GYW440" s="87"/>
      <c r="GYX440" s="72"/>
      <c r="GYY440" s="87"/>
      <c r="GYZ440" s="72"/>
      <c r="GZA440" s="87"/>
      <c r="GZB440" s="72"/>
      <c r="GZC440" s="87"/>
      <c r="GZD440" s="72"/>
      <c r="GZE440" s="87"/>
      <c r="GZF440" s="72"/>
      <c r="GZG440" s="87"/>
      <c r="GZH440" s="72"/>
      <c r="GZI440" s="87"/>
      <c r="GZJ440" s="72"/>
      <c r="GZK440" s="87"/>
      <c r="GZL440" s="72"/>
      <c r="GZM440" s="87"/>
      <c r="GZN440" s="72"/>
      <c r="GZO440" s="87"/>
      <c r="GZP440" s="72"/>
      <c r="GZQ440" s="87"/>
      <c r="GZR440" s="72"/>
      <c r="GZS440" s="87"/>
      <c r="GZT440" s="72"/>
      <c r="GZU440" s="87"/>
      <c r="GZV440" s="72"/>
      <c r="GZW440" s="87"/>
      <c r="GZX440" s="72"/>
      <c r="GZY440" s="87"/>
      <c r="GZZ440" s="72"/>
      <c r="HAA440" s="87"/>
      <c r="HAB440" s="72"/>
      <c r="HAC440" s="87"/>
      <c r="HAD440" s="72"/>
      <c r="HAE440" s="87"/>
      <c r="HAF440" s="72"/>
      <c r="HAG440" s="87"/>
      <c r="HAH440" s="72"/>
      <c r="HAI440" s="87"/>
      <c r="HAJ440" s="72"/>
      <c r="HAK440" s="87"/>
      <c r="HAL440" s="72"/>
      <c r="HAM440" s="87"/>
      <c r="HAN440" s="72"/>
      <c r="HAO440" s="87"/>
      <c r="HAP440" s="72"/>
      <c r="HAQ440" s="87"/>
      <c r="HAR440" s="72"/>
      <c r="HAS440" s="87"/>
      <c r="HAT440" s="72"/>
      <c r="HAU440" s="87"/>
      <c r="HAV440" s="72"/>
      <c r="HAW440" s="87"/>
      <c r="HAX440" s="72"/>
      <c r="HAY440" s="87"/>
      <c r="HAZ440" s="72"/>
      <c r="HBA440" s="87"/>
      <c r="HBB440" s="72"/>
      <c r="HBC440" s="87"/>
      <c r="HBD440" s="72"/>
      <c r="HBE440" s="87"/>
      <c r="HBF440" s="72"/>
      <c r="HBG440" s="87"/>
      <c r="HBH440" s="72"/>
      <c r="HBI440" s="87"/>
      <c r="HBJ440" s="72"/>
      <c r="HBK440" s="87"/>
      <c r="HBL440" s="72"/>
      <c r="HBM440" s="87"/>
      <c r="HBN440" s="72"/>
      <c r="HBO440" s="87"/>
      <c r="HBP440" s="72"/>
      <c r="HBQ440" s="87"/>
      <c r="HBR440" s="72"/>
      <c r="HBS440" s="87"/>
      <c r="HBT440" s="72"/>
      <c r="HBU440" s="87"/>
      <c r="HBV440" s="72"/>
      <c r="HBW440" s="87"/>
      <c r="HBX440" s="72"/>
      <c r="HBY440" s="87"/>
      <c r="HBZ440" s="72"/>
      <c r="HCA440" s="87"/>
      <c r="HCB440" s="72"/>
      <c r="HCC440" s="87"/>
      <c r="HCD440" s="72"/>
      <c r="HCE440" s="87"/>
      <c r="HCF440" s="72"/>
      <c r="HCG440" s="87"/>
      <c r="HCH440" s="72"/>
      <c r="HCI440" s="87"/>
      <c r="HCJ440" s="72"/>
      <c r="HCK440" s="87"/>
      <c r="HCL440" s="72"/>
      <c r="HCM440" s="87"/>
      <c r="HCN440" s="72"/>
      <c r="HCO440" s="87"/>
      <c r="HCP440" s="72"/>
      <c r="HCQ440" s="87"/>
      <c r="HCR440" s="72"/>
      <c r="HCS440" s="87"/>
      <c r="HCT440" s="72"/>
      <c r="HCU440" s="87"/>
      <c r="HCV440" s="72"/>
      <c r="HCW440" s="87"/>
      <c r="HCX440" s="72"/>
      <c r="HCY440" s="87"/>
      <c r="HCZ440" s="72"/>
      <c r="HDA440" s="87"/>
      <c r="HDB440" s="72"/>
      <c r="HDC440" s="87"/>
      <c r="HDD440" s="72"/>
      <c r="HDE440" s="87"/>
      <c r="HDF440" s="72"/>
      <c r="HDG440" s="87"/>
      <c r="HDH440" s="72"/>
      <c r="HDI440" s="87"/>
      <c r="HDJ440" s="72"/>
      <c r="HDK440" s="87"/>
      <c r="HDL440" s="72"/>
      <c r="HDM440" s="87"/>
      <c r="HDN440" s="72"/>
      <c r="HDO440" s="87"/>
      <c r="HDP440" s="72"/>
      <c r="HDQ440" s="87"/>
      <c r="HDR440" s="72"/>
      <c r="HDS440" s="87"/>
      <c r="HDT440" s="72"/>
      <c r="HDU440" s="87"/>
      <c r="HDV440" s="72"/>
      <c r="HDW440" s="87"/>
      <c r="HDX440" s="72"/>
      <c r="HDY440" s="87"/>
      <c r="HDZ440" s="72"/>
      <c r="HEA440" s="87"/>
      <c r="HEB440" s="72"/>
      <c r="HEC440" s="87"/>
      <c r="HED440" s="72"/>
      <c r="HEE440" s="87"/>
      <c r="HEF440" s="72"/>
      <c r="HEG440" s="87"/>
      <c r="HEH440" s="72"/>
      <c r="HEI440" s="87"/>
      <c r="HEJ440" s="72"/>
      <c r="HEK440" s="87"/>
      <c r="HEL440" s="72"/>
      <c r="HEM440" s="87"/>
      <c r="HEN440" s="72"/>
      <c r="HEO440" s="87"/>
      <c r="HEP440" s="72"/>
      <c r="HEQ440" s="87"/>
      <c r="HER440" s="72"/>
      <c r="HES440" s="87"/>
      <c r="HET440" s="72"/>
      <c r="HEU440" s="87"/>
      <c r="HEV440" s="72"/>
      <c r="HEW440" s="87"/>
      <c r="HEX440" s="72"/>
      <c r="HEY440" s="87"/>
      <c r="HEZ440" s="72"/>
      <c r="HFA440" s="87"/>
      <c r="HFB440" s="72"/>
      <c r="HFC440" s="87"/>
      <c r="HFD440" s="72"/>
      <c r="HFE440" s="87"/>
      <c r="HFF440" s="72"/>
      <c r="HFG440" s="87"/>
      <c r="HFH440" s="72"/>
      <c r="HFI440" s="87"/>
      <c r="HFJ440" s="72"/>
      <c r="HFK440" s="87"/>
      <c r="HFL440" s="72"/>
      <c r="HFM440" s="87"/>
      <c r="HFN440" s="72"/>
      <c r="HFO440" s="87"/>
      <c r="HFP440" s="72"/>
      <c r="HFQ440" s="87"/>
      <c r="HFR440" s="72"/>
      <c r="HFS440" s="87"/>
      <c r="HFT440" s="72"/>
      <c r="HFU440" s="87"/>
      <c r="HFV440" s="72"/>
      <c r="HFW440" s="87"/>
      <c r="HFX440" s="72"/>
      <c r="HFY440" s="87"/>
      <c r="HFZ440" s="72"/>
      <c r="HGA440" s="87"/>
      <c r="HGB440" s="72"/>
      <c r="HGC440" s="87"/>
      <c r="HGD440" s="72"/>
      <c r="HGE440" s="87"/>
      <c r="HGF440" s="72"/>
      <c r="HGG440" s="87"/>
      <c r="HGH440" s="72"/>
      <c r="HGI440" s="87"/>
      <c r="HGJ440" s="72"/>
      <c r="HGK440" s="87"/>
      <c r="HGL440" s="72"/>
      <c r="HGM440" s="87"/>
      <c r="HGN440" s="72"/>
      <c r="HGO440" s="87"/>
      <c r="HGP440" s="72"/>
      <c r="HGQ440" s="87"/>
      <c r="HGR440" s="72"/>
      <c r="HGS440" s="87"/>
      <c r="HGT440" s="72"/>
      <c r="HGU440" s="87"/>
      <c r="HGV440" s="72"/>
      <c r="HGW440" s="87"/>
      <c r="HGX440" s="72"/>
      <c r="HGY440" s="87"/>
      <c r="HGZ440" s="72"/>
      <c r="HHA440" s="87"/>
      <c r="HHB440" s="72"/>
      <c r="HHC440" s="87"/>
      <c r="HHD440" s="72"/>
      <c r="HHE440" s="87"/>
      <c r="HHF440" s="72"/>
      <c r="HHG440" s="87"/>
      <c r="HHH440" s="72"/>
      <c r="HHI440" s="87"/>
      <c r="HHJ440" s="72"/>
      <c r="HHK440" s="87"/>
      <c r="HHL440" s="72"/>
      <c r="HHM440" s="87"/>
      <c r="HHN440" s="72"/>
      <c r="HHO440" s="87"/>
      <c r="HHP440" s="72"/>
      <c r="HHQ440" s="87"/>
      <c r="HHR440" s="72"/>
      <c r="HHS440" s="87"/>
      <c r="HHT440" s="72"/>
      <c r="HHU440" s="87"/>
      <c r="HHV440" s="72"/>
      <c r="HHW440" s="87"/>
      <c r="HHX440" s="72"/>
      <c r="HHY440" s="87"/>
      <c r="HHZ440" s="72"/>
      <c r="HIA440" s="87"/>
      <c r="HIB440" s="72"/>
      <c r="HIC440" s="87"/>
      <c r="HID440" s="72"/>
      <c r="HIE440" s="87"/>
      <c r="HIF440" s="72"/>
      <c r="HIG440" s="87"/>
      <c r="HIH440" s="72"/>
      <c r="HII440" s="87"/>
      <c r="HIJ440" s="72"/>
      <c r="HIK440" s="87"/>
      <c r="HIL440" s="72"/>
      <c r="HIM440" s="87"/>
      <c r="HIN440" s="72"/>
      <c r="HIO440" s="87"/>
      <c r="HIP440" s="72"/>
      <c r="HIQ440" s="87"/>
      <c r="HIR440" s="72"/>
      <c r="HIS440" s="87"/>
      <c r="HIT440" s="72"/>
      <c r="HIU440" s="87"/>
      <c r="HIV440" s="72"/>
      <c r="HIW440" s="87"/>
      <c r="HIX440" s="72"/>
      <c r="HIY440" s="87"/>
      <c r="HIZ440" s="72"/>
      <c r="HJA440" s="87"/>
      <c r="HJB440" s="72"/>
      <c r="HJC440" s="87"/>
      <c r="HJD440" s="72"/>
      <c r="HJE440" s="87"/>
      <c r="HJF440" s="72"/>
      <c r="HJG440" s="87"/>
      <c r="HJH440" s="72"/>
      <c r="HJI440" s="87"/>
      <c r="HJJ440" s="72"/>
      <c r="HJK440" s="87"/>
      <c r="HJL440" s="72"/>
      <c r="HJM440" s="87"/>
      <c r="HJN440" s="72"/>
      <c r="HJO440" s="87"/>
      <c r="HJP440" s="72"/>
      <c r="HJQ440" s="87"/>
      <c r="HJR440" s="72"/>
      <c r="HJS440" s="87"/>
      <c r="HJT440" s="72"/>
      <c r="HJU440" s="87"/>
      <c r="HJV440" s="72"/>
      <c r="HJW440" s="87"/>
      <c r="HJX440" s="72"/>
      <c r="HJY440" s="87"/>
      <c r="HJZ440" s="72"/>
      <c r="HKA440" s="87"/>
      <c r="HKB440" s="72"/>
      <c r="HKC440" s="87"/>
      <c r="HKD440" s="72"/>
      <c r="HKE440" s="87"/>
      <c r="HKF440" s="72"/>
      <c r="HKG440" s="87"/>
      <c r="HKH440" s="72"/>
      <c r="HKI440" s="87"/>
      <c r="HKJ440" s="72"/>
      <c r="HKK440" s="87"/>
      <c r="HKL440" s="72"/>
      <c r="HKM440" s="87"/>
      <c r="HKN440" s="72"/>
      <c r="HKO440" s="87"/>
      <c r="HKP440" s="72"/>
      <c r="HKQ440" s="87"/>
      <c r="HKR440" s="72"/>
      <c r="HKS440" s="87"/>
      <c r="HKT440" s="72"/>
      <c r="HKU440" s="87"/>
      <c r="HKV440" s="72"/>
      <c r="HKW440" s="87"/>
      <c r="HKX440" s="72"/>
      <c r="HKY440" s="87"/>
      <c r="HKZ440" s="72"/>
      <c r="HLA440" s="87"/>
      <c r="HLB440" s="72"/>
      <c r="HLC440" s="87"/>
      <c r="HLD440" s="72"/>
      <c r="HLE440" s="87"/>
      <c r="HLF440" s="72"/>
      <c r="HLG440" s="87"/>
      <c r="HLH440" s="72"/>
      <c r="HLI440" s="87"/>
      <c r="HLJ440" s="72"/>
      <c r="HLK440" s="87"/>
      <c r="HLL440" s="72"/>
      <c r="HLM440" s="87"/>
      <c r="HLN440" s="72"/>
      <c r="HLO440" s="87"/>
      <c r="HLP440" s="72"/>
      <c r="HLQ440" s="87"/>
      <c r="HLR440" s="72"/>
      <c r="HLS440" s="87"/>
      <c r="HLT440" s="72"/>
      <c r="HLU440" s="87"/>
      <c r="HLV440" s="72"/>
      <c r="HLW440" s="87"/>
      <c r="HLX440" s="72"/>
      <c r="HLY440" s="87"/>
      <c r="HLZ440" s="72"/>
      <c r="HMA440" s="87"/>
      <c r="HMB440" s="72"/>
      <c r="HMC440" s="87"/>
      <c r="HMD440" s="72"/>
      <c r="HME440" s="87"/>
      <c r="HMF440" s="72"/>
      <c r="HMG440" s="87"/>
      <c r="HMH440" s="72"/>
      <c r="HMI440" s="87"/>
      <c r="HMJ440" s="72"/>
      <c r="HMK440" s="87"/>
      <c r="HML440" s="72"/>
      <c r="HMM440" s="87"/>
      <c r="HMN440" s="72"/>
      <c r="HMO440" s="87"/>
      <c r="HMP440" s="72"/>
      <c r="HMQ440" s="87"/>
      <c r="HMR440" s="72"/>
      <c r="HMS440" s="87"/>
      <c r="HMT440" s="72"/>
      <c r="HMU440" s="87"/>
      <c r="HMV440" s="72"/>
      <c r="HMW440" s="87"/>
      <c r="HMX440" s="72"/>
      <c r="HMY440" s="87"/>
      <c r="HMZ440" s="72"/>
      <c r="HNA440" s="87"/>
      <c r="HNB440" s="72"/>
      <c r="HNC440" s="87"/>
      <c r="HND440" s="72"/>
      <c r="HNE440" s="87"/>
      <c r="HNF440" s="72"/>
      <c r="HNG440" s="87"/>
      <c r="HNH440" s="72"/>
      <c r="HNI440" s="87"/>
      <c r="HNJ440" s="72"/>
      <c r="HNK440" s="87"/>
      <c r="HNL440" s="72"/>
      <c r="HNM440" s="87"/>
      <c r="HNN440" s="72"/>
      <c r="HNO440" s="87"/>
      <c r="HNP440" s="72"/>
      <c r="HNQ440" s="87"/>
      <c r="HNR440" s="72"/>
      <c r="HNS440" s="87"/>
      <c r="HNT440" s="72"/>
      <c r="HNU440" s="87"/>
      <c r="HNV440" s="72"/>
      <c r="HNW440" s="87"/>
      <c r="HNX440" s="72"/>
      <c r="HNY440" s="87"/>
      <c r="HNZ440" s="72"/>
      <c r="HOA440" s="87"/>
      <c r="HOB440" s="72"/>
      <c r="HOC440" s="87"/>
      <c r="HOD440" s="72"/>
      <c r="HOE440" s="87"/>
      <c r="HOF440" s="72"/>
      <c r="HOG440" s="87"/>
      <c r="HOH440" s="72"/>
      <c r="HOI440" s="87"/>
      <c r="HOJ440" s="72"/>
      <c r="HOK440" s="87"/>
      <c r="HOL440" s="72"/>
      <c r="HOM440" s="87"/>
      <c r="HON440" s="72"/>
      <c r="HOO440" s="87"/>
      <c r="HOP440" s="72"/>
      <c r="HOQ440" s="87"/>
      <c r="HOR440" s="72"/>
      <c r="HOS440" s="87"/>
      <c r="HOT440" s="72"/>
      <c r="HOU440" s="87"/>
      <c r="HOV440" s="72"/>
      <c r="HOW440" s="87"/>
      <c r="HOX440" s="72"/>
      <c r="HOY440" s="87"/>
      <c r="HOZ440" s="72"/>
      <c r="HPA440" s="87"/>
      <c r="HPB440" s="72"/>
      <c r="HPC440" s="87"/>
      <c r="HPD440" s="72"/>
      <c r="HPE440" s="87"/>
      <c r="HPF440" s="72"/>
      <c r="HPG440" s="87"/>
      <c r="HPH440" s="72"/>
      <c r="HPI440" s="87"/>
      <c r="HPJ440" s="72"/>
      <c r="HPK440" s="87"/>
      <c r="HPL440" s="72"/>
      <c r="HPM440" s="87"/>
      <c r="HPN440" s="72"/>
      <c r="HPO440" s="87"/>
      <c r="HPP440" s="72"/>
      <c r="HPQ440" s="87"/>
      <c r="HPR440" s="72"/>
      <c r="HPS440" s="87"/>
      <c r="HPT440" s="72"/>
      <c r="HPU440" s="87"/>
      <c r="HPV440" s="72"/>
      <c r="HPW440" s="87"/>
      <c r="HPX440" s="72"/>
      <c r="HPY440" s="87"/>
      <c r="HPZ440" s="72"/>
      <c r="HQA440" s="87"/>
      <c r="HQB440" s="72"/>
      <c r="HQC440" s="87"/>
      <c r="HQD440" s="72"/>
      <c r="HQE440" s="87"/>
      <c r="HQF440" s="72"/>
      <c r="HQG440" s="87"/>
      <c r="HQH440" s="72"/>
      <c r="HQI440" s="87"/>
      <c r="HQJ440" s="72"/>
      <c r="HQK440" s="87"/>
      <c r="HQL440" s="72"/>
      <c r="HQM440" s="87"/>
      <c r="HQN440" s="72"/>
      <c r="HQO440" s="87"/>
      <c r="HQP440" s="72"/>
      <c r="HQQ440" s="87"/>
      <c r="HQR440" s="72"/>
      <c r="HQS440" s="87"/>
      <c r="HQT440" s="72"/>
      <c r="HQU440" s="87"/>
      <c r="HQV440" s="72"/>
      <c r="HQW440" s="87"/>
      <c r="HQX440" s="72"/>
      <c r="HQY440" s="87"/>
      <c r="HQZ440" s="72"/>
      <c r="HRA440" s="87"/>
      <c r="HRB440" s="72"/>
      <c r="HRC440" s="87"/>
      <c r="HRD440" s="72"/>
      <c r="HRE440" s="87"/>
      <c r="HRF440" s="72"/>
      <c r="HRG440" s="87"/>
      <c r="HRH440" s="72"/>
      <c r="HRI440" s="87"/>
      <c r="HRJ440" s="72"/>
      <c r="HRK440" s="87"/>
      <c r="HRL440" s="72"/>
      <c r="HRM440" s="87"/>
      <c r="HRN440" s="72"/>
      <c r="HRO440" s="87"/>
      <c r="HRP440" s="72"/>
      <c r="HRQ440" s="87"/>
      <c r="HRR440" s="72"/>
      <c r="HRS440" s="87"/>
      <c r="HRT440" s="72"/>
      <c r="HRU440" s="87"/>
      <c r="HRV440" s="72"/>
      <c r="HRW440" s="87"/>
      <c r="HRX440" s="72"/>
      <c r="HRY440" s="87"/>
      <c r="HRZ440" s="72"/>
      <c r="HSA440" s="87"/>
      <c r="HSB440" s="72"/>
      <c r="HSC440" s="87"/>
      <c r="HSD440" s="72"/>
      <c r="HSE440" s="87"/>
      <c r="HSF440" s="72"/>
      <c r="HSG440" s="87"/>
      <c r="HSH440" s="72"/>
      <c r="HSI440" s="87"/>
      <c r="HSJ440" s="72"/>
      <c r="HSK440" s="87"/>
      <c r="HSL440" s="72"/>
      <c r="HSM440" s="87"/>
      <c r="HSN440" s="72"/>
      <c r="HSO440" s="87"/>
      <c r="HSP440" s="72"/>
      <c r="HSQ440" s="87"/>
      <c r="HSR440" s="72"/>
      <c r="HSS440" s="87"/>
      <c r="HST440" s="72"/>
      <c r="HSU440" s="87"/>
      <c r="HSV440" s="72"/>
      <c r="HSW440" s="87"/>
      <c r="HSX440" s="72"/>
      <c r="HSY440" s="87"/>
      <c r="HSZ440" s="72"/>
      <c r="HTA440" s="87"/>
      <c r="HTB440" s="72"/>
      <c r="HTC440" s="87"/>
      <c r="HTD440" s="72"/>
      <c r="HTE440" s="87"/>
      <c r="HTF440" s="72"/>
      <c r="HTG440" s="87"/>
      <c r="HTH440" s="72"/>
      <c r="HTI440" s="87"/>
      <c r="HTJ440" s="72"/>
      <c r="HTK440" s="87"/>
      <c r="HTL440" s="72"/>
      <c r="HTM440" s="87"/>
      <c r="HTN440" s="72"/>
      <c r="HTO440" s="87"/>
      <c r="HTP440" s="72"/>
      <c r="HTQ440" s="87"/>
      <c r="HTR440" s="72"/>
      <c r="HTS440" s="87"/>
      <c r="HTT440" s="72"/>
      <c r="HTU440" s="87"/>
      <c r="HTV440" s="72"/>
      <c r="HTW440" s="87"/>
      <c r="HTX440" s="72"/>
      <c r="HTY440" s="87"/>
      <c r="HTZ440" s="72"/>
      <c r="HUA440" s="87"/>
      <c r="HUB440" s="72"/>
      <c r="HUC440" s="87"/>
      <c r="HUD440" s="72"/>
      <c r="HUE440" s="87"/>
      <c r="HUF440" s="72"/>
      <c r="HUG440" s="87"/>
      <c r="HUH440" s="72"/>
      <c r="HUI440" s="87"/>
      <c r="HUJ440" s="72"/>
      <c r="HUK440" s="87"/>
      <c r="HUL440" s="72"/>
      <c r="HUM440" s="87"/>
      <c r="HUN440" s="72"/>
      <c r="HUO440" s="87"/>
      <c r="HUP440" s="72"/>
      <c r="HUQ440" s="87"/>
      <c r="HUR440" s="72"/>
      <c r="HUS440" s="87"/>
      <c r="HUT440" s="72"/>
      <c r="HUU440" s="87"/>
      <c r="HUV440" s="72"/>
      <c r="HUW440" s="87"/>
      <c r="HUX440" s="72"/>
      <c r="HUY440" s="87"/>
      <c r="HUZ440" s="72"/>
      <c r="HVA440" s="87"/>
      <c r="HVB440" s="72"/>
      <c r="HVC440" s="87"/>
      <c r="HVD440" s="72"/>
      <c r="HVE440" s="87"/>
      <c r="HVF440" s="72"/>
      <c r="HVG440" s="87"/>
      <c r="HVH440" s="72"/>
      <c r="HVI440" s="87"/>
      <c r="HVJ440" s="72"/>
      <c r="HVK440" s="87"/>
      <c r="HVL440" s="72"/>
      <c r="HVM440" s="87"/>
      <c r="HVN440" s="72"/>
      <c r="HVO440" s="87"/>
      <c r="HVP440" s="72"/>
      <c r="HVQ440" s="87"/>
      <c r="HVR440" s="72"/>
      <c r="HVS440" s="87"/>
      <c r="HVT440" s="72"/>
      <c r="HVU440" s="87"/>
      <c r="HVV440" s="72"/>
      <c r="HVW440" s="87"/>
      <c r="HVX440" s="72"/>
      <c r="HVY440" s="87"/>
      <c r="HVZ440" s="72"/>
      <c r="HWA440" s="87"/>
      <c r="HWB440" s="72"/>
      <c r="HWC440" s="87"/>
      <c r="HWD440" s="72"/>
      <c r="HWE440" s="87"/>
      <c r="HWF440" s="72"/>
      <c r="HWG440" s="87"/>
      <c r="HWH440" s="72"/>
      <c r="HWI440" s="87"/>
      <c r="HWJ440" s="72"/>
      <c r="HWK440" s="87"/>
      <c r="HWL440" s="72"/>
      <c r="HWM440" s="87"/>
      <c r="HWN440" s="72"/>
      <c r="HWO440" s="87"/>
      <c r="HWP440" s="72"/>
      <c r="HWQ440" s="87"/>
      <c r="HWR440" s="72"/>
      <c r="HWS440" s="87"/>
      <c r="HWT440" s="72"/>
      <c r="HWU440" s="87"/>
      <c r="HWV440" s="72"/>
      <c r="HWW440" s="87"/>
      <c r="HWX440" s="72"/>
      <c r="HWY440" s="87"/>
      <c r="HWZ440" s="72"/>
      <c r="HXA440" s="87"/>
      <c r="HXB440" s="72"/>
      <c r="HXC440" s="87"/>
      <c r="HXD440" s="72"/>
      <c r="HXE440" s="87"/>
      <c r="HXF440" s="72"/>
      <c r="HXG440" s="87"/>
      <c r="HXH440" s="72"/>
      <c r="HXI440" s="87"/>
      <c r="HXJ440" s="72"/>
      <c r="HXK440" s="87"/>
      <c r="HXL440" s="72"/>
      <c r="HXM440" s="87"/>
      <c r="HXN440" s="72"/>
      <c r="HXO440" s="87"/>
      <c r="HXP440" s="72"/>
      <c r="HXQ440" s="87"/>
      <c r="HXR440" s="72"/>
      <c r="HXS440" s="87"/>
      <c r="HXT440" s="72"/>
      <c r="HXU440" s="87"/>
      <c r="HXV440" s="72"/>
      <c r="HXW440" s="87"/>
      <c r="HXX440" s="72"/>
      <c r="HXY440" s="87"/>
      <c r="HXZ440" s="72"/>
      <c r="HYA440" s="87"/>
      <c r="HYB440" s="72"/>
      <c r="HYC440" s="87"/>
      <c r="HYD440" s="72"/>
      <c r="HYE440" s="87"/>
      <c r="HYF440" s="72"/>
      <c r="HYG440" s="87"/>
      <c r="HYH440" s="72"/>
      <c r="HYI440" s="87"/>
      <c r="HYJ440" s="72"/>
      <c r="HYK440" s="87"/>
      <c r="HYL440" s="72"/>
      <c r="HYM440" s="87"/>
      <c r="HYN440" s="72"/>
      <c r="HYO440" s="87"/>
      <c r="HYP440" s="72"/>
      <c r="HYQ440" s="87"/>
      <c r="HYR440" s="72"/>
      <c r="HYS440" s="87"/>
      <c r="HYT440" s="72"/>
      <c r="HYU440" s="87"/>
      <c r="HYV440" s="72"/>
      <c r="HYW440" s="87"/>
      <c r="HYX440" s="72"/>
      <c r="HYY440" s="87"/>
      <c r="HYZ440" s="72"/>
      <c r="HZA440" s="87"/>
      <c r="HZB440" s="72"/>
      <c r="HZC440" s="87"/>
      <c r="HZD440" s="72"/>
      <c r="HZE440" s="87"/>
      <c r="HZF440" s="72"/>
      <c r="HZG440" s="87"/>
      <c r="HZH440" s="72"/>
      <c r="HZI440" s="87"/>
      <c r="HZJ440" s="72"/>
      <c r="HZK440" s="87"/>
      <c r="HZL440" s="72"/>
      <c r="HZM440" s="87"/>
      <c r="HZN440" s="72"/>
      <c r="HZO440" s="87"/>
      <c r="HZP440" s="72"/>
      <c r="HZQ440" s="87"/>
      <c r="HZR440" s="72"/>
      <c r="HZS440" s="87"/>
      <c r="HZT440" s="72"/>
      <c r="HZU440" s="87"/>
      <c r="HZV440" s="72"/>
      <c r="HZW440" s="87"/>
      <c r="HZX440" s="72"/>
      <c r="HZY440" s="87"/>
      <c r="HZZ440" s="72"/>
      <c r="IAA440" s="87"/>
      <c r="IAB440" s="72"/>
      <c r="IAC440" s="87"/>
      <c r="IAD440" s="72"/>
      <c r="IAE440" s="87"/>
      <c r="IAF440" s="72"/>
      <c r="IAG440" s="87"/>
      <c r="IAH440" s="72"/>
      <c r="IAI440" s="87"/>
      <c r="IAJ440" s="72"/>
      <c r="IAK440" s="87"/>
      <c r="IAL440" s="72"/>
      <c r="IAM440" s="87"/>
      <c r="IAN440" s="72"/>
      <c r="IAO440" s="87"/>
      <c r="IAP440" s="72"/>
      <c r="IAQ440" s="87"/>
      <c r="IAR440" s="72"/>
      <c r="IAS440" s="87"/>
      <c r="IAT440" s="72"/>
      <c r="IAU440" s="87"/>
      <c r="IAV440" s="72"/>
      <c r="IAW440" s="87"/>
      <c r="IAX440" s="72"/>
      <c r="IAY440" s="87"/>
      <c r="IAZ440" s="72"/>
      <c r="IBA440" s="87"/>
      <c r="IBB440" s="72"/>
      <c r="IBC440" s="87"/>
      <c r="IBD440" s="72"/>
      <c r="IBE440" s="87"/>
      <c r="IBF440" s="72"/>
      <c r="IBG440" s="87"/>
      <c r="IBH440" s="72"/>
      <c r="IBI440" s="87"/>
      <c r="IBJ440" s="72"/>
      <c r="IBK440" s="87"/>
      <c r="IBL440" s="72"/>
      <c r="IBM440" s="87"/>
      <c r="IBN440" s="72"/>
      <c r="IBO440" s="87"/>
      <c r="IBP440" s="72"/>
      <c r="IBQ440" s="87"/>
      <c r="IBR440" s="72"/>
      <c r="IBS440" s="87"/>
      <c r="IBT440" s="72"/>
      <c r="IBU440" s="87"/>
      <c r="IBV440" s="72"/>
      <c r="IBW440" s="87"/>
      <c r="IBX440" s="72"/>
      <c r="IBY440" s="87"/>
      <c r="IBZ440" s="72"/>
      <c r="ICA440" s="87"/>
      <c r="ICB440" s="72"/>
      <c r="ICC440" s="87"/>
      <c r="ICD440" s="72"/>
      <c r="ICE440" s="87"/>
      <c r="ICF440" s="72"/>
      <c r="ICG440" s="87"/>
      <c r="ICH440" s="72"/>
      <c r="ICI440" s="87"/>
      <c r="ICJ440" s="72"/>
      <c r="ICK440" s="87"/>
      <c r="ICL440" s="72"/>
      <c r="ICM440" s="87"/>
      <c r="ICN440" s="72"/>
      <c r="ICO440" s="87"/>
      <c r="ICP440" s="72"/>
      <c r="ICQ440" s="87"/>
      <c r="ICR440" s="72"/>
      <c r="ICS440" s="87"/>
      <c r="ICT440" s="72"/>
      <c r="ICU440" s="87"/>
      <c r="ICV440" s="72"/>
      <c r="ICW440" s="87"/>
      <c r="ICX440" s="72"/>
      <c r="ICY440" s="87"/>
      <c r="ICZ440" s="72"/>
      <c r="IDA440" s="87"/>
      <c r="IDB440" s="72"/>
      <c r="IDC440" s="87"/>
      <c r="IDD440" s="72"/>
      <c r="IDE440" s="87"/>
      <c r="IDF440" s="72"/>
      <c r="IDG440" s="87"/>
      <c r="IDH440" s="72"/>
      <c r="IDI440" s="87"/>
      <c r="IDJ440" s="72"/>
      <c r="IDK440" s="87"/>
      <c r="IDL440" s="72"/>
      <c r="IDM440" s="87"/>
      <c r="IDN440" s="72"/>
      <c r="IDO440" s="87"/>
      <c r="IDP440" s="72"/>
      <c r="IDQ440" s="87"/>
      <c r="IDR440" s="72"/>
      <c r="IDS440" s="87"/>
      <c r="IDT440" s="72"/>
      <c r="IDU440" s="87"/>
      <c r="IDV440" s="72"/>
      <c r="IDW440" s="87"/>
      <c r="IDX440" s="72"/>
      <c r="IDY440" s="87"/>
      <c r="IDZ440" s="72"/>
      <c r="IEA440" s="87"/>
      <c r="IEB440" s="72"/>
      <c r="IEC440" s="87"/>
      <c r="IED440" s="72"/>
      <c r="IEE440" s="87"/>
      <c r="IEF440" s="72"/>
      <c r="IEG440" s="87"/>
      <c r="IEH440" s="72"/>
      <c r="IEI440" s="87"/>
      <c r="IEJ440" s="72"/>
      <c r="IEK440" s="87"/>
      <c r="IEL440" s="72"/>
      <c r="IEM440" s="87"/>
      <c r="IEN440" s="72"/>
      <c r="IEO440" s="87"/>
      <c r="IEP440" s="72"/>
      <c r="IEQ440" s="87"/>
      <c r="IER440" s="72"/>
      <c r="IES440" s="87"/>
      <c r="IET440" s="72"/>
      <c r="IEU440" s="87"/>
      <c r="IEV440" s="72"/>
      <c r="IEW440" s="87"/>
      <c r="IEX440" s="72"/>
      <c r="IEY440" s="87"/>
      <c r="IEZ440" s="72"/>
      <c r="IFA440" s="87"/>
      <c r="IFB440" s="72"/>
      <c r="IFC440" s="87"/>
      <c r="IFD440" s="72"/>
      <c r="IFE440" s="87"/>
      <c r="IFF440" s="72"/>
      <c r="IFG440" s="87"/>
      <c r="IFH440" s="72"/>
      <c r="IFI440" s="87"/>
      <c r="IFJ440" s="72"/>
      <c r="IFK440" s="87"/>
      <c r="IFL440" s="72"/>
      <c r="IFM440" s="87"/>
      <c r="IFN440" s="72"/>
      <c r="IFO440" s="87"/>
      <c r="IFP440" s="72"/>
      <c r="IFQ440" s="87"/>
      <c r="IFR440" s="72"/>
      <c r="IFS440" s="87"/>
      <c r="IFT440" s="72"/>
      <c r="IFU440" s="87"/>
      <c r="IFV440" s="72"/>
      <c r="IFW440" s="87"/>
      <c r="IFX440" s="72"/>
      <c r="IFY440" s="87"/>
      <c r="IFZ440" s="72"/>
      <c r="IGA440" s="87"/>
      <c r="IGB440" s="72"/>
      <c r="IGC440" s="87"/>
      <c r="IGD440" s="72"/>
      <c r="IGE440" s="87"/>
      <c r="IGF440" s="72"/>
      <c r="IGG440" s="87"/>
      <c r="IGH440" s="72"/>
      <c r="IGI440" s="87"/>
      <c r="IGJ440" s="72"/>
      <c r="IGK440" s="87"/>
      <c r="IGL440" s="72"/>
      <c r="IGM440" s="87"/>
      <c r="IGN440" s="72"/>
      <c r="IGO440" s="87"/>
      <c r="IGP440" s="72"/>
      <c r="IGQ440" s="87"/>
      <c r="IGR440" s="72"/>
      <c r="IGS440" s="87"/>
      <c r="IGT440" s="72"/>
      <c r="IGU440" s="87"/>
      <c r="IGV440" s="72"/>
      <c r="IGW440" s="87"/>
      <c r="IGX440" s="72"/>
      <c r="IGY440" s="87"/>
      <c r="IGZ440" s="72"/>
      <c r="IHA440" s="87"/>
      <c r="IHB440" s="72"/>
      <c r="IHC440" s="87"/>
      <c r="IHD440" s="72"/>
      <c r="IHE440" s="87"/>
      <c r="IHF440" s="72"/>
      <c r="IHG440" s="87"/>
      <c r="IHH440" s="72"/>
      <c r="IHI440" s="87"/>
      <c r="IHJ440" s="72"/>
      <c r="IHK440" s="87"/>
      <c r="IHL440" s="72"/>
      <c r="IHM440" s="87"/>
      <c r="IHN440" s="72"/>
      <c r="IHO440" s="87"/>
      <c r="IHP440" s="72"/>
      <c r="IHQ440" s="87"/>
      <c r="IHR440" s="72"/>
      <c r="IHS440" s="87"/>
      <c r="IHT440" s="72"/>
      <c r="IHU440" s="87"/>
      <c r="IHV440" s="72"/>
      <c r="IHW440" s="87"/>
      <c r="IHX440" s="72"/>
      <c r="IHY440" s="87"/>
      <c r="IHZ440" s="72"/>
      <c r="IIA440" s="87"/>
      <c r="IIB440" s="72"/>
      <c r="IIC440" s="87"/>
      <c r="IID440" s="72"/>
      <c r="IIE440" s="87"/>
      <c r="IIF440" s="72"/>
      <c r="IIG440" s="87"/>
      <c r="IIH440" s="72"/>
      <c r="III440" s="87"/>
      <c r="IIJ440" s="72"/>
      <c r="IIK440" s="87"/>
      <c r="IIL440" s="72"/>
      <c r="IIM440" s="87"/>
      <c r="IIN440" s="72"/>
      <c r="IIO440" s="87"/>
      <c r="IIP440" s="72"/>
      <c r="IIQ440" s="87"/>
      <c r="IIR440" s="72"/>
      <c r="IIS440" s="87"/>
      <c r="IIT440" s="72"/>
      <c r="IIU440" s="87"/>
      <c r="IIV440" s="72"/>
      <c r="IIW440" s="87"/>
      <c r="IIX440" s="72"/>
      <c r="IIY440" s="87"/>
      <c r="IIZ440" s="72"/>
      <c r="IJA440" s="87"/>
      <c r="IJB440" s="72"/>
      <c r="IJC440" s="87"/>
      <c r="IJD440" s="72"/>
      <c r="IJE440" s="87"/>
      <c r="IJF440" s="72"/>
      <c r="IJG440" s="87"/>
      <c r="IJH440" s="72"/>
      <c r="IJI440" s="87"/>
      <c r="IJJ440" s="72"/>
      <c r="IJK440" s="87"/>
      <c r="IJL440" s="72"/>
      <c r="IJM440" s="87"/>
      <c r="IJN440" s="72"/>
      <c r="IJO440" s="87"/>
      <c r="IJP440" s="72"/>
      <c r="IJQ440" s="87"/>
      <c r="IJR440" s="72"/>
      <c r="IJS440" s="87"/>
      <c r="IJT440" s="72"/>
      <c r="IJU440" s="87"/>
      <c r="IJV440" s="72"/>
      <c r="IJW440" s="87"/>
      <c r="IJX440" s="72"/>
      <c r="IJY440" s="87"/>
      <c r="IJZ440" s="72"/>
      <c r="IKA440" s="87"/>
      <c r="IKB440" s="72"/>
      <c r="IKC440" s="87"/>
      <c r="IKD440" s="72"/>
      <c r="IKE440" s="87"/>
      <c r="IKF440" s="72"/>
      <c r="IKG440" s="87"/>
      <c r="IKH440" s="72"/>
      <c r="IKI440" s="87"/>
      <c r="IKJ440" s="72"/>
      <c r="IKK440" s="87"/>
      <c r="IKL440" s="72"/>
      <c r="IKM440" s="87"/>
      <c r="IKN440" s="72"/>
      <c r="IKO440" s="87"/>
      <c r="IKP440" s="72"/>
      <c r="IKQ440" s="87"/>
      <c r="IKR440" s="72"/>
      <c r="IKS440" s="87"/>
      <c r="IKT440" s="72"/>
      <c r="IKU440" s="87"/>
      <c r="IKV440" s="72"/>
      <c r="IKW440" s="87"/>
      <c r="IKX440" s="72"/>
      <c r="IKY440" s="87"/>
      <c r="IKZ440" s="72"/>
      <c r="ILA440" s="87"/>
      <c r="ILB440" s="72"/>
      <c r="ILC440" s="87"/>
      <c r="ILD440" s="72"/>
      <c r="ILE440" s="87"/>
      <c r="ILF440" s="72"/>
      <c r="ILG440" s="87"/>
      <c r="ILH440" s="72"/>
      <c r="ILI440" s="87"/>
      <c r="ILJ440" s="72"/>
      <c r="ILK440" s="87"/>
      <c r="ILL440" s="72"/>
      <c r="ILM440" s="87"/>
      <c r="ILN440" s="72"/>
      <c r="ILO440" s="87"/>
      <c r="ILP440" s="72"/>
      <c r="ILQ440" s="87"/>
      <c r="ILR440" s="72"/>
      <c r="ILS440" s="87"/>
      <c r="ILT440" s="72"/>
      <c r="ILU440" s="87"/>
      <c r="ILV440" s="72"/>
      <c r="ILW440" s="87"/>
      <c r="ILX440" s="72"/>
      <c r="ILY440" s="87"/>
      <c r="ILZ440" s="72"/>
      <c r="IMA440" s="87"/>
      <c r="IMB440" s="72"/>
      <c r="IMC440" s="87"/>
      <c r="IMD440" s="72"/>
      <c r="IME440" s="87"/>
      <c r="IMF440" s="72"/>
      <c r="IMG440" s="87"/>
      <c r="IMH440" s="72"/>
      <c r="IMI440" s="87"/>
      <c r="IMJ440" s="72"/>
      <c r="IMK440" s="87"/>
      <c r="IML440" s="72"/>
      <c r="IMM440" s="87"/>
      <c r="IMN440" s="72"/>
      <c r="IMO440" s="87"/>
      <c r="IMP440" s="72"/>
      <c r="IMQ440" s="87"/>
      <c r="IMR440" s="72"/>
      <c r="IMS440" s="87"/>
      <c r="IMT440" s="72"/>
      <c r="IMU440" s="87"/>
      <c r="IMV440" s="72"/>
      <c r="IMW440" s="87"/>
      <c r="IMX440" s="72"/>
      <c r="IMY440" s="87"/>
      <c r="IMZ440" s="72"/>
      <c r="INA440" s="87"/>
      <c r="INB440" s="72"/>
      <c r="INC440" s="87"/>
      <c r="IND440" s="72"/>
      <c r="INE440" s="87"/>
      <c r="INF440" s="72"/>
      <c r="ING440" s="87"/>
      <c r="INH440" s="72"/>
      <c r="INI440" s="87"/>
      <c r="INJ440" s="72"/>
      <c r="INK440" s="87"/>
      <c r="INL440" s="72"/>
      <c r="INM440" s="87"/>
      <c r="INN440" s="72"/>
      <c r="INO440" s="87"/>
      <c r="INP440" s="72"/>
      <c r="INQ440" s="87"/>
      <c r="INR440" s="72"/>
      <c r="INS440" s="87"/>
      <c r="INT440" s="72"/>
      <c r="INU440" s="87"/>
      <c r="INV440" s="72"/>
      <c r="INW440" s="87"/>
      <c r="INX440" s="72"/>
      <c r="INY440" s="87"/>
      <c r="INZ440" s="72"/>
      <c r="IOA440" s="87"/>
      <c r="IOB440" s="72"/>
      <c r="IOC440" s="87"/>
      <c r="IOD440" s="72"/>
      <c r="IOE440" s="87"/>
      <c r="IOF440" s="72"/>
      <c r="IOG440" s="87"/>
      <c r="IOH440" s="72"/>
      <c r="IOI440" s="87"/>
      <c r="IOJ440" s="72"/>
      <c r="IOK440" s="87"/>
      <c r="IOL440" s="72"/>
      <c r="IOM440" s="87"/>
      <c r="ION440" s="72"/>
      <c r="IOO440" s="87"/>
      <c r="IOP440" s="72"/>
      <c r="IOQ440" s="87"/>
      <c r="IOR440" s="72"/>
      <c r="IOS440" s="87"/>
      <c r="IOT440" s="72"/>
      <c r="IOU440" s="87"/>
      <c r="IOV440" s="72"/>
      <c r="IOW440" s="87"/>
      <c r="IOX440" s="72"/>
      <c r="IOY440" s="87"/>
      <c r="IOZ440" s="72"/>
      <c r="IPA440" s="87"/>
      <c r="IPB440" s="72"/>
      <c r="IPC440" s="87"/>
      <c r="IPD440" s="72"/>
      <c r="IPE440" s="87"/>
      <c r="IPF440" s="72"/>
      <c r="IPG440" s="87"/>
      <c r="IPH440" s="72"/>
      <c r="IPI440" s="87"/>
      <c r="IPJ440" s="72"/>
      <c r="IPK440" s="87"/>
      <c r="IPL440" s="72"/>
      <c r="IPM440" s="87"/>
      <c r="IPN440" s="72"/>
      <c r="IPO440" s="87"/>
      <c r="IPP440" s="72"/>
      <c r="IPQ440" s="87"/>
      <c r="IPR440" s="72"/>
      <c r="IPS440" s="87"/>
      <c r="IPT440" s="72"/>
      <c r="IPU440" s="87"/>
      <c r="IPV440" s="72"/>
      <c r="IPW440" s="87"/>
      <c r="IPX440" s="72"/>
      <c r="IPY440" s="87"/>
      <c r="IPZ440" s="72"/>
      <c r="IQA440" s="87"/>
      <c r="IQB440" s="72"/>
      <c r="IQC440" s="87"/>
      <c r="IQD440" s="72"/>
      <c r="IQE440" s="87"/>
      <c r="IQF440" s="72"/>
      <c r="IQG440" s="87"/>
      <c r="IQH440" s="72"/>
      <c r="IQI440" s="87"/>
      <c r="IQJ440" s="72"/>
      <c r="IQK440" s="87"/>
      <c r="IQL440" s="72"/>
      <c r="IQM440" s="87"/>
      <c r="IQN440" s="72"/>
      <c r="IQO440" s="87"/>
      <c r="IQP440" s="72"/>
      <c r="IQQ440" s="87"/>
      <c r="IQR440" s="72"/>
      <c r="IQS440" s="87"/>
      <c r="IQT440" s="72"/>
      <c r="IQU440" s="87"/>
      <c r="IQV440" s="72"/>
      <c r="IQW440" s="87"/>
      <c r="IQX440" s="72"/>
      <c r="IQY440" s="87"/>
      <c r="IQZ440" s="72"/>
      <c r="IRA440" s="87"/>
      <c r="IRB440" s="72"/>
      <c r="IRC440" s="87"/>
      <c r="IRD440" s="72"/>
      <c r="IRE440" s="87"/>
      <c r="IRF440" s="72"/>
      <c r="IRG440" s="87"/>
      <c r="IRH440" s="72"/>
      <c r="IRI440" s="87"/>
      <c r="IRJ440" s="72"/>
      <c r="IRK440" s="87"/>
      <c r="IRL440" s="72"/>
      <c r="IRM440" s="87"/>
      <c r="IRN440" s="72"/>
      <c r="IRO440" s="87"/>
      <c r="IRP440" s="72"/>
      <c r="IRQ440" s="87"/>
      <c r="IRR440" s="72"/>
      <c r="IRS440" s="87"/>
      <c r="IRT440" s="72"/>
      <c r="IRU440" s="87"/>
      <c r="IRV440" s="72"/>
      <c r="IRW440" s="87"/>
      <c r="IRX440" s="72"/>
      <c r="IRY440" s="87"/>
      <c r="IRZ440" s="72"/>
      <c r="ISA440" s="87"/>
      <c r="ISB440" s="72"/>
      <c r="ISC440" s="87"/>
      <c r="ISD440" s="72"/>
      <c r="ISE440" s="87"/>
      <c r="ISF440" s="72"/>
      <c r="ISG440" s="87"/>
      <c r="ISH440" s="72"/>
      <c r="ISI440" s="87"/>
      <c r="ISJ440" s="72"/>
      <c r="ISK440" s="87"/>
      <c r="ISL440" s="72"/>
      <c r="ISM440" s="87"/>
      <c r="ISN440" s="72"/>
      <c r="ISO440" s="87"/>
      <c r="ISP440" s="72"/>
      <c r="ISQ440" s="87"/>
      <c r="ISR440" s="72"/>
      <c r="ISS440" s="87"/>
      <c r="IST440" s="72"/>
      <c r="ISU440" s="87"/>
      <c r="ISV440" s="72"/>
      <c r="ISW440" s="87"/>
      <c r="ISX440" s="72"/>
      <c r="ISY440" s="87"/>
      <c r="ISZ440" s="72"/>
      <c r="ITA440" s="87"/>
      <c r="ITB440" s="72"/>
      <c r="ITC440" s="87"/>
      <c r="ITD440" s="72"/>
      <c r="ITE440" s="87"/>
      <c r="ITF440" s="72"/>
      <c r="ITG440" s="87"/>
      <c r="ITH440" s="72"/>
      <c r="ITI440" s="87"/>
      <c r="ITJ440" s="72"/>
      <c r="ITK440" s="87"/>
      <c r="ITL440" s="72"/>
      <c r="ITM440" s="87"/>
      <c r="ITN440" s="72"/>
      <c r="ITO440" s="87"/>
      <c r="ITP440" s="72"/>
      <c r="ITQ440" s="87"/>
      <c r="ITR440" s="72"/>
      <c r="ITS440" s="87"/>
      <c r="ITT440" s="72"/>
      <c r="ITU440" s="87"/>
      <c r="ITV440" s="72"/>
      <c r="ITW440" s="87"/>
      <c r="ITX440" s="72"/>
      <c r="ITY440" s="87"/>
      <c r="ITZ440" s="72"/>
      <c r="IUA440" s="87"/>
      <c r="IUB440" s="72"/>
      <c r="IUC440" s="87"/>
      <c r="IUD440" s="72"/>
      <c r="IUE440" s="87"/>
      <c r="IUF440" s="72"/>
      <c r="IUG440" s="87"/>
      <c r="IUH440" s="72"/>
      <c r="IUI440" s="87"/>
      <c r="IUJ440" s="72"/>
      <c r="IUK440" s="87"/>
      <c r="IUL440" s="72"/>
      <c r="IUM440" s="87"/>
      <c r="IUN440" s="72"/>
      <c r="IUO440" s="87"/>
      <c r="IUP440" s="72"/>
      <c r="IUQ440" s="87"/>
      <c r="IUR440" s="72"/>
      <c r="IUS440" s="87"/>
      <c r="IUT440" s="72"/>
      <c r="IUU440" s="87"/>
      <c r="IUV440" s="72"/>
      <c r="IUW440" s="87"/>
      <c r="IUX440" s="72"/>
      <c r="IUY440" s="87"/>
      <c r="IUZ440" s="72"/>
      <c r="IVA440" s="87"/>
      <c r="IVB440" s="72"/>
      <c r="IVC440" s="87"/>
      <c r="IVD440" s="72"/>
      <c r="IVE440" s="87"/>
      <c r="IVF440" s="72"/>
      <c r="IVG440" s="87"/>
      <c r="IVH440" s="72"/>
      <c r="IVI440" s="87"/>
      <c r="IVJ440" s="72"/>
      <c r="IVK440" s="87"/>
      <c r="IVL440" s="72"/>
      <c r="IVM440" s="87"/>
      <c r="IVN440" s="72"/>
      <c r="IVO440" s="87"/>
      <c r="IVP440" s="72"/>
      <c r="IVQ440" s="87"/>
      <c r="IVR440" s="72"/>
      <c r="IVS440" s="87"/>
      <c r="IVT440" s="72"/>
      <c r="IVU440" s="87"/>
      <c r="IVV440" s="72"/>
      <c r="IVW440" s="87"/>
      <c r="IVX440" s="72"/>
      <c r="IVY440" s="87"/>
      <c r="IVZ440" s="72"/>
      <c r="IWA440" s="87"/>
      <c r="IWB440" s="72"/>
      <c r="IWC440" s="87"/>
      <c r="IWD440" s="72"/>
      <c r="IWE440" s="87"/>
      <c r="IWF440" s="72"/>
      <c r="IWG440" s="87"/>
      <c r="IWH440" s="72"/>
      <c r="IWI440" s="87"/>
      <c r="IWJ440" s="72"/>
      <c r="IWK440" s="87"/>
      <c r="IWL440" s="72"/>
      <c r="IWM440" s="87"/>
      <c r="IWN440" s="72"/>
      <c r="IWO440" s="87"/>
      <c r="IWP440" s="72"/>
      <c r="IWQ440" s="87"/>
      <c r="IWR440" s="72"/>
      <c r="IWS440" s="87"/>
      <c r="IWT440" s="72"/>
      <c r="IWU440" s="87"/>
      <c r="IWV440" s="72"/>
      <c r="IWW440" s="87"/>
      <c r="IWX440" s="72"/>
      <c r="IWY440" s="87"/>
      <c r="IWZ440" s="72"/>
      <c r="IXA440" s="87"/>
      <c r="IXB440" s="72"/>
      <c r="IXC440" s="87"/>
      <c r="IXD440" s="72"/>
      <c r="IXE440" s="87"/>
      <c r="IXF440" s="72"/>
      <c r="IXG440" s="87"/>
      <c r="IXH440" s="72"/>
      <c r="IXI440" s="87"/>
      <c r="IXJ440" s="72"/>
      <c r="IXK440" s="87"/>
      <c r="IXL440" s="72"/>
      <c r="IXM440" s="87"/>
      <c r="IXN440" s="72"/>
      <c r="IXO440" s="87"/>
      <c r="IXP440" s="72"/>
      <c r="IXQ440" s="87"/>
      <c r="IXR440" s="72"/>
      <c r="IXS440" s="87"/>
      <c r="IXT440" s="72"/>
      <c r="IXU440" s="87"/>
      <c r="IXV440" s="72"/>
      <c r="IXW440" s="87"/>
      <c r="IXX440" s="72"/>
      <c r="IXY440" s="87"/>
      <c r="IXZ440" s="72"/>
      <c r="IYA440" s="87"/>
      <c r="IYB440" s="72"/>
      <c r="IYC440" s="87"/>
      <c r="IYD440" s="72"/>
      <c r="IYE440" s="87"/>
      <c r="IYF440" s="72"/>
      <c r="IYG440" s="87"/>
      <c r="IYH440" s="72"/>
      <c r="IYI440" s="87"/>
      <c r="IYJ440" s="72"/>
      <c r="IYK440" s="87"/>
      <c r="IYL440" s="72"/>
      <c r="IYM440" s="87"/>
      <c r="IYN440" s="72"/>
      <c r="IYO440" s="87"/>
      <c r="IYP440" s="72"/>
      <c r="IYQ440" s="87"/>
      <c r="IYR440" s="72"/>
      <c r="IYS440" s="87"/>
      <c r="IYT440" s="72"/>
      <c r="IYU440" s="87"/>
      <c r="IYV440" s="72"/>
      <c r="IYW440" s="87"/>
      <c r="IYX440" s="72"/>
      <c r="IYY440" s="87"/>
      <c r="IYZ440" s="72"/>
      <c r="IZA440" s="87"/>
      <c r="IZB440" s="72"/>
      <c r="IZC440" s="87"/>
      <c r="IZD440" s="72"/>
      <c r="IZE440" s="87"/>
      <c r="IZF440" s="72"/>
      <c r="IZG440" s="87"/>
      <c r="IZH440" s="72"/>
      <c r="IZI440" s="87"/>
      <c r="IZJ440" s="72"/>
      <c r="IZK440" s="87"/>
      <c r="IZL440" s="72"/>
      <c r="IZM440" s="87"/>
      <c r="IZN440" s="72"/>
      <c r="IZO440" s="87"/>
      <c r="IZP440" s="72"/>
      <c r="IZQ440" s="87"/>
      <c r="IZR440" s="72"/>
      <c r="IZS440" s="87"/>
      <c r="IZT440" s="72"/>
      <c r="IZU440" s="87"/>
      <c r="IZV440" s="72"/>
      <c r="IZW440" s="87"/>
      <c r="IZX440" s="72"/>
      <c r="IZY440" s="87"/>
      <c r="IZZ440" s="72"/>
      <c r="JAA440" s="87"/>
      <c r="JAB440" s="72"/>
      <c r="JAC440" s="87"/>
      <c r="JAD440" s="72"/>
      <c r="JAE440" s="87"/>
      <c r="JAF440" s="72"/>
      <c r="JAG440" s="87"/>
      <c r="JAH440" s="72"/>
      <c r="JAI440" s="87"/>
      <c r="JAJ440" s="72"/>
      <c r="JAK440" s="87"/>
      <c r="JAL440" s="72"/>
      <c r="JAM440" s="87"/>
      <c r="JAN440" s="72"/>
      <c r="JAO440" s="87"/>
      <c r="JAP440" s="72"/>
      <c r="JAQ440" s="87"/>
      <c r="JAR440" s="72"/>
      <c r="JAS440" s="87"/>
      <c r="JAT440" s="72"/>
      <c r="JAU440" s="87"/>
      <c r="JAV440" s="72"/>
      <c r="JAW440" s="87"/>
      <c r="JAX440" s="72"/>
      <c r="JAY440" s="87"/>
      <c r="JAZ440" s="72"/>
      <c r="JBA440" s="87"/>
      <c r="JBB440" s="72"/>
      <c r="JBC440" s="87"/>
      <c r="JBD440" s="72"/>
      <c r="JBE440" s="87"/>
      <c r="JBF440" s="72"/>
      <c r="JBG440" s="87"/>
      <c r="JBH440" s="72"/>
      <c r="JBI440" s="87"/>
      <c r="JBJ440" s="72"/>
      <c r="JBK440" s="87"/>
      <c r="JBL440" s="72"/>
      <c r="JBM440" s="87"/>
      <c r="JBN440" s="72"/>
      <c r="JBO440" s="87"/>
      <c r="JBP440" s="72"/>
      <c r="JBQ440" s="87"/>
      <c r="JBR440" s="72"/>
      <c r="JBS440" s="87"/>
      <c r="JBT440" s="72"/>
      <c r="JBU440" s="87"/>
      <c r="JBV440" s="72"/>
      <c r="JBW440" s="87"/>
      <c r="JBX440" s="72"/>
      <c r="JBY440" s="87"/>
      <c r="JBZ440" s="72"/>
      <c r="JCA440" s="87"/>
      <c r="JCB440" s="72"/>
      <c r="JCC440" s="87"/>
      <c r="JCD440" s="72"/>
      <c r="JCE440" s="87"/>
      <c r="JCF440" s="72"/>
      <c r="JCG440" s="87"/>
      <c r="JCH440" s="72"/>
      <c r="JCI440" s="87"/>
      <c r="JCJ440" s="72"/>
      <c r="JCK440" s="87"/>
      <c r="JCL440" s="72"/>
      <c r="JCM440" s="87"/>
      <c r="JCN440" s="72"/>
      <c r="JCO440" s="87"/>
      <c r="JCP440" s="72"/>
      <c r="JCQ440" s="87"/>
      <c r="JCR440" s="72"/>
      <c r="JCS440" s="87"/>
      <c r="JCT440" s="72"/>
      <c r="JCU440" s="87"/>
      <c r="JCV440" s="72"/>
      <c r="JCW440" s="87"/>
      <c r="JCX440" s="72"/>
      <c r="JCY440" s="87"/>
      <c r="JCZ440" s="72"/>
      <c r="JDA440" s="87"/>
      <c r="JDB440" s="72"/>
      <c r="JDC440" s="87"/>
      <c r="JDD440" s="72"/>
      <c r="JDE440" s="87"/>
      <c r="JDF440" s="72"/>
      <c r="JDG440" s="87"/>
      <c r="JDH440" s="72"/>
      <c r="JDI440" s="87"/>
      <c r="JDJ440" s="72"/>
      <c r="JDK440" s="87"/>
      <c r="JDL440" s="72"/>
      <c r="JDM440" s="87"/>
      <c r="JDN440" s="72"/>
      <c r="JDO440" s="87"/>
      <c r="JDP440" s="72"/>
      <c r="JDQ440" s="87"/>
      <c r="JDR440" s="72"/>
      <c r="JDS440" s="87"/>
      <c r="JDT440" s="72"/>
      <c r="JDU440" s="87"/>
      <c r="JDV440" s="72"/>
      <c r="JDW440" s="87"/>
      <c r="JDX440" s="72"/>
      <c r="JDY440" s="87"/>
      <c r="JDZ440" s="72"/>
      <c r="JEA440" s="87"/>
      <c r="JEB440" s="72"/>
      <c r="JEC440" s="87"/>
      <c r="JED440" s="72"/>
      <c r="JEE440" s="87"/>
      <c r="JEF440" s="72"/>
      <c r="JEG440" s="87"/>
      <c r="JEH440" s="72"/>
      <c r="JEI440" s="87"/>
      <c r="JEJ440" s="72"/>
      <c r="JEK440" s="87"/>
      <c r="JEL440" s="72"/>
      <c r="JEM440" s="87"/>
      <c r="JEN440" s="72"/>
      <c r="JEO440" s="87"/>
      <c r="JEP440" s="72"/>
      <c r="JEQ440" s="87"/>
      <c r="JER440" s="72"/>
      <c r="JES440" s="87"/>
      <c r="JET440" s="72"/>
      <c r="JEU440" s="87"/>
      <c r="JEV440" s="72"/>
      <c r="JEW440" s="87"/>
      <c r="JEX440" s="72"/>
      <c r="JEY440" s="87"/>
      <c r="JEZ440" s="72"/>
      <c r="JFA440" s="87"/>
      <c r="JFB440" s="72"/>
      <c r="JFC440" s="87"/>
      <c r="JFD440" s="72"/>
      <c r="JFE440" s="87"/>
      <c r="JFF440" s="72"/>
      <c r="JFG440" s="87"/>
      <c r="JFH440" s="72"/>
      <c r="JFI440" s="87"/>
      <c r="JFJ440" s="72"/>
      <c r="JFK440" s="87"/>
      <c r="JFL440" s="72"/>
      <c r="JFM440" s="87"/>
      <c r="JFN440" s="72"/>
      <c r="JFO440" s="87"/>
      <c r="JFP440" s="72"/>
      <c r="JFQ440" s="87"/>
      <c r="JFR440" s="72"/>
      <c r="JFS440" s="87"/>
      <c r="JFT440" s="72"/>
      <c r="JFU440" s="87"/>
      <c r="JFV440" s="72"/>
      <c r="JFW440" s="87"/>
      <c r="JFX440" s="72"/>
      <c r="JFY440" s="87"/>
      <c r="JFZ440" s="72"/>
      <c r="JGA440" s="87"/>
      <c r="JGB440" s="72"/>
      <c r="JGC440" s="87"/>
      <c r="JGD440" s="72"/>
      <c r="JGE440" s="87"/>
      <c r="JGF440" s="72"/>
      <c r="JGG440" s="87"/>
      <c r="JGH440" s="72"/>
      <c r="JGI440" s="87"/>
      <c r="JGJ440" s="72"/>
      <c r="JGK440" s="87"/>
      <c r="JGL440" s="72"/>
      <c r="JGM440" s="87"/>
      <c r="JGN440" s="72"/>
      <c r="JGO440" s="87"/>
      <c r="JGP440" s="72"/>
      <c r="JGQ440" s="87"/>
      <c r="JGR440" s="72"/>
      <c r="JGS440" s="87"/>
      <c r="JGT440" s="72"/>
      <c r="JGU440" s="87"/>
      <c r="JGV440" s="72"/>
      <c r="JGW440" s="87"/>
      <c r="JGX440" s="72"/>
      <c r="JGY440" s="87"/>
      <c r="JGZ440" s="72"/>
      <c r="JHA440" s="87"/>
      <c r="JHB440" s="72"/>
      <c r="JHC440" s="87"/>
      <c r="JHD440" s="72"/>
      <c r="JHE440" s="87"/>
      <c r="JHF440" s="72"/>
      <c r="JHG440" s="87"/>
      <c r="JHH440" s="72"/>
      <c r="JHI440" s="87"/>
      <c r="JHJ440" s="72"/>
      <c r="JHK440" s="87"/>
      <c r="JHL440" s="72"/>
      <c r="JHM440" s="87"/>
      <c r="JHN440" s="72"/>
      <c r="JHO440" s="87"/>
      <c r="JHP440" s="72"/>
      <c r="JHQ440" s="87"/>
      <c r="JHR440" s="72"/>
      <c r="JHS440" s="87"/>
      <c r="JHT440" s="72"/>
      <c r="JHU440" s="87"/>
      <c r="JHV440" s="72"/>
      <c r="JHW440" s="87"/>
      <c r="JHX440" s="72"/>
      <c r="JHY440" s="87"/>
      <c r="JHZ440" s="72"/>
      <c r="JIA440" s="87"/>
      <c r="JIB440" s="72"/>
      <c r="JIC440" s="87"/>
      <c r="JID440" s="72"/>
      <c r="JIE440" s="87"/>
      <c r="JIF440" s="72"/>
      <c r="JIG440" s="87"/>
      <c r="JIH440" s="72"/>
      <c r="JII440" s="87"/>
      <c r="JIJ440" s="72"/>
      <c r="JIK440" s="87"/>
      <c r="JIL440" s="72"/>
      <c r="JIM440" s="87"/>
      <c r="JIN440" s="72"/>
      <c r="JIO440" s="87"/>
      <c r="JIP440" s="72"/>
      <c r="JIQ440" s="87"/>
      <c r="JIR440" s="72"/>
      <c r="JIS440" s="87"/>
      <c r="JIT440" s="72"/>
      <c r="JIU440" s="87"/>
      <c r="JIV440" s="72"/>
      <c r="JIW440" s="87"/>
      <c r="JIX440" s="72"/>
      <c r="JIY440" s="87"/>
      <c r="JIZ440" s="72"/>
      <c r="JJA440" s="87"/>
      <c r="JJB440" s="72"/>
      <c r="JJC440" s="87"/>
      <c r="JJD440" s="72"/>
      <c r="JJE440" s="87"/>
      <c r="JJF440" s="72"/>
      <c r="JJG440" s="87"/>
      <c r="JJH440" s="72"/>
      <c r="JJI440" s="87"/>
      <c r="JJJ440" s="72"/>
      <c r="JJK440" s="87"/>
      <c r="JJL440" s="72"/>
      <c r="JJM440" s="87"/>
      <c r="JJN440" s="72"/>
      <c r="JJO440" s="87"/>
      <c r="JJP440" s="72"/>
      <c r="JJQ440" s="87"/>
      <c r="JJR440" s="72"/>
      <c r="JJS440" s="87"/>
      <c r="JJT440" s="72"/>
      <c r="JJU440" s="87"/>
      <c r="JJV440" s="72"/>
      <c r="JJW440" s="87"/>
      <c r="JJX440" s="72"/>
      <c r="JJY440" s="87"/>
      <c r="JJZ440" s="72"/>
      <c r="JKA440" s="87"/>
      <c r="JKB440" s="72"/>
      <c r="JKC440" s="87"/>
      <c r="JKD440" s="72"/>
      <c r="JKE440" s="87"/>
      <c r="JKF440" s="72"/>
      <c r="JKG440" s="87"/>
      <c r="JKH440" s="72"/>
      <c r="JKI440" s="87"/>
      <c r="JKJ440" s="72"/>
      <c r="JKK440" s="87"/>
      <c r="JKL440" s="72"/>
      <c r="JKM440" s="87"/>
      <c r="JKN440" s="72"/>
      <c r="JKO440" s="87"/>
      <c r="JKP440" s="72"/>
      <c r="JKQ440" s="87"/>
      <c r="JKR440" s="72"/>
      <c r="JKS440" s="87"/>
      <c r="JKT440" s="72"/>
      <c r="JKU440" s="87"/>
      <c r="JKV440" s="72"/>
      <c r="JKW440" s="87"/>
      <c r="JKX440" s="72"/>
      <c r="JKY440" s="87"/>
      <c r="JKZ440" s="72"/>
      <c r="JLA440" s="87"/>
      <c r="JLB440" s="72"/>
      <c r="JLC440" s="87"/>
      <c r="JLD440" s="72"/>
      <c r="JLE440" s="87"/>
      <c r="JLF440" s="72"/>
      <c r="JLG440" s="87"/>
      <c r="JLH440" s="72"/>
      <c r="JLI440" s="87"/>
      <c r="JLJ440" s="72"/>
      <c r="JLK440" s="87"/>
      <c r="JLL440" s="72"/>
      <c r="JLM440" s="87"/>
      <c r="JLN440" s="72"/>
      <c r="JLO440" s="87"/>
      <c r="JLP440" s="72"/>
      <c r="JLQ440" s="87"/>
      <c r="JLR440" s="72"/>
      <c r="JLS440" s="87"/>
      <c r="JLT440" s="72"/>
      <c r="JLU440" s="87"/>
      <c r="JLV440" s="72"/>
      <c r="JLW440" s="87"/>
      <c r="JLX440" s="72"/>
      <c r="JLY440" s="87"/>
      <c r="JLZ440" s="72"/>
      <c r="JMA440" s="87"/>
      <c r="JMB440" s="72"/>
      <c r="JMC440" s="87"/>
      <c r="JMD440" s="72"/>
      <c r="JME440" s="87"/>
      <c r="JMF440" s="72"/>
      <c r="JMG440" s="87"/>
      <c r="JMH440" s="72"/>
      <c r="JMI440" s="87"/>
      <c r="JMJ440" s="72"/>
      <c r="JMK440" s="87"/>
      <c r="JML440" s="72"/>
      <c r="JMM440" s="87"/>
      <c r="JMN440" s="72"/>
      <c r="JMO440" s="87"/>
      <c r="JMP440" s="72"/>
      <c r="JMQ440" s="87"/>
      <c r="JMR440" s="72"/>
      <c r="JMS440" s="87"/>
      <c r="JMT440" s="72"/>
      <c r="JMU440" s="87"/>
      <c r="JMV440" s="72"/>
      <c r="JMW440" s="87"/>
      <c r="JMX440" s="72"/>
      <c r="JMY440" s="87"/>
      <c r="JMZ440" s="72"/>
      <c r="JNA440" s="87"/>
      <c r="JNB440" s="72"/>
      <c r="JNC440" s="87"/>
      <c r="JND440" s="72"/>
      <c r="JNE440" s="87"/>
      <c r="JNF440" s="72"/>
      <c r="JNG440" s="87"/>
      <c r="JNH440" s="72"/>
      <c r="JNI440" s="87"/>
      <c r="JNJ440" s="72"/>
      <c r="JNK440" s="87"/>
      <c r="JNL440" s="72"/>
      <c r="JNM440" s="87"/>
      <c r="JNN440" s="72"/>
      <c r="JNO440" s="87"/>
      <c r="JNP440" s="72"/>
      <c r="JNQ440" s="87"/>
      <c r="JNR440" s="72"/>
      <c r="JNS440" s="87"/>
      <c r="JNT440" s="72"/>
      <c r="JNU440" s="87"/>
      <c r="JNV440" s="72"/>
      <c r="JNW440" s="87"/>
      <c r="JNX440" s="72"/>
      <c r="JNY440" s="87"/>
      <c r="JNZ440" s="72"/>
      <c r="JOA440" s="87"/>
      <c r="JOB440" s="72"/>
      <c r="JOC440" s="87"/>
      <c r="JOD440" s="72"/>
      <c r="JOE440" s="87"/>
      <c r="JOF440" s="72"/>
      <c r="JOG440" s="87"/>
      <c r="JOH440" s="72"/>
      <c r="JOI440" s="87"/>
      <c r="JOJ440" s="72"/>
      <c r="JOK440" s="87"/>
      <c r="JOL440" s="72"/>
      <c r="JOM440" s="87"/>
      <c r="JON440" s="72"/>
      <c r="JOO440" s="87"/>
      <c r="JOP440" s="72"/>
      <c r="JOQ440" s="87"/>
      <c r="JOR440" s="72"/>
      <c r="JOS440" s="87"/>
      <c r="JOT440" s="72"/>
      <c r="JOU440" s="87"/>
      <c r="JOV440" s="72"/>
      <c r="JOW440" s="87"/>
      <c r="JOX440" s="72"/>
      <c r="JOY440" s="87"/>
      <c r="JOZ440" s="72"/>
      <c r="JPA440" s="87"/>
      <c r="JPB440" s="72"/>
      <c r="JPC440" s="87"/>
      <c r="JPD440" s="72"/>
      <c r="JPE440" s="87"/>
      <c r="JPF440" s="72"/>
      <c r="JPG440" s="87"/>
      <c r="JPH440" s="72"/>
      <c r="JPI440" s="87"/>
      <c r="JPJ440" s="72"/>
      <c r="JPK440" s="87"/>
      <c r="JPL440" s="72"/>
      <c r="JPM440" s="87"/>
      <c r="JPN440" s="72"/>
      <c r="JPO440" s="87"/>
      <c r="JPP440" s="72"/>
      <c r="JPQ440" s="87"/>
      <c r="JPR440" s="72"/>
      <c r="JPS440" s="87"/>
      <c r="JPT440" s="72"/>
      <c r="JPU440" s="87"/>
      <c r="JPV440" s="72"/>
      <c r="JPW440" s="87"/>
      <c r="JPX440" s="72"/>
      <c r="JPY440" s="87"/>
      <c r="JPZ440" s="72"/>
      <c r="JQA440" s="87"/>
      <c r="JQB440" s="72"/>
      <c r="JQC440" s="87"/>
      <c r="JQD440" s="72"/>
      <c r="JQE440" s="87"/>
      <c r="JQF440" s="72"/>
      <c r="JQG440" s="87"/>
      <c r="JQH440" s="72"/>
      <c r="JQI440" s="87"/>
      <c r="JQJ440" s="72"/>
      <c r="JQK440" s="87"/>
      <c r="JQL440" s="72"/>
      <c r="JQM440" s="87"/>
      <c r="JQN440" s="72"/>
      <c r="JQO440" s="87"/>
      <c r="JQP440" s="72"/>
      <c r="JQQ440" s="87"/>
      <c r="JQR440" s="72"/>
      <c r="JQS440" s="87"/>
      <c r="JQT440" s="72"/>
      <c r="JQU440" s="87"/>
      <c r="JQV440" s="72"/>
      <c r="JQW440" s="87"/>
      <c r="JQX440" s="72"/>
      <c r="JQY440" s="87"/>
      <c r="JQZ440" s="72"/>
      <c r="JRA440" s="87"/>
      <c r="JRB440" s="72"/>
      <c r="JRC440" s="87"/>
      <c r="JRD440" s="72"/>
      <c r="JRE440" s="87"/>
      <c r="JRF440" s="72"/>
      <c r="JRG440" s="87"/>
      <c r="JRH440" s="72"/>
      <c r="JRI440" s="87"/>
      <c r="JRJ440" s="72"/>
      <c r="JRK440" s="87"/>
      <c r="JRL440" s="72"/>
      <c r="JRM440" s="87"/>
      <c r="JRN440" s="72"/>
      <c r="JRO440" s="87"/>
      <c r="JRP440" s="72"/>
      <c r="JRQ440" s="87"/>
      <c r="JRR440" s="72"/>
      <c r="JRS440" s="87"/>
      <c r="JRT440" s="72"/>
      <c r="JRU440" s="87"/>
      <c r="JRV440" s="72"/>
      <c r="JRW440" s="87"/>
      <c r="JRX440" s="72"/>
      <c r="JRY440" s="87"/>
      <c r="JRZ440" s="72"/>
      <c r="JSA440" s="87"/>
      <c r="JSB440" s="72"/>
      <c r="JSC440" s="87"/>
      <c r="JSD440" s="72"/>
      <c r="JSE440" s="87"/>
      <c r="JSF440" s="72"/>
      <c r="JSG440" s="87"/>
      <c r="JSH440" s="72"/>
      <c r="JSI440" s="87"/>
      <c r="JSJ440" s="72"/>
      <c r="JSK440" s="87"/>
      <c r="JSL440" s="72"/>
      <c r="JSM440" s="87"/>
      <c r="JSN440" s="72"/>
      <c r="JSO440" s="87"/>
      <c r="JSP440" s="72"/>
      <c r="JSQ440" s="87"/>
      <c r="JSR440" s="72"/>
      <c r="JSS440" s="87"/>
      <c r="JST440" s="72"/>
      <c r="JSU440" s="87"/>
      <c r="JSV440" s="72"/>
      <c r="JSW440" s="87"/>
      <c r="JSX440" s="72"/>
      <c r="JSY440" s="87"/>
      <c r="JSZ440" s="72"/>
      <c r="JTA440" s="87"/>
      <c r="JTB440" s="72"/>
      <c r="JTC440" s="87"/>
      <c r="JTD440" s="72"/>
      <c r="JTE440" s="87"/>
      <c r="JTF440" s="72"/>
      <c r="JTG440" s="87"/>
      <c r="JTH440" s="72"/>
      <c r="JTI440" s="87"/>
      <c r="JTJ440" s="72"/>
      <c r="JTK440" s="87"/>
      <c r="JTL440" s="72"/>
      <c r="JTM440" s="87"/>
      <c r="JTN440" s="72"/>
      <c r="JTO440" s="87"/>
      <c r="JTP440" s="72"/>
      <c r="JTQ440" s="87"/>
      <c r="JTR440" s="72"/>
      <c r="JTS440" s="87"/>
      <c r="JTT440" s="72"/>
      <c r="JTU440" s="87"/>
      <c r="JTV440" s="72"/>
      <c r="JTW440" s="87"/>
      <c r="JTX440" s="72"/>
      <c r="JTY440" s="87"/>
      <c r="JTZ440" s="72"/>
      <c r="JUA440" s="87"/>
      <c r="JUB440" s="72"/>
      <c r="JUC440" s="87"/>
      <c r="JUD440" s="72"/>
      <c r="JUE440" s="87"/>
      <c r="JUF440" s="72"/>
      <c r="JUG440" s="87"/>
      <c r="JUH440" s="72"/>
      <c r="JUI440" s="87"/>
      <c r="JUJ440" s="72"/>
      <c r="JUK440" s="87"/>
      <c r="JUL440" s="72"/>
      <c r="JUM440" s="87"/>
      <c r="JUN440" s="72"/>
      <c r="JUO440" s="87"/>
      <c r="JUP440" s="72"/>
      <c r="JUQ440" s="87"/>
      <c r="JUR440" s="72"/>
      <c r="JUS440" s="87"/>
      <c r="JUT440" s="72"/>
      <c r="JUU440" s="87"/>
      <c r="JUV440" s="72"/>
      <c r="JUW440" s="87"/>
      <c r="JUX440" s="72"/>
      <c r="JUY440" s="87"/>
      <c r="JUZ440" s="72"/>
      <c r="JVA440" s="87"/>
      <c r="JVB440" s="72"/>
      <c r="JVC440" s="87"/>
      <c r="JVD440" s="72"/>
      <c r="JVE440" s="87"/>
      <c r="JVF440" s="72"/>
      <c r="JVG440" s="87"/>
      <c r="JVH440" s="72"/>
      <c r="JVI440" s="87"/>
      <c r="JVJ440" s="72"/>
      <c r="JVK440" s="87"/>
      <c r="JVL440" s="72"/>
      <c r="JVM440" s="87"/>
      <c r="JVN440" s="72"/>
      <c r="JVO440" s="87"/>
      <c r="JVP440" s="72"/>
      <c r="JVQ440" s="87"/>
      <c r="JVR440" s="72"/>
      <c r="JVS440" s="87"/>
      <c r="JVT440" s="72"/>
      <c r="JVU440" s="87"/>
      <c r="JVV440" s="72"/>
      <c r="JVW440" s="87"/>
      <c r="JVX440" s="72"/>
      <c r="JVY440" s="87"/>
      <c r="JVZ440" s="72"/>
      <c r="JWA440" s="87"/>
      <c r="JWB440" s="72"/>
      <c r="JWC440" s="87"/>
      <c r="JWD440" s="72"/>
      <c r="JWE440" s="87"/>
      <c r="JWF440" s="72"/>
      <c r="JWG440" s="87"/>
      <c r="JWH440" s="72"/>
      <c r="JWI440" s="87"/>
      <c r="JWJ440" s="72"/>
      <c r="JWK440" s="87"/>
      <c r="JWL440" s="72"/>
      <c r="JWM440" s="87"/>
      <c r="JWN440" s="72"/>
      <c r="JWO440" s="87"/>
      <c r="JWP440" s="72"/>
      <c r="JWQ440" s="87"/>
      <c r="JWR440" s="72"/>
      <c r="JWS440" s="87"/>
      <c r="JWT440" s="72"/>
      <c r="JWU440" s="87"/>
      <c r="JWV440" s="72"/>
      <c r="JWW440" s="87"/>
      <c r="JWX440" s="72"/>
      <c r="JWY440" s="87"/>
      <c r="JWZ440" s="72"/>
      <c r="JXA440" s="87"/>
      <c r="JXB440" s="72"/>
      <c r="JXC440" s="87"/>
      <c r="JXD440" s="72"/>
      <c r="JXE440" s="87"/>
      <c r="JXF440" s="72"/>
      <c r="JXG440" s="87"/>
      <c r="JXH440" s="72"/>
      <c r="JXI440" s="87"/>
      <c r="JXJ440" s="72"/>
      <c r="JXK440" s="87"/>
      <c r="JXL440" s="72"/>
      <c r="JXM440" s="87"/>
      <c r="JXN440" s="72"/>
      <c r="JXO440" s="87"/>
      <c r="JXP440" s="72"/>
      <c r="JXQ440" s="87"/>
      <c r="JXR440" s="72"/>
      <c r="JXS440" s="87"/>
      <c r="JXT440" s="72"/>
      <c r="JXU440" s="87"/>
      <c r="JXV440" s="72"/>
      <c r="JXW440" s="87"/>
      <c r="JXX440" s="72"/>
      <c r="JXY440" s="87"/>
      <c r="JXZ440" s="72"/>
      <c r="JYA440" s="87"/>
      <c r="JYB440" s="72"/>
      <c r="JYC440" s="87"/>
      <c r="JYD440" s="72"/>
      <c r="JYE440" s="87"/>
      <c r="JYF440" s="72"/>
      <c r="JYG440" s="87"/>
      <c r="JYH440" s="72"/>
      <c r="JYI440" s="87"/>
      <c r="JYJ440" s="72"/>
      <c r="JYK440" s="87"/>
      <c r="JYL440" s="72"/>
      <c r="JYM440" s="87"/>
      <c r="JYN440" s="72"/>
      <c r="JYO440" s="87"/>
      <c r="JYP440" s="72"/>
      <c r="JYQ440" s="87"/>
      <c r="JYR440" s="72"/>
      <c r="JYS440" s="87"/>
      <c r="JYT440" s="72"/>
      <c r="JYU440" s="87"/>
      <c r="JYV440" s="72"/>
      <c r="JYW440" s="87"/>
      <c r="JYX440" s="72"/>
      <c r="JYY440" s="87"/>
      <c r="JYZ440" s="72"/>
      <c r="JZA440" s="87"/>
      <c r="JZB440" s="72"/>
      <c r="JZC440" s="87"/>
      <c r="JZD440" s="72"/>
      <c r="JZE440" s="87"/>
      <c r="JZF440" s="72"/>
      <c r="JZG440" s="87"/>
      <c r="JZH440" s="72"/>
      <c r="JZI440" s="87"/>
      <c r="JZJ440" s="72"/>
      <c r="JZK440" s="87"/>
      <c r="JZL440" s="72"/>
      <c r="JZM440" s="87"/>
      <c r="JZN440" s="72"/>
      <c r="JZO440" s="87"/>
      <c r="JZP440" s="72"/>
      <c r="JZQ440" s="87"/>
      <c r="JZR440" s="72"/>
      <c r="JZS440" s="87"/>
      <c r="JZT440" s="72"/>
      <c r="JZU440" s="87"/>
      <c r="JZV440" s="72"/>
      <c r="JZW440" s="87"/>
      <c r="JZX440" s="72"/>
      <c r="JZY440" s="87"/>
      <c r="JZZ440" s="72"/>
      <c r="KAA440" s="87"/>
      <c r="KAB440" s="72"/>
      <c r="KAC440" s="87"/>
      <c r="KAD440" s="72"/>
      <c r="KAE440" s="87"/>
      <c r="KAF440" s="72"/>
      <c r="KAG440" s="87"/>
      <c r="KAH440" s="72"/>
      <c r="KAI440" s="87"/>
      <c r="KAJ440" s="72"/>
      <c r="KAK440" s="87"/>
      <c r="KAL440" s="72"/>
      <c r="KAM440" s="87"/>
      <c r="KAN440" s="72"/>
      <c r="KAO440" s="87"/>
      <c r="KAP440" s="72"/>
      <c r="KAQ440" s="87"/>
      <c r="KAR440" s="72"/>
      <c r="KAS440" s="87"/>
      <c r="KAT440" s="72"/>
      <c r="KAU440" s="87"/>
      <c r="KAV440" s="72"/>
      <c r="KAW440" s="87"/>
      <c r="KAX440" s="72"/>
      <c r="KAY440" s="87"/>
      <c r="KAZ440" s="72"/>
      <c r="KBA440" s="87"/>
      <c r="KBB440" s="72"/>
      <c r="KBC440" s="87"/>
      <c r="KBD440" s="72"/>
      <c r="KBE440" s="87"/>
      <c r="KBF440" s="72"/>
      <c r="KBG440" s="87"/>
      <c r="KBH440" s="72"/>
      <c r="KBI440" s="87"/>
      <c r="KBJ440" s="72"/>
      <c r="KBK440" s="87"/>
      <c r="KBL440" s="72"/>
      <c r="KBM440" s="87"/>
      <c r="KBN440" s="72"/>
      <c r="KBO440" s="87"/>
      <c r="KBP440" s="72"/>
      <c r="KBQ440" s="87"/>
      <c r="KBR440" s="72"/>
      <c r="KBS440" s="87"/>
      <c r="KBT440" s="72"/>
      <c r="KBU440" s="87"/>
      <c r="KBV440" s="72"/>
      <c r="KBW440" s="87"/>
      <c r="KBX440" s="72"/>
      <c r="KBY440" s="87"/>
      <c r="KBZ440" s="72"/>
      <c r="KCA440" s="87"/>
      <c r="KCB440" s="72"/>
      <c r="KCC440" s="87"/>
      <c r="KCD440" s="72"/>
      <c r="KCE440" s="87"/>
      <c r="KCF440" s="72"/>
      <c r="KCG440" s="87"/>
      <c r="KCH440" s="72"/>
      <c r="KCI440" s="87"/>
      <c r="KCJ440" s="72"/>
      <c r="KCK440" s="87"/>
      <c r="KCL440" s="72"/>
      <c r="KCM440" s="87"/>
      <c r="KCN440" s="72"/>
      <c r="KCO440" s="87"/>
      <c r="KCP440" s="72"/>
      <c r="KCQ440" s="87"/>
      <c r="KCR440" s="72"/>
      <c r="KCS440" s="87"/>
      <c r="KCT440" s="72"/>
      <c r="KCU440" s="87"/>
      <c r="KCV440" s="72"/>
      <c r="KCW440" s="87"/>
      <c r="KCX440" s="72"/>
      <c r="KCY440" s="87"/>
      <c r="KCZ440" s="72"/>
      <c r="KDA440" s="87"/>
      <c r="KDB440" s="72"/>
      <c r="KDC440" s="87"/>
      <c r="KDD440" s="72"/>
      <c r="KDE440" s="87"/>
      <c r="KDF440" s="72"/>
      <c r="KDG440" s="87"/>
      <c r="KDH440" s="72"/>
      <c r="KDI440" s="87"/>
      <c r="KDJ440" s="72"/>
      <c r="KDK440" s="87"/>
      <c r="KDL440" s="72"/>
      <c r="KDM440" s="87"/>
      <c r="KDN440" s="72"/>
      <c r="KDO440" s="87"/>
      <c r="KDP440" s="72"/>
      <c r="KDQ440" s="87"/>
      <c r="KDR440" s="72"/>
      <c r="KDS440" s="87"/>
      <c r="KDT440" s="72"/>
      <c r="KDU440" s="87"/>
      <c r="KDV440" s="72"/>
      <c r="KDW440" s="87"/>
      <c r="KDX440" s="72"/>
      <c r="KDY440" s="87"/>
      <c r="KDZ440" s="72"/>
      <c r="KEA440" s="87"/>
      <c r="KEB440" s="72"/>
      <c r="KEC440" s="87"/>
      <c r="KED440" s="72"/>
      <c r="KEE440" s="87"/>
      <c r="KEF440" s="72"/>
      <c r="KEG440" s="87"/>
      <c r="KEH440" s="72"/>
      <c r="KEI440" s="87"/>
      <c r="KEJ440" s="72"/>
      <c r="KEK440" s="87"/>
      <c r="KEL440" s="72"/>
      <c r="KEM440" s="87"/>
      <c r="KEN440" s="72"/>
      <c r="KEO440" s="87"/>
      <c r="KEP440" s="72"/>
      <c r="KEQ440" s="87"/>
      <c r="KER440" s="72"/>
      <c r="KES440" s="87"/>
      <c r="KET440" s="72"/>
      <c r="KEU440" s="87"/>
      <c r="KEV440" s="72"/>
      <c r="KEW440" s="87"/>
      <c r="KEX440" s="72"/>
      <c r="KEY440" s="87"/>
      <c r="KEZ440" s="72"/>
      <c r="KFA440" s="87"/>
      <c r="KFB440" s="72"/>
      <c r="KFC440" s="87"/>
      <c r="KFD440" s="72"/>
      <c r="KFE440" s="87"/>
      <c r="KFF440" s="72"/>
      <c r="KFG440" s="87"/>
      <c r="KFH440" s="72"/>
      <c r="KFI440" s="87"/>
      <c r="KFJ440" s="72"/>
      <c r="KFK440" s="87"/>
      <c r="KFL440" s="72"/>
      <c r="KFM440" s="87"/>
      <c r="KFN440" s="72"/>
      <c r="KFO440" s="87"/>
      <c r="KFP440" s="72"/>
      <c r="KFQ440" s="87"/>
      <c r="KFR440" s="72"/>
      <c r="KFS440" s="87"/>
      <c r="KFT440" s="72"/>
      <c r="KFU440" s="87"/>
      <c r="KFV440" s="72"/>
      <c r="KFW440" s="87"/>
      <c r="KFX440" s="72"/>
      <c r="KFY440" s="87"/>
      <c r="KFZ440" s="72"/>
      <c r="KGA440" s="87"/>
      <c r="KGB440" s="72"/>
      <c r="KGC440" s="87"/>
      <c r="KGD440" s="72"/>
      <c r="KGE440" s="87"/>
      <c r="KGF440" s="72"/>
      <c r="KGG440" s="87"/>
      <c r="KGH440" s="72"/>
      <c r="KGI440" s="87"/>
      <c r="KGJ440" s="72"/>
      <c r="KGK440" s="87"/>
      <c r="KGL440" s="72"/>
      <c r="KGM440" s="87"/>
      <c r="KGN440" s="72"/>
      <c r="KGO440" s="87"/>
      <c r="KGP440" s="72"/>
      <c r="KGQ440" s="87"/>
      <c r="KGR440" s="72"/>
      <c r="KGS440" s="87"/>
      <c r="KGT440" s="72"/>
      <c r="KGU440" s="87"/>
      <c r="KGV440" s="72"/>
      <c r="KGW440" s="87"/>
      <c r="KGX440" s="72"/>
      <c r="KGY440" s="87"/>
      <c r="KGZ440" s="72"/>
      <c r="KHA440" s="87"/>
      <c r="KHB440" s="72"/>
      <c r="KHC440" s="87"/>
      <c r="KHD440" s="72"/>
      <c r="KHE440" s="87"/>
      <c r="KHF440" s="72"/>
      <c r="KHG440" s="87"/>
      <c r="KHH440" s="72"/>
      <c r="KHI440" s="87"/>
      <c r="KHJ440" s="72"/>
      <c r="KHK440" s="87"/>
      <c r="KHL440" s="72"/>
      <c r="KHM440" s="87"/>
      <c r="KHN440" s="72"/>
      <c r="KHO440" s="87"/>
      <c r="KHP440" s="72"/>
      <c r="KHQ440" s="87"/>
      <c r="KHR440" s="72"/>
      <c r="KHS440" s="87"/>
      <c r="KHT440" s="72"/>
      <c r="KHU440" s="87"/>
      <c r="KHV440" s="72"/>
      <c r="KHW440" s="87"/>
      <c r="KHX440" s="72"/>
      <c r="KHY440" s="87"/>
      <c r="KHZ440" s="72"/>
      <c r="KIA440" s="87"/>
      <c r="KIB440" s="72"/>
      <c r="KIC440" s="87"/>
      <c r="KID440" s="72"/>
      <c r="KIE440" s="87"/>
      <c r="KIF440" s="72"/>
      <c r="KIG440" s="87"/>
      <c r="KIH440" s="72"/>
      <c r="KII440" s="87"/>
      <c r="KIJ440" s="72"/>
      <c r="KIK440" s="87"/>
      <c r="KIL440" s="72"/>
      <c r="KIM440" s="87"/>
      <c r="KIN440" s="72"/>
      <c r="KIO440" s="87"/>
      <c r="KIP440" s="72"/>
      <c r="KIQ440" s="87"/>
      <c r="KIR440" s="72"/>
      <c r="KIS440" s="87"/>
      <c r="KIT440" s="72"/>
      <c r="KIU440" s="87"/>
      <c r="KIV440" s="72"/>
      <c r="KIW440" s="87"/>
      <c r="KIX440" s="72"/>
      <c r="KIY440" s="87"/>
      <c r="KIZ440" s="72"/>
      <c r="KJA440" s="87"/>
      <c r="KJB440" s="72"/>
      <c r="KJC440" s="87"/>
      <c r="KJD440" s="72"/>
      <c r="KJE440" s="87"/>
      <c r="KJF440" s="72"/>
      <c r="KJG440" s="87"/>
      <c r="KJH440" s="72"/>
      <c r="KJI440" s="87"/>
      <c r="KJJ440" s="72"/>
      <c r="KJK440" s="87"/>
      <c r="KJL440" s="72"/>
      <c r="KJM440" s="87"/>
      <c r="KJN440" s="72"/>
      <c r="KJO440" s="87"/>
      <c r="KJP440" s="72"/>
      <c r="KJQ440" s="87"/>
      <c r="KJR440" s="72"/>
      <c r="KJS440" s="87"/>
      <c r="KJT440" s="72"/>
      <c r="KJU440" s="87"/>
      <c r="KJV440" s="72"/>
      <c r="KJW440" s="87"/>
      <c r="KJX440" s="72"/>
      <c r="KJY440" s="87"/>
      <c r="KJZ440" s="72"/>
      <c r="KKA440" s="87"/>
      <c r="KKB440" s="72"/>
      <c r="KKC440" s="87"/>
      <c r="KKD440" s="72"/>
      <c r="KKE440" s="87"/>
      <c r="KKF440" s="72"/>
      <c r="KKG440" s="87"/>
      <c r="KKH440" s="72"/>
      <c r="KKI440" s="87"/>
      <c r="KKJ440" s="72"/>
      <c r="KKK440" s="87"/>
      <c r="KKL440" s="72"/>
      <c r="KKM440" s="87"/>
      <c r="KKN440" s="72"/>
      <c r="KKO440" s="87"/>
      <c r="KKP440" s="72"/>
      <c r="KKQ440" s="87"/>
      <c r="KKR440" s="72"/>
      <c r="KKS440" s="87"/>
      <c r="KKT440" s="72"/>
      <c r="KKU440" s="87"/>
      <c r="KKV440" s="72"/>
      <c r="KKW440" s="87"/>
      <c r="KKX440" s="72"/>
      <c r="KKY440" s="87"/>
      <c r="KKZ440" s="72"/>
      <c r="KLA440" s="87"/>
      <c r="KLB440" s="72"/>
      <c r="KLC440" s="87"/>
      <c r="KLD440" s="72"/>
      <c r="KLE440" s="87"/>
      <c r="KLF440" s="72"/>
      <c r="KLG440" s="87"/>
      <c r="KLH440" s="72"/>
      <c r="KLI440" s="87"/>
      <c r="KLJ440" s="72"/>
      <c r="KLK440" s="87"/>
      <c r="KLL440" s="72"/>
      <c r="KLM440" s="87"/>
      <c r="KLN440" s="72"/>
      <c r="KLO440" s="87"/>
      <c r="KLP440" s="72"/>
      <c r="KLQ440" s="87"/>
      <c r="KLR440" s="72"/>
      <c r="KLS440" s="87"/>
      <c r="KLT440" s="72"/>
      <c r="KLU440" s="87"/>
      <c r="KLV440" s="72"/>
      <c r="KLW440" s="87"/>
      <c r="KLX440" s="72"/>
      <c r="KLY440" s="87"/>
      <c r="KLZ440" s="72"/>
      <c r="KMA440" s="87"/>
      <c r="KMB440" s="72"/>
      <c r="KMC440" s="87"/>
      <c r="KMD440" s="72"/>
      <c r="KME440" s="87"/>
      <c r="KMF440" s="72"/>
      <c r="KMG440" s="87"/>
      <c r="KMH440" s="72"/>
      <c r="KMI440" s="87"/>
      <c r="KMJ440" s="72"/>
      <c r="KMK440" s="87"/>
      <c r="KML440" s="72"/>
      <c r="KMM440" s="87"/>
      <c r="KMN440" s="72"/>
      <c r="KMO440" s="87"/>
      <c r="KMP440" s="72"/>
      <c r="KMQ440" s="87"/>
      <c r="KMR440" s="72"/>
      <c r="KMS440" s="87"/>
      <c r="KMT440" s="72"/>
      <c r="KMU440" s="87"/>
      <c r="KMV440" s="72"/>
      <c r="KMW440" s="87"/>
      <c r="KMX440" s="72"/>
      <c r="KMY440" s="87"/>
      <c r="KMZ440" s="72"/>
      <c r="KNA440" s="87"/>
      <c r="KNB440" s="72"/>
      <c r="KNC440" s="87"/>
      <c r="KND440" s="72"/>
      <c r="KNE440" s="87"/>
      <c r="KNF440" s="72"/>
      <c r="KNG440" s="87"/>
      <c r="KNH440" s="72"/>
      <c r="KNI440" s="87"/>
      <c r="KNJ440" s="72"/>
      <c r="KNK440" s="87"/>
      <c r="KNL440" s="72"/>
      <c r="KNM440" s="87"/>
      <c r="KNN440" s="72"/>
      <c r="KNO440" s="87"/>
      <c r="KNP440" s="72"/>
      <c r="KNQ440" s="87"/>
      <c r="KNR440" s="72"/>
      <c r="KNS440" s="87"/>
      <c r="KNT440" s="72"/>
      <c r="KNU440" s="87"/>
      <c r="KNV440" s="72"/>
      <c r="KNW440" s="87"/>
      <c r="KNX440" s="72"/>
      <c r="KNY440" s="87"/>
      <c r="KNZ440" s="72"/>
      <c r="KOA440" s="87"/>
      <c r="KOB440" s="72"/>
      <c r="KOC440" s="87"/>
      <c r="KOD440" s="72"/>
      <c r="KOE440" s="87"/>
      <c r="KOF440" s="72"/>
      <c r="KOG440" s="87"/>
      <c r="KOH440" s="72"/>
      <c r="KOI440" s="87"/>
      <c r="KOJ440" s="72"/>
      <c r="KOK440" s="87"/>
      <c r="KOL440" s="72"/>
      <c r="KOM440" s="87"/>
      <c r="KON440" s="72"/>
      <c r="KOO440" s="87"/>
      <c r="KOP440" s="72"/>
      <c r="KOQ440" s="87"/>
      <c r="KOR440" s="72"/>
      <c r="KOS440" s="87"/>
      <c r="KOT440" s="72"/>
      <c r="KOU440" s="87"/>
      <c r="KOV440" s="72"/>
      <c r="KOW440" s="87"/>
      <c r="KOX440" s="72"/>
      <c r="KOY440" s="87"/>
      <c r="KOZ440" s="72"/>
      <c r="KPA440" s="87"/>
      <c r="KPB440" s="72"/>
      <c r="KPC440" s="87"/>
      <c r="KPD440" s="72"/>
      <c r="KPE440" s="87"/>
      <c r="KPF440" s="72"/>
      <c r="KPG440" s="87"/>
      <c r="KPH440" s="72"/>
      <c r="KPI440" s="87"/>
      <c r="KPJ440" s="72"/>
      <c r="KPK440" s="87"/>
      <c r="KPL440" s="72"/>
      <c r="KPM440" s="87"/>
      <c r="KPN440" s="72"/>
      <c r="KPO440" s="87"/>
      <c r="KPP440" s="72"/>
      <c r="KPQ440" s="87"/>
      <c r="KPR440" s="72"/>
      <c r="KPS440" s="87"/>
      <c r="KPT440" s="72"/>
      <c r="KPU440" s="87"/>
      <c r="KPV440" s="72"/>
      <c r="KPW440" s="87"/>
      <c r="KPX440" s="72"/>
      <c r="KPY440" s="87"/>
      <c r="KPZ440" s="72"/>
      <c r="KQA440" s="87"/>
      <c r="KQB440" s="72"/>
      <c r="KQC440" s="87"/>
      <c r="KQD440" s="72"/>
      <c r="KQE440" s="87"/>
      <c r="KQF440" s="72"/>
      <c r="KQG440" s="87"/>
      <c r="KQH440" s="72"/>
      <c r="KQI440" s="87"/>
      <c r="KQJ440" s="72"/>
      <c r="KQK440" s="87"/>
      <c r="KQL440" s="72"/>
      <c r="KQM440" s="87"/>
      <c r="KQN440" s="72"/>
      <c r="KQO440" s="87"/>
      <c r="KQP440" s="72"/>
      <c r="KQQ440" s="87"/>
      <c r="KQR440" s="72"/>
      <c r="KQS440" s="87"/>
      <c r="KQT440" s="72"/>
      <c r="KQU440" s="87"/>
      <c r="KQV440" s="72"/>
      <c r="KQW440" s="87"/>
      <c r="KQX440" s="72"/>
      <c r="KQY440" s="87"/>
      <c r="KQZ440" s="72"/>
      <c r="KRA440" s="87"/>
      <c r="KRB440" s="72"/>
      <c r="KRC440" s="87"/>
      <c r="KRD440" s="72"/>
      <c r="KRE440" s="87"/>
      <c r="KRF440" s="72"/>
      <c r="KRG440" s="87"/>
      <c r="KRH440" s="72"/>
      <c r="KRI440" s="87"/>
      <c r="KRJ440" s="72"/>
      <c r="KRK440" s="87"/>
      <c r="KRL440" s="72"/>
      <c r="KRM440" s="87"/>
      <c r="KRN440" s="72"/>
      <c r="KRO440" s="87"/>
      <c r="KRP440" s="72"/>
      <c r="KRQ440" s="87"/>
      <c r="KRR440" s="72"/>
      <c r="KRS440" s="87"/>
      <c r="KRT440" s="72"/>
      <c r="KRU440" s="87"/>
      <c r="KRV440" s="72"/>
      <c r="KRW440" s="87"/>
      <c r="KRX440" s="72"/>
      <c r="KRY440" s="87"/>
      <c r="KRZ440" s="72"/>
      <c r="KSA440" s="87"/>
      <c r="KSB440" s="72"/>
      <c r="KSC440" s="87"/>
      <c r="KSD440" s="72"/>
      <c r="KSE440" s="87"/>
      <c r="KSF440" s="72"/>
      <c r="KSG440" s="87"/>
      <c r="KSH440" s="72"/>
      <c r="KSI440" s="87"/>
      <c r="KSJ440" s="72"/>
      <c r="KSK440" s="87"/>
      <c r="KSL440" s="72"/>
      <c r="KSM440" s="87"/>
      <c r="KSN440" s="72"/>
      <c r="KSO440" s="87"/>
      <c r="KSP440" s="72"/>
      <c r="KSQ440" s="87"/>
      <c r="KSR440" s="72"/>
      <c r="KSS440" s="87"/>
      <c r="KST440" s="72"/>
      <c r="KSU440" s="87"/>
      <c r="KSV440" s="72"/>
      <c r="KSW440" s="87"/>
      <c r="KSX440" s="72"/>
      <c r="KSY440" s="87"/>
      <c r="KSZ440" s="72"/>
      <c r="KTA440" s="87"/>
      <c r="KTB440" s="72"/>
      <c r="KTC440" s="87"/>
      <c r="KTD440" s="72"/>
      <c r="KTE440" s="87"/>
      <c r="KTF440" s="72"/>
      <c r="KTG440" s="87"/>
      <c r="KTH440" s="72"/>
      <c r="KTI440" s="87"/>
      <c r="KTJ440" s="72"/>
      <c r="KTK440" s="87"/>
      <c r="KTL440" s="72"/>
      <c r="KTM440" s="87"/>
      <c r="KTN440" s="72"/>
      <c r="KTO440" s="87"/>
      <c r="KTP440" s="72"/>
      <c r="KTQ440" s="87"/>
      <c r="KTR440" s="72"/>
      <c r="KTS440" s="87"/>
      <c r="KTT440" s="72"/>
      <c r="KTU440" s="87"/>
      <c r="KTV440" s="72"/>
      <c r="KTW440" s="87"/>
      <c r="KTX440" s="72"/>
      <c r="KTY440" s="87"/>
      <c r="KTZ440" s="72"/>
      <c r="KUA440" s="87"/>
      <c r="KUB440" s="72"/>
      <c r="KUC440" s="87"/>
      <c r="KUD440" s="72"/>
      <c r="KUE440" s="87"/>
      <c r="KUF440" s="72"/>
      <c r="KUG440" s="87"/>
      <c r="KUH440" s="72"/>
      <c r="KUI440" s="87"/>
      <c r="KUJ440" s="72"/>
      <c r="KUK440" s="87"/>
      <c r="KUL440" s="72"/>
      <c r="KUM440" s="87"/>
      <c r="KUN440" s="72"/>
      <c r="KUO440" s="87"/>
      <c r="KUP440" s="72"/>
      <c r="KUQ440" s="87"/>
      <c r="KUR440" s="72"/>
      <c r="KUS440" s="87"/>
      <c r="KUT440" s="72"/>
      <c r="KUU440" s="87"/>
      <c r="KUV440" s="72"/>
      <c r="KUW440" s="87"/>
      <c r="KUX440" s="72"/>
      <c r="KUY440" s="87"/>
      <c r="KUZ440" s="72"/>
      <c r="KVA440" s="87"/>
      <c r="KVB440" s="72"/>
      <c r="KVC440" s="87"/>
      <c r="KVD440" s="72"/>
      <c r="KVE440" s="87"/>
      <c r="KVF440" s="72"/>
      <c r="KVG440" s="87"/>
      <c r="KVH440" s="72"/>
      <c r="KVI440" s="87"/>
      <c r="KVJ440" s="72"/>
      <c r="KVK440" s="87"/>
      <c r="KVL440" s="72"/>
      <c r="KVM440" s="87"/>
      <c r="KVN440" s="72"/>
      <c r="KVO440" s="87"/>
      <c r="KVP440" s="72"/>
      <c r="KVQ440" s="87"/>
      <c r="KVR440" s="72"/>
      <c r="KVS440" s="87"/>
      <c r="KVT440" s="72"/>
      <c r="KVU440" s="87"/>
      <c r="KVV440" s="72"/>
      <c r="KVW440" s="87"/>
      <c r="KVX440" s="72"/>
      <c r="KVY440" s="87"/>
      <c r="KVZ440" s="72"/>
      <c r="KWA440" s="87"/>
      <c r="KWB440" s="72"/>
      <c r="KWC440" s="87"/>
      <c r="KWD440" s="72"/>
      <c r="KWE440" s="87"/>
      <c r="KWF440" s="72"/>
      <c r="KWG440" s="87"/>
      <c r="KWH440" s="72"/>
      <c r="KWI440" s="87"/>
      <c r="KWJ440" s="72"/>
      <c r="KWK440" s="87"/>
      <c r="KWL440" s="72"/>
      <c r="KWM440" s="87"/>
      <c r="KWN440" s="72"/>
      <c r="KWO440" s="87"/>
      <c r="KWP440" s="72"/>
      <c r="KWQ440" s="87"/>
      <c r="KWR440" s="72"/>
      <c r="KWS440" s="87"/>
      <c r="KWT440" s="72"/>
      <c r="KWU440" s="87"/>
      <c r="KWV440" s="72"/>
      <c r="KWW440" s="87"/>
      <c r="KWX440" s="72"/>
      <c r="KWY440" s="87"/>
      <c r="KWZ440" s="72"/>
      <c r="KXA440" s="87"/>
      <c r="KXB440" s="72"/>
      <c r="KXC440" s="87"/>
      <c r="KXD440" s="72"/>
      <c r="KXE440" s="87"/>
      <c r="KXF440" s="72"/>
      <c r="KXG440" s="87"/>
      <c r="KXH440" s="72"/>
      <c r="KXI440" s="87"/>
      <c r="KXJ440" s="72"/>
      <c r="KXK440" s="87"/>
      <c r="KXL440" s="72"/>
      <c r="KXM440" s="87"/>
      <c r="KXN440" s="72"/>
      <c r="KXO440" s="87"/>
      <c r="KXP440" s="72"/>
      <c r="KXQ440" s="87"/>
      <c r="KXR440" s="72"/>
      <c r="KXS440" s="87"/>
      <c r="KXT440" s="72"/>
      <c r="KXU440" s="87"/>
      <c r="KXV440" s="72"/>
      <c r="KXW440" s="87"/>
      <c r="KXX440" s="72"/>
      <c r="KXY440" s="87"/>
      <c r="KXZ440" s="72"/>
      <c r="KYA440" s="87"/>
      <c r="KYB440" s="72"/>
      <c r="KYC440" s="87"/>
      <c r="KYD440" s="72"/>
      <c r="KYE440" s="87"/>
      <c r="KYF440" s="72"/>
      <c r="KYG440" s="87"/>
      <c r="KYH440" s="72"/>
      <c r="KYI440" s="87"/>
      <c r="KYJ440" s="72"/>
      <c r="KYK440" s="87"/>
      <c r="KYL440" s="72"/>
      <c r="KYM440" s="87"/>
      <c r="KYN440" s="72"/>
      <c r="KYO440" s="87"/>
      <c r="KYP440" s="72"/>
      <c r="KYQ440" s="87"/>
      <c r="KYR440" s="72"/>
      <c r="KYS440" s="87"/>
      <c r="KYT440" s="72"/>
      <c r="KYU440" s="87"/>
      <c r="KYV440" s="72"/>
      <c r="KYW440" s="87"/>
      <c r="KYX440" s="72"/>
      <c r="KYY440" s="87"/>
      <c r="KYZ440" s="72"/>
      <c r="KZA440" s="87"/>
      <c r="KZB440" s="72"/>
      <c r="KZC440" s="87"/>
      <c r="KZD440" s="72"/>
      <c r="KZE440" s="87"/>
      <c r="KZF440" s="72"/>
      <c r="KZG440" s="87"/>
      <c r="KZH440" s="72"/>
      <c r="KZI440" s="87"/>
      <c r="KZJ440" s="72"/>
      <c r="KZK440" s="87"/>
      <c r="KZL440" s="72"/>
      <c r="KZM440" s="87"/>
      <c r="KZN440" s="72"/>
      <c r="KZO440" s="87"/>
      <c r="KZP440" s="72"/>
      <c r="KZQ440" s="87"/>
      <c r="KZR440" s="72"/>
      <c r="KZS440" s="87"/>
      <c r="KZT440" s="72"/>
      <c r="KZU440" s="87"/>
      <c r="KZV440" s="72"/>
      <c r="KZW440" s="87"/>
      <c r="KZX440" s="72"/>
      <c r="KZY440" s="87"/>
      <c r="KZZ440" s="72"/>
      <c r="LAA440" s="87"/>
      <c r="LAB440" s="72"/>
      <c r="LAC440" s="87"/>
      <c r="LAD440" s="72"/>
      <c r="LAE440" s="87"/>
      <c r="LAF440" s="72"/>
      <c r="LAG440" s="87"/>
      <c r="LAH440" s="72"/>
      <c r="LAI440" s="87"/>
      <c r="LAJ440" s="72"/>
      <c r="LAK440" s="87"/>
      <c r="LAL440" s="72"/>
      <c r="LAM440" s="87"/>
      <c r="LAN440" s="72"/>
      <c r="LAO440" s="87"/>
      <c r="LAP440" s="72"/>
      <c r="LAQ440" s="87"/>
      <c r="LAR440" s="72"/>
      <c r="LAS440" s="87"/>
      <c r="LAT440" s="72"/>
      <c r="LAU440" s="87"/>
      <c r="LAV440" s="72"/>
      <c r="LAW440" s="87"/>
      <c r="LAX440" s="72"/>
      <c r="LAY440" s="87"/>
      <c r="LAZ440" s="72"/>
      <c r="LBA440" s="87"/>
      <c r="LBB440" s="72"/>
      <c r="LBC440" s="87"/>
      <c r="LBD440" s="72"/>
      <c r="LBE440" s="87"/>
      <c r="LBF440" s="72"/>
      <c r="LBG440" s="87"/>
      <c r="LBH440" s="72"/>
      <c r="LBI440" s="87"/>
      <c r="LBJ440" s="72"/>
      <c r="LBK440" s="87"/>
      <c r="LBL440" s="72"/>
      <c r="LBM440" s="87"/>
      <c r="LBN440" s="72"/>
      <c r="LBO440" s="87"/>
      <c r="LBP440" s="72"/>
      <c r="LBQ440" s="87"/>
      <c r="LBR440" s="72"/>
      <c r="LBS440" s="87"/>
      <c r="LBT440" s="72"/>
      <c r="LBU440" s="87"/>
      <c r="LBV440" s="72"/>
      <c r="LBW440" s="87"/>
      <c r="LBX440" s="72"/>
      <c r="LBY440" s="87"/>
      <c r="LBZ440" s="72"/>
      <c r="LCA440" s="87"/>
      <c r="LCB440" s="72"/>
      <c r="LCC440" s="87"/>
      <c r="LCD440" s="72"/>
      <c r="LCE440" s="87"/>
      <c r="LCF440" s="72"/>
      <c r="LCG440" s="87"/>
      <c r="LCH440" s="72"/>
      <c r="LCI440" s="87"/>
      <c r="LCJ440" s="72"/>
      <c r="LCK440" s="87"/>
      <c r="LCL440" s="72"/>
      <c r="LCM440" s="87"/>
      <c r="LCN440" s="72"/>
      <c r="LCO440" s="87"/>
      <c r="LCP440" s="72"/>
      <c r="LCQ440" s="87"/>
      <c r="LCR440" s="72"/>
      <c r="LCS440" s="87"/>
      <c r="LCT440" s="72"/>
      <c r="LCU440" s="87"/>
      <c r="LCV440" s="72"/>
      <c r="LCW440" s="87"/>
      <c r="LCX440" s="72"/>
      <c r="LCY440" s="87"/>
      <c r="LCZ440" s="72"/>
      <c r="LDA440" s="87"/>
      <c r="LDB440" s="72"/>
      <c r="LDC440" s="87"/>
      <c r="LDD440" s="72"/>
      <c r="LDE440" s="87"/>
      <c r="LDF440" s="72"/>
      <c r="LDG440" s="87"/>
      <c r="LDH440" s="72"/>
      <c r="LDI440" s="87"/>
      <c r="LDJ440" s="72"/>
      <c r="LDK440" s="87"/>
      <c r="LDL440" s="72"/>
      <c r="LDM440" s="87"/>
      <c r="LDN440" s="72"/>
      <c r="LDO440" s="87"/>
      <c r="LDP440" s="72"/>
      <c r="LDQ440" s="87"/>
      <c r="LDR440" s="72"/>
      <c r="LDS440" s="87"/>
      <c r="LDT440" s="72"/>
      <c r="LDU440" s="87"/>
      <c r="LDV440" s="72"/>
      <c r="LDW440" s="87"/>
      <c r="LDX440" s="72"/>
      <c r="LDY440" s="87"/>
      <c r="LDZ440" s="72"/>
      <c r="LEA440" s="87"/>
      <c r="LEB440" s="72"/>
      <c r="LEC440" s="87"/>
      <c r="LED440" s="72"/>
      <c r="LEE440" s="87"/>
      <c r="LEF440" s="72"/>
      <c r="LEG440" s="87"/>
      <c r="LEH440" s="72"/>
      <c r="LEI440" s="87"/>
      <c r="LEJ440" s="72"/>
      <c r="LEK440" s="87"/>
      <c r="LEL440" s="72"/>
      <c r="LEM440" s="87"/>
      <c r="LEN440" s="72"/>
      <c r="LEO440" s="87"/>
      <c r="LEP440" s="72"/>
      <c r="LEQ440" s="87"/>
      <c r="LER440" s="72"/>
      <c r="LES440" s="87"/>
      <c r="LET440" s="72"/>
      <c r="LEU440" s="87"/>
      <c r="LEV440" s="72"/>
      <c r="LEW440" s="87"/>
      <c r="LEX440" s="72"/>
      <c r="LEY440" s="87"/>
      <c r="LEZ440" s="72"/>
      <c r="LFA440" s="87"/>
      <c r="LFB440" s="72"/>
      <c r="LFC440" s="87"/>
      <c r="LFD440" s="72"/>
      <c r="LFE440" s="87"/>
      <c r="LFF440" s="72"/>
      <c r="LFG440" s="87"/>
      <c r="LFH440" s="72"/>
      <c r="LFI440" s="87"/>
      <c r="LFJ440" s="72"/>
      <c r="LFK440" s="87"/>
      <c r="LFL440" s="72"/>
      <c r="LFM440" s="87"/>
      <c r="LFN440" s="72"/>
      <c r="LFO440" s="87"/>
      <c r="LFP440" s="72"/>
      <c r="LFQ440" s="87"/>
      <c r="LFR440" s="72"/>
      <c r="LFS440" s="87"/>
      <c r="LFT440" s="72"/>
      <c r="LFU440" s="87"/>
      <c r="LFV440" s="72"/>
      <c r="LFW440" s="87"/>
      <c r="LFX440" s="72"/>
      <c r="LFY440" s="87"/>
      <c r="LFZ440" s="72"/>
      <c r="LGA440" s="87"/>
      <c r="LGB440" s="72"/>
      <c r="LGC440" s="87"/>
      <c r="LGD440" s="72"/>
      <c r="LGE440" s="87"/>
      <c r="LGF440" s="72"/>
      <c r="LGG440" s="87"/>
      <c r="LGH440" s="72"/>
      <c r="LGI440" s="87"/>
      <c r="LGJ440" s="72"/>
      <c r="LGK440" s="87"/>
      <c r="LGL440" s="72"/>
      <c r="LGM440" s="87"/>
      <c r="LGN440" s="72"/>
      <c r="LGO440" s="87"/>
      <c r="LGP440" s="72"/>
      <c r="LGQ440" s="87"/>
      <c r="LGR440" s="72"/>
      <c r="LGS440" s="87"/>
      <c r="LGT440" s="72"/>
      <c r="LGU440" s="87"/>
      <c r="LGV440" s="72"/>
      <c r="LGW440" s="87"/>
      <c r="LGX440" s="72"/>
      <c r="LGY440" s="87"/>
      <c r="LGZ440" s="72"/>
      <c r="LHA440" s="87"/>
      <c r="LHB440" s="72"/>
      <c r="LHC440" s="87"/>
      <c r="LHD440" s="72"/>
      <c r="LHE440" s="87"/>
      <c r="LHF440" s="72"/>
      <c r="LHG440" s="87"/>
      <c r="LHH440" s="72"/>
      <c r="LHI440" s="87"/>
      <c r="LHJ440" s="72"/>
      <c r="LHK440" s="87"/>
      <c r="LHL440" s="72"/>
      <c r="LHM440" s="87"/>
      <c r="LHN440" s="72"/>
      <c r="LHO440" s="87"/>
      <c r="LHP440" s="72"/>
      <c r="LHQ440" s="87"/>
      <c r="LHR440" s="72"/>
      <c r="LHS440" s="87"/>
      <c r="LHT440" s="72"/>
      <c r="LHU440" s="87"/>
      <c r="LHV440" s="72"/>
      <c r="LHW440" s="87"/>
      <c r="LHX440" s="72"/>
      <c r="LHY440" s="87"/>
      <c r="LHZ440" s="72"/>
      <c r="LIA440" s="87"/>
      <c r="LIB440" s="72"/>
      <c r="LIC440" s="87"/>
      <c r="LID440" s="72"/>
      <c r="LIE440" s="87"/>
      <c r="LIF440" s="72"/>
      <c r="LIG440" s="87"/>
      <c r="LIH440" s="72"/>
      <c r="LII440" s="87"/>
      <c r="LIJ440" s="72"/>
      <c r="LIK440" s="87"/>
      <c r="LIL440" s="72"/>
      <c r="LIM440" s="87"/>
      <c r="LIN440" s="72"/>
      <c r="LIO440" s="87"/>
      <c r="LIP440" s="72"/>
      <c r="LIQ440" s="87"/>
      <c r="LIR440" s="72"/>
      <c r="LIS440" s="87"/>
      <c r="LIT440" s="72"/>
      <c r="LIU440" s="87"/>
      <c r="LIV440" s="72"/>
      <c r="LIW440" s="87"/>
      <c r="LIX440" s="72"/>
      <c r="LIY440" s="87"/>
      <c r="LIZ440" s="72"/>
      <c r="LJA440" s="87"/>
      <c r="LJB440" s="72"/>
      <c r="LJC440" s="87"/>
      <c r="LJD440" s="72"/>
      <c r="LJE440" s="87"/>
      <c r="LJF440" s="72"/>
      <c r="LJG440" s="87"/>
      <c r="LJH440" s="72"/>
      <c r="LJI440" s="87"/>
      <c r="LJJ440" s="72"/>
      <c r="LJK440" s="87"/>
      <c r="LJL440" s="72"/>
      <c r="LJM440" s="87"/>
      <c r="LJN440" s="72"/>
      <c r="LJO440" s="87"/>
      <c r="LJP440" s="72"/>
      <c r="LJQ440" s="87"/>
      <c r="LJR440" s="72"/>
      <c r="LJS440" s="87"/>
      <c r="LJT440" s="72"/>
      <c r="LJU440" s="87"/>
      <c r="LJV440" s="72"/>
      <c r="LJW440" s="87"/>
      <c r="LJX440" s="72"/>
      <c r="LJY440" s="87"/>
      <c r="LJZ440" s="72"/>
      <c r="LKA440" s="87"/>
      <c r="LKB440" s="72"/>
      <c r="LKC440" s="87"/>
      <c r="LKD440" s="72"/>
      <c r="LKE440" s="87"/>
      <c r="LKF440" s="72"/>
      <c r="LKG440" s="87"/>
      <c r="LKH440" s="72"/>
      <c r="LKI440" s="87"/>
      <c r="LKJ440" s="72"/>
      <c r="LKK440" s="87"/>
      <c r="LKL440" s="72"/>
      <c r="LKM440" s="87"/>
      <c r="LKN440" s="72"/>
      <c r="LKO440" s="87"/>
      <c r="LKP440" s="72"/>
      <c r="LKQ440" s="87"/>
      <c r="LKR440" s="72"/>
      <c r="LKS440" s="87"/>
      <c r="LKT440" s="72"/>
      <c r="LKU440" s="87"/>
      <c r="LKV440" s="72"/>
      <c r="LKW440" s="87"/>
      <c r="LKX440" s="72"/>
      <c r="LKY440" s="87"/>
      <c r="LKZ440" s="72"/>
      <c r="LLA440" s="87"/>
      <c r="LLB440" s="72"/>
      <c r="LLC440" s="87"/>
      <c r="LLD440" s="72"/>
      <c r="LLE440" s="87"/>
      <c r="LLF440" s="72"/>
      <c r="LLG440" s="87"/>
      <c r="LLH440" s="72"/>
      <c r="LLI440" s="87"/>
      <c r="LLJ440" s="72"/>
      <c r="LLK440" s="87"/>
      <c r="LLL440" s="72"/>
      <c r="LLM440" s="87"/>
      <c r="LLN440" s="72"/>
      <c r="LLO440" s="87"/>
      <c r="LLP440" s="72"/>
      <c r="LLQ440" s="87"/>
      <c r="LLR440" s="72"/>
      <c r="LLS440" s="87"/>
      <c r="LLT440" s="72"/>
      <c r="LLU440" s="87"/>
      <c r="LLV440" s="72"/>
      <c r="LLW440" s="87"/>
      <c r="LLX440" s="72"/>
      <c r="LLY440" s="87"/>
      <c r="LLZ440" s="72"/>
      <c r="LMA440" s="87"/>
      <c r="LMB440" s="72"/>
      <c r="LMC440" s="87"/>
      <c r="LMD440" s="72"/>
      <c r="LME440" s="87"/>
      <c r="LMF440" s="72"/>
      <c r="LMG440" s="87"/>
      <c r="LMH440" s="72"/>
      <c r="LMI440" s="87"/>
      <c r="LMJ440" s="72"/>
      <c r="LMK440" s="87"/>
      <c r="LML440" s="72"/>
      <c r="LMM440" s="87"/>
      <c r="LMN440" s="72"/>
      <c r="LMO440" s="87"/>
      <c r="LMP440" s="72"/>
      <c r="LMQ440" s="87"/>
      <c r="LMR440" s="72"/>
      <c r="LMS440" s="87"/>
      <c r="LMT440" s="72"/>
      <c r="LMU440" s="87"/>
      <c r="LMV440" s="72"/>
      <c r="LMW440" s="87"/>
      <c r="LMX440" s="72"/>
      <c r="LMY440" s="87"/>
      <c r="LMZ440" s="72"/>
      <c r="LNA440" s="87"/>
      <c r="LNB440" s="72"/>
      <c r="LNC440" s="87"/>
      <c r="LND440" s="72"/>
      <c r="LNE440" s="87"/>
      <c r="LNF440" s="72"/>
      <c r="LNG440" s="87"/>
      <c r="LNH440" s="72"/>
      <c r="LNI440" s="87"/>
      <c r="LNJ440" s="72"/>
      <c r="LNK440" s="87"/>
      <c r="LNL440" s="72"/>
      <c r="LNM440" s="87"/>
      <c r="LNN440" s="72"/>
      <c r="LNO440" s="87"/>
      <c r="LNP440" s="72"/>
      <c r="LNQ440" s="87"/>
      <c r="LNR440" s="72"/>
      <c r="LNS440" s="87"/>
      <c r="LNT440" s="72"/>
      <c r="LNU440" s="87"/>
      <c r="LNV440" s="72"/>
      <c r="LNW440" s="87"/>
      <c r="LNX440" s="72"/>
      <c r="LNY440" s="87"/>
      <c r="LNZ440" s="72"/>
      <c r="LOA440" s="87"/>
      <c r="LOB440" s="72"/>
      <c r="LOC440" s="87"/>
      <c r="LOD440" s="72"/>
      <c r="LOE440" s="87"/>
      <c r="LOF440" s="72"/>
      <c r="LOG440" s="87"/>
      <c r="LOH440" s="72"/>
      <c r="LOI440" s="87"/>
      <c r="LOJ440" s="72"/>
      <c r="LOK440" s="87"/>
      <c r="LOL440" s="72"/>
      <c r="LOM440" s="87"/>
      <c r="LON440" s="72"/>
      <c r="LOO440" s="87"/>
      <c r="LOP440" s="72"/>
      <c r="LOQ440" s="87"/>
      <c r="LOR440" s="72"/>
      <c r="LOS440" s="87"/>
      <c r="LOT440" s="72"/>
      <c r="LOU440" s="87"/>
      <c r="LOV440" s="72"/>
      <c r="LOW440" s="87"/>
      <c r="LOX440" s="72"/>
      <c r="LOY440" s="87"/>
      <c r="LOZ440" s="72"/>
      <c r="LPA440" s="87"/>
      <c r="LPB440" s="72"/>
      <c r="LPC440" s="87"/>
      <c r="LPD440" s="72"/>
      <c r="LPE440" s="87"/>
      <c r="LPF440" s="72"/>
      <c r="LPG440" s="87"/>
      <c r="LPH440" s="72"/>
      <c r="LPI440" s="87"/>
      <c r="LPJ440" s="72"/>
      <c r="LPK440" s="87"/>
      <c r="LPL440" s="72"/>
      <c r="LPM440" s="87"/>
      <c r="LPN440" s="72"/>
      <c r="LPO440" s="87"/>
      <c r="LPP440" s="72"/>
      <c r="LPQ440" s="87"/>
      <c r="LPR440" s="72"/>
      <c r="LPS440" s="87"/>
      <c r="LPT440" s="72"/>
      <c r="LPU440" s="87"/>
      <c r="LPV440" s="72"/>
      <c r="LPW440" s="87"/>
      <c r="LPX440" s="72"/>
      <c r="LPY440" s="87"/>
      <c r="LPZ440" s="72"/>
      <c r="LQA440" s="87"/>
      <c r="LQB440" s="72"/>
      <c r="LQC440" s="87"/>
      <c r="LQD440" s="72"/>
      <c r="LQE440" s="87"/>
      <c r="LQF440" s="72"/>
      <c r="LQG440" s="87"/>
      <c r="LQH440" s="72"/>
      <c r="LQI440" s="87"/>
      <c r="LQJ440" s="72"/>
      <c r="LQK440" s="87"/>
      <c r="LQL440" s="72"/>
      <c r="LQM440" s="87"/>
      <c r="LQN440" s="72"/>
      <c r="LQO440" s="87"/>
      <c r="LQP440" s="72"/>
      <c r="LQQ440" s="87"/>
      <c r="LQR440" s="72"/>
      <c r="LQS440" s="87"/>
      <c r="LQT440" s="72"/>
      <c r="LQU440" s="87"/>
      <c r="LQV440" s="72"/>
      <c r="LQW440" s="87"/>
      <c r="LQX440" s="72"/>
      <c r="LQY440" s="87"/>
      <c r="LQZ440" s="72"/>
      <c r="LRA440" s="87"/>
      <c r="LRB440" s="72"/>
      <c r="LRC440" s="87"/>
      <c r="LRD440" s="72"/>
      <c r="LRE440" s="87"/>
      <c r="LRF440" s="72"/>
      <c r="LRG440" s="87"/>
      <c r="LRH440" s="72"/>
      <c r="LRI440" s="87"/>
      <c r="LRJ440" s="72"/>
      <c r="LRK440" s="87"/>
      <c r="LRL440" s="72"/>
      <c r="LRM440" s="87"/>
      <c r="LRN440" s="72"/>
      <c r="LRO440" s="87"/>
      <c r="LRP440" s="72"/>
      <c r="LRQ440" s="87"/>
      <c r="LRR440" s="72"/>
      <c r="LRS440" s="87"/>
      <c r="LRT440" s="72"/>
      <c r="LRU440" s="87"/>
      <c r="LRV440" s="72"/>
      <c r="LRW440" s="87"/>
      <c r="LRX440" s="72"/>
      <c r="LRY440" s="87"/>
      <c r="LRZ440" s="72"/>
      <c r="LSA440" s="87"/>
      <c r="LSB440" s="72"/>
      <c r="LSC440" s="87"/>
      <c r="LSD440" s="72"/>
      <c r="LSE440" s="87"/>
      <c r="LSF440" s="72"/>
      <c r="LSG440" s="87"/>
      <c r="LSH440" s="72"/>
      <c r="LSI440" s="87"/>
      <c r="LSJ440" s="72"/>
      <c r="LSK440" s="87"/>
      <c r="LSL440" s="72"/>
      <c r="LSM440" s="87"/>
      <c r="LSN440" s="72"/>
      <c r="LSO440" s="87"/>
      <c r="LSP440" s="72"/>
      <c r="LSQ440" s="87"/>
      <c r="LSR440" s="72"/>
      <c r="LSS440" s="87"/>
      <c r="LST440" s="72"/>
      <c r="LSU440" s="87"/>
      <c r="LSV440" s="72"/>
      <c r="LSW440" s="87"/>
      <c r="LSX440" s="72"/>
      <c r="LSY440" s="87"/>
      <c r="LSZ440" s="72"/>
      <c r="LTA440" s="87"/>
      <c r="LTB440" s="72"/>
      <c r="LTC440" s="87"/>
      <c r="LTD440" s="72"/>
      <c r="LTE440" s="87"/>
      <c r="LTF440" s="72"/>
      <c r="LTG440" s="87"/>
      <c r="LTH440" s="72"/>
      <c r="LTI440" s="87"/>
      <c r="LTJ440" s="72"/>
      <c r="LTK440" s="87"/>
      <c r="LTL440" s="72"/>
      <c r="LTM440" s="87"/>
      <c r="LTN440" s="72"/>
      <c r="LTO440" s="87"/>
      <c r="LTP440" s="72"/>
      <c r="LTQ440" s="87"/>
      <c r="LTR440" s="72"/>
      <c r="LTS440" s="87"/>
      <c r="LTT440" s="72"/>
      <c r="LTU440" s="87"/>
      <c r="LTV440" s="72"/>
      <c r="LTW440" s="87"/>
      <c r="LTX440" s="72"/>
      <c r="LTY440" s="87"/>
      <c r="LTZ440" s="72"/>
      <c r="LUA440" s="87"/>
      <c r="LUB440" s="72"/>
      <c r="LUC440" s="87"/>
      <c r="LUD440" s="72"/>
      <c r="LUE440" s="87"/>
      <c r="LUF440" s="72"/>
      <c r="LUG440" s="87"/>
      <c r="LUH440" s="72"/>
      <c r="LUI440" s="87"/>
      <c r="LUJ440" s="72"/>
      <c r="LUK440" s="87"/>
      <c r="LUL440" s="72"/>
      <c r="LUM440" s="87"/>
      <c r="LUN440" s="72"/>
      <c r="LUO440" s="87"/>
      <c r="LUP440" s="72"/>
      <c r="LUQ440" s="87"/>
      <c r="LUR440" s="72"/>
      <c r="LUS440" s="87"/>
      <c r="LUT440" s="72"/>
      <c r="LUU440" s="87"/>
      <c r="LUV440" s="72"/>
      <c r="LUW440" s="87"/>
      <c r="LUX440" s="72"/>
      <c r="LUY440" s="87"/>
      <c r="LUZ440" s="72"/>
      <c r="LVA440" s="87"/>
      <c r="LVB440" s="72"/>
      <c r="LVC440" s="87"/>
      <c r="LVD440" s="72"/>
      <c r="LVE440" s="87"/>
      <c r="LVF440" s="72"/>
      <c r="LVG440" s="87"/>
      <c r="LVH440" s="72"/>
      <c r="LVI440" s="87"/>
      <c r="LVJ440" s="72"/>
      <c r="LVK440" s="87"/>
      <c r="LVL440" s="72"/>
      <c r="LVM440" s="87"/>
      <c r="LVN440" s="72"/>
      <c r="LVO440" s="87"/>
      <c r="LVP440" s="72"/>
      <c r="LVQ440" s="87"/>
      <c r="LVR440" s="72"/>
      <c r="LVS440" s="87"/>
      <c r="LVT440" s="72"/>
      <c r="LVU440" s="87"/>
      <c r="LVV440" s="72"/>
      <c r="LVW440" s="87"/>
      <c r="LVX440" s="72"/>
      <c r="LVY440" s="87"/>
      <c r="LVZ440" s="72"/>
      <c r="LWA440" s="87"/>
      <c r="LWB440" s="72"/>
      <c r="LWC440" s="87"/>
      <c r="LWD440" s="72"/>
      <c r="LWE440" s="87"/>
      <c r="LWF440" s="72"/>
      <c r="LWG440" s="87"/>
      <c r="LWH440" s="72"/>
      <c r="LWI440" s="87"/>
      <c r="LWJ440" s="72"/>
      <c r="LWK440" s="87"/>
      <c r="LWL440" s="72"/>
      <c r="LWM440" s="87"/>
      <c r="LWN440" s="72"/>
      <c r="LWO440" s="87"/>
      <c r="LWP440" s="72"/>
      <c r="LWQ440" s="87"/>
      <c r="LWR440" s="72"/>
      <c r="LWS440" s="87"/>
      <c r="LWT440" s="72"/>
      <c r="LWU440" s="87"/>
      <c r="LWV440" s="72"/>
      <c r="LWW440" s="87"/>
      <c r="LWX440" s="72"/>
      <c r="LWY440" s="87"/>
      <c r="LWZ440" s="72"/>
      <c r="LXA440" s="87"/>
      <c r="LXB440" s="72"/>
      <c r="LXC440" s="87"/>
      <c r="LXD440" s="72"/>
      <c r="LXE440" s="87"/>
      <c r="LXF440" s="72"/>
      <c r="LXG440" s="87"/>
      <c r="LXH440" s="72"/>
      <c r="LXI440" s="87"/>
      <c r="LXJ440" s="72"/>
      <c r="LXK440" s="87"/>
      <c r="LXL440" s="72"/>
      <c r="LXM440" s="87"/>
      <c r="LXN440" s="72"/>
      <c r="LXO440" s="87"/>
      <c r="LXP440" s="72"/>
      <c r="LXQ440" s="87"/>
      <c r="LXR440" s="72"/>
      <c r="LXS440" s="87"/>
      <c r="LXT440" s="72"/>
      <c r="LXU440" s="87"/>
      <c r="LXV440" s="72"/>
      <c r="LXW440" s="87"/>
      <c r="LXX440" s="72"/>
      <c r="LXY440" s="87"/>
      <c r="LXZ440" s="72"/>
      <c r="LYA440" s="87"/>
      <c r="LYB440" s="72"/>
      <c r="LYC440" s="87"/>
      <c r="LYD440" s="72"/>
      <c r="LYE440" s="87"/>
      <c r="LYF440" s="72"/>
      <c r="LYG440" s="87"/>
      <c r="LYH440" s="72"/>
      <c r="LYI440" s="87"/>
      <c r="LYJ440" s="72"/>
      <c r="LYK440" s="87"/>
      <c r="LYL440" s="72"/>
      <c r="LYM440" s="87"/>
      <c r="LYN440" s="72"/>
      <c r="LYO440" s="87"/>
      <c r="LYP440" s="72"/>
      <c r="LYQ440" s="87"/>
      <c r="LYR440" s="72"/>
      <c r="LYS440" s="87"/>
      <c r="LYT440" s="72"/>
      <c r="LYU440" s="87"/>
      <c r="LYV440" s="72"/>
      <c r="LYW440" s="87"/>
      <c r="LYX440" s="72"/>
      <c r="LYY440" s="87"/>
      <c r="LYZ440" s="72"/>
      <c r="LZA440" s="87"/>
      <c r="LZB440" s="72"/>
      <c r="LZC440" s="87"/>
      <c r="LZD440" s="72"/>
      <c r="LZE440" s="87"/>
      <c r="LZF440" s="72"/>
      <c r="LZG440" s="87"/>
      <c r="LZH440" s="72"/>
      <c r="LZI440" s="87"/>
      <c r="LZJ440" s="72"/>
      <c r="LZK440" s="87"/>
      <c r="LZL440" s="72"/>
      <c r="LZM440" s="87"/>
      <c r="LZN440" s="72"/>
      <c r="LZO440" s="87"/>
      <c r="LZP440" s="72"/>
      <c r="LZQ440" s="87"/>
      <c r="LZR440" s="72"/>
      <c r="LZS440" s="87"/>
      <c r="LZT440" s="72"/>
      <c r="LZU440" s="87"/>
      <c r="LZV440" s="72"/>
      <c r="LZW440" s="87"/>
      <c r="LZX440" s="72"/>
      <c r="LZY440" s="87"/>
      <c r="LZZ440" s="72"/>
      <c r="MAA440" s="87"/>
      <c r="MAB440" s="72"/>
      <c r="MAC440" s="87"/>
      <c r="MAD440" s="72"/>
      <c r="MAE440" s="87"/>
      <c r="MAF440" s="72"/>
      <c r="MAG440" s="87"/>
      <c r="MAH440" s="72"/>
      <c r="MAI440" s="87"/>
      <c r="MAJ440" s="72"/>
      <c r="MAK440" s="87"/>
      <c r="MAL440" s="72"/>
      <c r="MAM440" s="87"/>
      <c r="MAN440" s="72"/>
      <c r="MAO440" s="87"/>
      <c r="MAP440" s="72"/>
      <c r="MAQ440" s="87"/>
      <c r="MAR440" s="72"/>
      <c r="MAS440" s="87"/>
      <c r="MAT440" s="72"/>
      <c r="MAU440" s="87"/>
      <c r="MAV440" s="72"/>
      <c r="MAW440" s="87"/>
      <c r="MAX440" s="72"/>
      <c r="MAY440" s="87"/>
      <c r="MAZ440" s="72"/>
      <c r="MBA440" s="87"/>
      <c r="MBB440" s="72"/>
      <c r="MBC440" s="87"/>
      <c r="MBD440" s="72"/>
      <c r="MBE440" s="87"/>
      <c r="MBF440" s="72"/>
      <c r="MBG440" s="87"/>
      <c r="MBH440" s="72"/>
      <c r="MBI440" s="87"/>
      <c r="MBJ440" s="72"/>
      <c r="MBK440" s="87"/>
      <c r="MBL440" s="72"/>
      <c r="MBM440" s="87"/>
      <c r="MBN440" s="72"/>
      <c r="MBO440" s="87"/>
      <c r="MBP440" s="72"/>
      <c r="MBQ440" s="87"/>
      <c r="MBR440" s="72"/>
      <c r="MBS440" s="87"/>
      <c r="MBT440" s="72"/>
      <c r="MBU440" s="87"/>
      <c r="MBV440" s="72"/>
      <c r="MBW440" s="87"/>
      <c r="MBX440" s="72"/>
      <c r="MBY440" s="87"/>
      <c r="MBZ440" s="72"/>
      <c r="MCA440" s="87"/>
      <c r="MCB440" s="72"/>
      <c r="MCC440" s="87"/>
      <c r="MCD440" s="72"/>
      <c r="MCE440" s="87"/>
      <c r="MCF440" s="72"/>
      <c r="MCG440" s="87"/>
      <c r="MCH440" s="72"/>
      <c r="MCI440" s="87"/>
      <c r="MCJ440" s="72"/>
      <c r="MCK440" s="87"/>
      <c r="MCL440" s="72"/>
      <c r="MCM440" s="87"/>
      <c r="MCN440" s="72"/>
      <c r="MCO440" s="87"/>
      <c r="MCP440" s="72"/>
      <c r="MCQ440" s="87"/>
      <c r="MCR440" s="72"/>
      <c r="MCS440" s="87"/>
      <c r="MCT440" s="72"/>
      <c r="MCU440" s="87"/>
      <c r="MCV440" s="72"/>
      <c r="MCW440" s="87"/>
      <c r="MCX440" s="72"/>
      <c r="MCY440" s="87"/>
      <c r="MCZ440" s="72"/>
      <c r="MDA440" s="87"/>
      <c r="MDB440" s="72"/>
      <c r="MDC440" s="87"/>
      <c r="MDD440" s="72"/>
      <c r="MDE440" s="87"/>
      <c r="MDF440" s="72"/>
      <c r="MDG440" s="87"/>
      <c r="MDH440" s="72"/>
      <c r="MDI440" s="87"/>
      <c r="MDJ440" s="72"/>
      <c r="MDK440" s="87"/>
      <c r="MDL440" s="72"/>
      <c r="MDM440" s="87"/>
      <c r="MDN440" s="72"/>
      <c r="MDO440" s="87"/>
      <c r="MDP440" s="72"/>
      <c r="MDQ440" s="87"/>
      <c r="MDR440" s="72"/>
      <c r="MDS440" s="87"/>
      <c r="MDT440" s="72"/>
      <c r="MDU440" s="87"/>
      <c r="MDV440" s="72"/>
      <c r="MDW440" s="87"/>
      <c r="MDX440" s="72"/>
      <c r="MDY440" s="87"/>
      <c r="MDZ440" s="72"/>
      <c r="MEA440" s="87"/>
      <c r="MEB440" s="72"/>
      <c r="MEC440" s="87"/>
      <c r="MED440" s="72"/>
      <c r="MEE440" s="87"/>
      <c r="MEF440" s="72"/>
      <c r="MEG440" s="87"/>
      <c r="MEH440" s="72"/>
      <c r="MEI440" s="87"/>
      <c r="MEJ440" s="72"/>
      <c r="MEK440" s="87"/>
      <c r="MEL440" s="72"/>
      <c r="MEM440" s="87"/>
      <c r="MEN440" s="72"/>
      <c r="MEO440" s="87"/>
      <c r="MEP440" s="72"/>
      <c r="MEQ440" s="87"/>
      <c r="MER440" s="72"/>
      <c r="MES440" s="87"/>
      <c r="MET440" s="72"/>
      <c r="MEU440" s="87"/>
      <c r="MEV440" s="72"/>
      <c r="MEW440" s="87"/>
      <c r="MEX440" s="72"/>
      <c r="MEY440" s="87"/>
      <c r="MEZ440" s="72"/>
      <c r="MFA440" s="87"/>
      <c r="MFB440" s="72"/>
      <c r="MFC440" s="87"/>
      <c r="MFD440" s="72"/>
      <c r="MFE440" s="87"/>
      <c r="MFF440" s="72"/>
      <c r="MFG440" s="87"/>
      <c r="MFH440" s="72"/>
      <c r="MFI440" s="87"/>
      <c r="MFJ440" s="72"/>
      <c r="MFK440" s="87"/>
      <c r="MFL440" s="72"/>
      <c r="MFM440" s="87"/>
      <c r="MFN440" s="72"/>
      <c r="MFO440" s="87"/>
      <c r="MFP440" s="72"/>
      <c r="MFQ440" s="87"/>
      <c r="MFR440" s="72"/>
      <c r="MFS440" s="87"/>
      <c r="MFT440" s="72"/>
      <c r="MFU440" s="87"/>
      <c r="MFV440" s="72"/>
      <c r="MFW440" s="87"/>
      <c r="MFX440" s="72"/>
      <c r="MFY440" s="87"/>
      <c r="MFZ440" s="72"/>
      <c r="MGA440" s="87"/>
      <c r="MGB440" s="72"/>
      <c r="MGC440" s="87"/>
      <c r="MGD440" s="72"/>
      <c r="MGE440" s="87"/>
      <c r="MGF440" s="72"/>
      <c r="MGG440" s="87"/>
      <c r="MGH440" s="72"/>
      <c r="MGI440" s="87"/>
      <c r="MGJ440" s="72"/>
      <c r="MGK440" s="87"/>
      <c r="MGL440" s="72"/>
      <c r="MGM440" s="87"/>
      <c r="MGN440" s="72"/>
      <c r="MGO440" s="87"/>
      <c r="MGP440" s="72"/>
      <c r="MGQ440" s="87"/>
      <c r="MGR440" s="72"/>
      <c r="MGS440" s="87"/>
      <c r="MGT440" s="72"/>
      <c r="MGU440" s="87"/>
      <c r="MGV440" s="72"/>
      <c r="MGW440" s="87"/>
      <c r="MGX440" s="72"/>
      <c r="MGY440" s="87"/>
      <c r="MGZ440" s="72"/>
      <c r="MHA440" s="87"/>
      <c r="MHB440" s="72"/>
      <c r="MHC440" s="87"/>
      <c r="MHD440" s="72"/>
      <c r="MHE440" s="87"/>
      <c r="MHF440" s="72"/>
      <c r="MHG440" s="87"/>
      <c r="MHH440" s="72"/>
      <c r="MHI440" s="87"/>
      <c r="MHJ440" s="72"/>
      <c r="MHK440" s="87"/>
      <c r="MHL440" s="72"/>
      <c r="MHM440" s="87"/>
      <c r="MHN440" s="72"/>
      <c r="MHO440" s="87"/>
      <c r="MHP440" s="72"/>
      <c r="MHQ440" s="87"/>
      <c r="MHR440" s="72"/>
      <c r="MHS440" s="87"/>
      <c r="MHT440" s="72"/>
      <c r="MHU440" s="87"/>
      <c r="MHV440" s="72"/>
      <c r="MHW440" s="87"/>
      <c r="MHX440" s="72"/>
      <c r="MHY440" s="87"/>
      <c r="MHZ440" s="72"/>
      <c r="MIA440" s="87"/>
      <c r="MIB440" s="72"/>
      <c r="MIC440" s="87"/>
      <c r="MID440" s="72"/>
      <c r="MIE440" s="87"/>
      <c r="MIF440" s="72"/>
      <c r="MIG440" s="87"/>
      <c r="MIH440" s="72"/>
      <c r="MII440" s="87"/>
      <c r="MIJ440" s="72"/>
      <c r="MIK440" s="87"/>
      <c r="MIL440" s="72"/>
      <c r="MIM440" s="87"/>
      <c r="MIN440" s="72"/>
      <c r="MIO440" s="87"/>
      <c r="MIP440" s="72"/>
      <c r="MIQ440" s="87"/>
      <c r="MIR440" s="72"/>
      <c r="MIS440" s="87"/>
      <c r="MIT440" s="72"/>
      <c r="MIU440" s="87"/>
      <c r="MIV440" s="72"/>
      <c r="MIW440" s="87"/>
      <c r="MIX440" s="72"/>
      <c r="MIY440" s="87"/>
      <c r="MIZ440" s="72"/>
      <c r="MJA440" s="87"/>
      <c r="MJB440" s="72"/>
      <c r="MJC440" s="87"/>
      <c r="MJD440" s="72"/>
      <c r="MJE440" s="87"/>
      <c r="MJF440" s="72"/>
      <c r="MJG440" s="87"/>
      <c r="MJH440" s="72"/>
      <c r="MJI440" s="87"/>
      <c r="MJJ440" s="72"/>
      <c r="MJK440" s="87"/>
      <c r="MJL440" s="72"/>
      <c r="MJM440" s="87"/>
      <c r="MJN440" s="72"/>
      <c r="MJO440" s="87"/>
      <c r="MJP440" s="72"/>
      <c r="MJQ440" s="87"/>
      <c r="MJR440" s="72"/>
      <c r="MJS440" s="87"/>
      <c r="MJT440" s="72"/>
      <c r="MJU440" s="87"/>
      <c r="MJV440" s="72"/>
      <c r="MJW440" s="87"/>
      <c r="MJX440" s="72"/>
      <c r="MJY440" s="87"/>
      <c r="MJZ440" s="72"/>
      <c r="MKA440" s="87"/>
      <c r="MKB440" s="72"/>
      <c r="MKC440" s="87"/>
      <c r="MKD440" s="72"/>
      <c r="MKE440" s="87"/>
      <c r="MKF440" s="72"/>
      <c r="MKG440" s="87"/>
      <c r="MKH440" s="72"/>
      <c r="MKI440" s="87"/>
      <c r="MKJ440" s="72"/>
      <c r="MKK440" s="87"/>
      <c r="MKL440" s="72"/>
      <c r="MKM440" s="87"/>
      <c r="MKN440" s="72"/>
      <c r="MKO440" s="87"/>
      <c r="MKP440" s="72"/>
      <c r="MKQ440" s="87"/>
      <c r="MKR440" s="72"/>
      <c r="MKS440" s="87"/>
      <c r="MKT440" s="72"/>
      <c r="MKU440" s="87"/>
      <c r="MKV440" s="72"/>
      <c r="MKW440" s="87"/>
      <c r="MKX440" s="72"/>
      <c r="MKY440" s="87"/>
      <c r="MKZ440" s="72"/>
      <c r="MLA440" s="87"/>
      <c r="MLB440" s="72"/>
      <c r="MLC440" s="87"/>
      <c r="MLD440" s="72"/>
      <c r="MLE440" s="87"/>
      <c r="MLF440" s="72"/>
      <c r="MLG440" s="87"/>
      <c r="MLH440" s="72"/>
      <c r="MLI440" s="87"/>
      <c r="MLJ440" s="72"/>
      <c r="MLK440" s="87"/>
      <c r="MLL440" s="72"/>
      <c r="MLM440" s="87"/>
      <c r="MLN440" s="72"/>
      <c r="MLO440" s="87"/>
      <c r="MLP440" s="72"/>
      <c r="MLQ440" s="87"/>
      <c r="MLR440" s="72"/>
      <c r="MLS440" s="87"/>
      <c r="MLT440" s="72"/>
      <c r="MLU440" s="87"/>
      <c r="MLV440" s="72"/>
      <c r="MLW440" s="87"/>
      <c r="MLX440" s="72"/>
      <c r="MLY440" s="87"/>
      <c r="MLZ440" s="72"/>
      <c r="MMA440" s="87"/>
      <c r="MMB440" s="72"/>
      <c r="MMC440" s="87"/>
      <c r="MMD440" s="72"/>
      <c r="MME440" s="87"/>
      <c r="MMF440" s="72"/>
      <c r="MMG440" s="87"/>
      <c r="MMH440" s="72"/>
      <c r="MMI440" s="87"/>
      <c r="MMJ440" s="72"/>
      <c r="MMK440" s="87"/>
      <c r="MML440" s="72"/>
      <c r="MMM440" s="87"/>
      <c r="MMN440" s="72"/>
      <c r="MMO440" s="87"/>
      <c r="MMP440" s="72"/>
      <c r="MMQ440" s="87"/>
      <c r="MMR440" s="72"/>
      <c r="MMS440" s="87"/>
      <c r="MMT440" s="72"/>
      <c r="MMU440" s="87"/>
      <c r="MMV440" s="72"/>
      <c r="MMW440" s="87"/>
      <c r="MMX440" s="72"/>
      <c r="MMY440" s="87"/>
      <c r="MMZ440" s="72"/>
      <c r="MNA440" s="87"/>
      <c r="MNB440" s="72"/>
      <c r="MNC440" s="87"/>
      <c r="MND440" s="72"/>
      <c r="MNE440" s="87"/>
      <c r="MNF440" s="72"/>
      <c r="MNG440" s="87"/>
      <c r="MNH440" s="72"/>
      <c r="MNI440" s="87"/>
      <c r="MNJ440" s="72"/>
      <c r="MNK440" s="87"/>
      <c r="MNL440" s="72"/>
      <c r="MNM440" s="87"/>
      <c r="MNN440" s="72"/>
      <c r="MNO440" s="87"/>
      <c r="MNP440" s="72"/>
      <c r="MNQ440" s="87"/>
      <c r="MNR440" s="72"/>
      <c r="MNS440" s="87"/>
      <c r="MNT440" s="72"/>
      <c r="MNU440" s="87"/>
      <c r="MNV440" s="72"/>
      <c r="MNW440" s="87"/>
      <c r="MNX440" s="72"/>
      <c r="MNY440" s="87"/>
      <c r="MNZ440" s="72"/>
      <c r="MOA440" s="87"/>
      <c r="MOB440" s="72"/>
      <c r="MOC440" s="87"/>
      <c r="MOD440" s="72"/>
      <c r="MOE440" s="87"/>
      <c r="MOF440" s="72"/>
      <c r="MOG440" s="87"/>
      <c r="MOH440" s="72"/>
      <c r="MOI440" s="87"/>
      <c r="MOJ440" s="72"/>
      <c r="MOK440" s="87"/>
      <c r="MOL440" s="72"/>
      <c r="MOM440" s="87"/>
      <c r="MON440" s="72"/>
      <c r="MOO440" s="87"/>
      <c r="MOP440" s="72"/>
      <c r="MOQ440" s="87"/>
      <c r="MOR440" s="72"/>
      <c r="MOS440" s="87"/>
      <c r="MOT440" s="72"/>
      <c r="MOU440" s="87"/>
      <c r="MOV440" s="72"/>
      <c r="MOW440" s="87"/>
      <c r="MOX440" s="72"/>
      <c r="MOY440" s="87"/>
      <c r="MOZ440" s="72"/>
      <c r="MPA440" s="87"/>
      <c r="MPB440" s="72"/>
      <c r="MPC440" s="87"/>
      <c r="MPD440" s="72"/>
      <c r="MPE440" s="87"/>
      <c r="MPF440" s="72"/>
      <c r="MPG440" s="87"/>
      <c r="MPH440" s="72"/>
      <c r="MPI440" s="87"/>
      <c r="MPJ440" s="72"/>
      <c r="MPK440" s="87"/>
      <c r="MPL440" s="72"/>
      <c r="MPM440" s="87"/>
      <c r="MPN440" s="72"/>
      <c r="MPO440" s="87"/>
      <c r="MPP440" s="72"/>
      <c r="MPQ440" s="87"/>
      <c r="MPR440" s="72"/>
      <c r="MPS440" s="87"/>
      <c r="MPT440" s="72"/>
      <c r="MPU440" s="87"/>
      <c r="MPV440" s="72"/>
      <c r="MPW440" s="87"/>
      <c r="MPX440" s="72"/>
      <c r="MPY440" s="87"/>
      <c r="MPZ440" s="72"/>
      <c r="MQA440" s="87"/>
      <c r="MQB440" s="72"/>
      <c r="MQC440" s="87"/>
      <c r="MQD440" s="72"/>
      <c r="MQE440" s="87"/>
      <c r="MQF440" s="72"/>
      <c r="MQG440" s="87"/>
      <c r="MQH440" s="72"/>
      <c r="MQI440" s="87"/>
      <c r="MQJ440" s="72"/>
      <c r="MQK440" s="87"/>
      <c r="MQL440" s="72"/>
      <c r="MQM440" s="87"/>
      <c r="MQN440" s="72"/>
      <c r="MQO440" s="87"/>
      <c r="MQP440" s="72"/>
      <c r="MQQ440" s="87"/>
      <c r="MQR440" s="72"/>
      <c r="MQS440" s="87"/>
      <c r="MQT440" s="72"/>
      <c r="MQU440" s="87"/>
      <c r="MQV440" s="72"/>
      <c r="MQW440" s="87"/>
      <c r="MQX440" s="72"/>
      <c r="MQY440" s="87"/>
      <c r="MQZ440" s="72"/>
      <c r="MRA440" s="87"/>
      <c r="MRB440" s="72"/>
      <c r="MRC440" s="87"/>
      <c r="MRD440" s="72"/>
      <c r="MRE440" s="87"/>
      <c r="MRF440" s="72"/>
      <c r="MRG440" s="87"/>
      <c r="MRH440" s="72"/>
      <c r="MRI440" s="87"/>
      <c r="MRJ440" s="72"/>
      <c r="MRK440" s="87"/>
      <c r="MRL440" s="72"/>
      <c r="MRM440" s="87"/>
      <c r="MRN440" s="72"/>
      <c r="MRO440" s="87"/>
      <c r="MRP440" s="72"/>
      <c r="MRQ440" s="87"/>
      <c r="MRR440" s="72"/>
      <c r="MRS440" s="87"/>
      <c r="MRT440" s="72"/>
      <c r="MRU440" s="87"/>
      <c r="MRV440" s="72"/>
      <c r="MRW440" s="87"/>
      <c r="MRX440" s="72"/>
      <c r="MRY440" s="87"/>
      <c r="MRZ440" s="72"/>
      <c r="MSA440" s="87"/>
      <c r="MSB440" s="72"/>
      <c r="MSC440" s="87"/>
      <c r="MSD440" s="72"/>
      <c r="MSE440" s="87"/>
      <c r="MSF440" s="72"/>
      <c r="MSG440" s="87"/>
      <c r="MSH440" s="72"/>
      <c r="MSI440" s="87"/>
      <c r="MSJ440" s="72"/>
      <c r="MSK440" s="87"/>
      <c r="MSL440" s="72"/>
      <c r="MSM440" s="87"/>
      <c r="MSN440" s="72"/>
      <c r="MSO440" s="87"/>
      <c r="MSP440" s="72"/>
      <c r="MSQ440" s="87"/>
      <c r="MSR440" s="72"/>
      <c r="MSS440" s="87"/>
      <c r="MST440" s="72"/>
      <c r="MSU440" s="87"/>
      <c r="MSV440" s="72"/>
      <c r="MSW440" s="87"/>
      <c r="MSX440" s="72"/>
      <c r="MSY440" s="87"/>
      <c r="MSZ440" s="72"/>
      <c r="MTA440" s="87"/>
      <c r="MTB440" s="72"/>
      <c r="MTC440" s="87"/>
      <c r="MTD440" s="72"/>
      <c r="MTE440" s="87"/>
      <c r="MTF440" s="72"/>
      <c r="MTG440" s="87"/>
      <c r="MTH440" s="72"/>
      <c r="MTI440" s="87"/>
      <c r="MTJ440" s="72"/>
      <c r="MTK440" s="87"/>
      <c r="MTL440" s="72"/>
      <c r="MTM440" s="87"/>
      <c r="MTN440" s="72"/>
      <c r="MTO440" s="87"/>
      <c r="MTP440" s="72"/>
      <c r="MTQ440" s="87"/>
      <c r="MTR440" s="72"/>
      <c r="MTS440" s="87"/>
      <c r="MTT440" s="72"/>
      <c r="MTU440" s="87"/>
      <c r="MTV440" s="72"/>
      <c r="MTW440" s="87"/>
      <c r="MTX440" s="72"/>
      <c r="MTY440" s="87"/>
      <c r="MTZ440" s="72"/>
      <c r="MUA440" s="87"/>
      <c r="MUB440" s="72"/>
      <c r="MUC440" s="87"/>
      <c r="MUD440" s="72"/>
      <c r="MUE440" s="87"/>
      <c r="MUF440" s="72"/>
      <c r="MUG440" s="87"/>
      <c r="MUH440" s="72"/>
      <c r="MUI440" s="87"/>
      <c r="MUJ440" s="72"/>
      <c r="MUK440" s="87"/>
      <c r="MUL440" s="72"/>
      <c r="MUM440" s="87"/>
      <c r="MUN440" s="72"/>
      <c r="MUO440" s="87"/>
      <c r="MUP440" s="72"/>
      <c r="MUQ440" s="87"/>
      <c r="MUR440" s="72"/>
      <c r="MUS440" s="87"/>
      <c r="MUT440" s="72"/>
      <c r="MUU440" s="87"/>
      <c r="MUV440" s="72"/>
      <c r="MUW440" s="87"/>
      <c r="MUX440" s="72"/>
      <c r="MUY440" s="87"/>
      <c r="MUZ440" s="72"/>
      <c r="MVA440" s="87"/>
      <c r="MVB440" s="72"/>
      <c r="MVC440" s="87"/>
      <c r="MVD440" s="72"/>
      <c r="MVE440" s="87"/>
      <c r="MVF440" s="72"/>
      <c r="MVG440" s="87"/>
      <c r="MVH440" s="72"/>
      <c r="MVI440" s="87"/>
      <c r="MVJ440" s="72"/>
      <c r="MVK440" s="87"/>
      <c r="MVL440" s="72"/>
      <c r="MVM440" s="87"/>
      <c r="MVN440" s="72"/>
      <c r="MVO440" s="87"/>
      <c r="MVP440" s="72"/>
      <c r="MVQ440" s="87"/>
      <c r="MVR440" s="72"/>
      <c r="MVS440" s="87"/>
      <c r="MVT440" s="72"/>
      <c r="MVU440" s="87"/>
      <c r="MVV440" s="72"/>
      <c r="MVW440" s="87"/>
      <c r="MVX440" s="72"/>
      <c r="MVY440" s="87"/>
      <c r="MVZ440" s="72"/>
      <c r="MWA440" s="87"/>
      <c r="MWB440" s="72"/>
      <c r="MWC440" s="87"/>
      <c r="MWD440" s="72"/>
      <c r="MWE440" s="87"/>
      <c r="MWF440" s="72"/>
      <c r="MWG440" s="87"/>
      <c r="MWH440" s="72"/>
      <c r="MWI440" s="87"/>
      <c r="MWJ440" s="72"/>
      <c r="MWK440" s="87"/>
      <c r="MWL440" s="72"/>
      <c r="MWM440" s="87"/>
      <c r="MWN440" s="72"/>
      <c r="MWO440" s="87"/>
      <c r="MWP440" s="72"/>
      <c r="MWQ440" s="87"/>
      <c r="MWR440" s="72"/>
      <c r="MWS440" s="87"/>
      <c r="MWT440" s="72"/>
      <c r="MWU440" s="87"/>
      <c r="MWV440" s="72"/>
      <c r="MWW440" s="87"/>
      <c r="MWX440" s="72"/>
      <c r="MWY440" s="87"/>
      <c r="MWZ440" s="72"/>
      <c r="MXA440" s="87"/>
      <c r="MXB440" s="72"/>
      <c r="MXC440" s="87"/>
      <c r="MXD440" s="72"/>
      <c r="MXE440" s="87"/>
      <c r="MXF440" s="72"/>
      <c r="MXG440" s="87"/>
      <c r="MXH440" s="72"/>
      <c r="MXI440" s="87"/>
      <c r="MXJ440" s="72"/>
      <c r="MXK440" s="87"/>
      <c r="MXL440" s="72"/>
      <c r="MXM440" s="87"/>
      <c r="MXN440" s="72"/>
      <c r="MXO440" s="87"/>
      <c r="MXP440" s="72"/>
      <c r="MXQ440" s="87"/>
      <c r="MXR440" s="72"/>
      <c r="MXS440" s="87"/>
      <c r="MXT440" s="72"/>
      <c r="MXU440" s="87"/>
      <c r="MXV440" s="72"/>
      <c r="MXW440" s="87"/>
      <c r="MXX440" s="72"/>
      <c r="MXY440" s="87"/>
      <c r="MXZ440" s="72"/>
      <c r="MYA440" s="87"/>
      <c r="MYB440" s="72"/>
      <c r="MYC440" s="87"/>
      <c r="MYD440" s="72"/>
      <c r="MYE440" s="87"/>
      <c r="MYF440" s="72"/>
      <c r="MYG440" s="87"/>
      <c r="MYH440" s="72"/>
      <c r="MYI440" s="87"/>
      <c r="MYJ440" s="72"/>
      <c r="MYK440" s="87"/>
      <c r="MYL440" s="72"/>
      <c r="MYM440" s="87"/>
      <c r="MYN440" s="72"/>
      <c r="MYO440" s="87"/>
      <c r="MYP440" s="72"/>
      <c r="MYQ440" s="87"/>
      <c r="MYR440" s="72"/>
      <c r="MYS440" s="87"/>
      <c r="MYT440" s="72"/>
      <c r="MYU440" s="87"/>
      <c r="MYV440" s="72"/>
      <c r="MYW440" s="87"/>
      <c r="MYX440" s="72"/>
      <c r="MYY440" s="87"/>
      <c r="MYZ440" s="72"/>
      <c r="MZA440" s="87"/>
      <c r="MZB440" s="72"/>
      <c r="MZC440" s="87"/>
      <c r="MZD440" s="72"/>
      <c r="MZE440" s="87"/>
      <c r="MZF440" s="72"/>
      <c r="MZG440" s="87"/>
      <c r="MZH440" s="72"/>
      <c r="MZI440" s="87"/>
      <c r="MZJ440" s="72"/>
      <c r="MZK440" s="87"/>
      <c r="MZL440" s="72"/>
      <c r="MZM440" s="87"/>
      <c r="MZN440" s="72"/>
      <c r="MZO440" s="87"/>
      <c r="MZP440" s="72"/>
      <c r="MZQ440" s="87"/>
      <c r="MZR440" s="72"/>
      <c r="MZS440" s="87"/>
      <c r="MZT440" s="72"/>
      <c r="MZU440" s="87"/>
      <c r="MZV440" s="72"/>
      <c r="MZW440" s="87"/>
      <c r="MZX440" s="72"/>
      <c r="MZY440" s="87"/>
      <c r="MZZ440" s="72"/>
      <c r="NAA440" s="87"/>
      <c r="NAB440" s="72"/>
      <c r="NAC440" s="87"/>
      <c r="NAD440" s="72"/>
      <c r="NAE440" s="87"/>
      <c r="NAF440" s="72"/>
      <c r="NAG440" s="87"/>
      <c r="NAH440" s="72"/>
      <c r="NAI440" s="87"/>
      <c r="NAJ440" s="72"/>
      <c r="NAK440" s="87"/>
      <c r="NAL440" s="72"/>
      <c r="NAM440" s="87"/>
      <c r="NAN440" s="72"/>
      <c r="NAO440" s="87"/>
      <c r="NAP440" s="72"/>
      <c r="NAQ440" s="87"/>
      <c r="NAR440" s="72"/>
      <c r="NAS440" s="87"/>
      <c r="NAT440" s="72"/>
      <c r="NAU440" s="87"/>
      <c r="NAV440" s="72"/>
      <c r="NAW440" s="87"/>
      <c r="NAX440" s="72"/>
      <c r="NAY440" s="87"/>
      <c r="NAZ440" s="72"/>
      <c r="NBA440" s="87"/>
      <c r="NBB440" s="72"/>
      <c r="NBC440" s="87"/>
      <c r="NBD440" s="72"/>
      <c r="NBE440" s="87"/>
      <c r="NBF440" s="72"/>
      <c r="NBG440" s="87"/>
      <c r="NBH440" s="72"/>
      <c r="NBI440" s="87"/>
      <c r="NBJ440" s="72"/>
      <c r="NBK440" s="87"/>
      <c r="NBL440" s="72"/>
      <c r="NBM440" s="87"/>
      <c r="NBN440" s="72"/>
      <c r="NBO440" s="87"/>
      <c r="NBP440" s="72"/>
      <c r="NBQ440" s="87"/>
      <c r="NBR440" s="72"/>
      <c r="NBS440" s="87"/>
      <c r="NBT440" s="72"/>
      <c r="NBU440" s="87"/>
      <c r="NBV440" s="72"/>
      <c r="NBW440" s="87"/>
      <c r="NBX440" s="72"/>
      <c r="NBY440" s="87"/>
      <c r="NBZ440" s="72"/>
      <c r="NCA440" s="87"/>
      <c r="NCB440" s="72"/>
      <c r="NCC440" s="87"/>
      <c r="NCD440" s="72"/>
      <c r="NCE440" s="87"/>
      <c r="NCF440" s="72"/>
      <c r="NCG440" s="87"/>
      <c r="NCH440" s="72"/>
      <c r="NCI440" s="87"/>
      <c r="NCJ440" s="72"/>
      <c r="NCK440" s="87"/>
      <c r="NCL440" s="72"/>
      <c r="NCM440" s="87"/>
      <c r="NCN440" s="72"/>
      <c r="NCO440" s="87"/>
      <c r="NCP440" s="72"/>
      <c r="NCQ440" s="87"/>
      <c r="NCR440" s="72"/>
      <c r="NCS440" s="87"/>
      <c r="NCT440" s="72"/>
      <c r="NCU440" s="87"/>
      <c r="NCV440" s="72"/>
      <c r="NCW440" s="87"/>
      <c r="NCX440" s="72"/>
      <c r="NCY440" s="87"/>
      <c r="NCZ440" s="72"/>
      <c r="NDA440" s="87"/>
      <c r="NDB440" s="72"/>
      <c r="NDC440" s="87"/>
      <c r="NDD440" s="72"/>
      <c r="NDE440" s="87"/>
      <c r="NDF440" s="72"/>
      <c r="NDG440" s="87"/>
      <c r="NDH440" s="72"/>
      <c r="NDI440" s="87"/>
      <c r="NDJ440" s="72"/>
      <c r="NDK440" s="87"/>
      <c r="NDL440" s="72"/>
      <c r="NDM440" s="87"/>
      <c r="NDN440" s="72"/>
      <c r="NDO440" s="87"/>
      <c r="NDP440" s="72"/>
      <c r="NDQ440" s="87"/>
      <c r="NDR440" s="72"/>
      <c r="NDS440" s="87"/>
      <c r="NDT440" s="72"/>
      <c r="NDU440" s="87"/>
      <c r="NDV440" s="72"/>
      <c r="NDW440" s="87"/>
      <c r="NDX440" s="72"/>
      <c r="NDY440" s="87"/>
      <c r="NDZ440" s="72"/>
      <c r="NEA440" s="87"/>
      <c r="NEB440" s="72"/>
      <c r="NEC440" s="87"/>
      <c r="NED440" s="72"/>
      <c r="NEE440" s="87"/>
      <c r="NEF440" s="72"/>
      <c r="NEG440" s="87"/>
      <c r="NEH440" s="72"/>
      <c r="NEI440" s="87"/>
      <c r="NEJ440" s="72"/>
      <c r="NEK440" s="87"/>
      <c r="NEL440" s="72"/>
      <c r="NEM440" s="87"/>
      <c r="NEN440" s="72"/>
      <c r="NEO440" s="87"/>
      <c r="NEP440" s="72"/>
      <c r="NEQ440" s="87"/>
      <c r="NER440" s="72"/>
      <c r="NES440" s="87"/>
      <c r="NET440" s="72"/>
      <c r="NEU440" s="87"/>
      <c r="NEV440" s="72"/>
      <c r="NEW440" s="87"/>
      <c r="NEX440" s="72"/>
      <c r="NEY440" s="87"/>
      <c r="NEZ440" s="72"/>
      <c r="NFA440" s="87"/>
      <c r="NFB440" s="72"/>
      <c r="NFC440" s="87"/>
      <c r="NFD440" s="72"/>
      <c r="NFE440" s="87"/>
      <c r="NFF440" s="72"/>
      <c r="NFG440" s="87"/>
      <c r="NFH440" s="72"/>
      <c r="NFI440" s="87"/>
      <c r="NFJ440" s="72"/>
      <c r="NFK440" s="87"/>
      <c r="NFL440" s="72"/>
      <c r="NFM440" s="87"/>
      <c r="NFN440" s="72"/>
      <c r="NFO440" s="87"/>
      <c r="NFP440" s="72"/>
      <c r="NFQ440" s="87"/>
      <c r="NFR440" s="72"/>
      <c r="NFS440" s="87"/>
      <c r="NFT440" s="72"/>
      <c r="NFU440" s="87"/>
      <c r="NFV440" s="72"/>
      <c r="NFW440" s="87"/>
      <c r="NFX440" s="72"/>
      <c r="NFY440" s="87"/>
      <c r="NFZ440" s="72"/>
      <c r="NGA440" s="87"/>
      <c r="NGB440" s="72"/>
      <c r="NGC440" s="87"/>
      <c r="NGD440" s="72"/>
      <c r="NGE440" s="87"/>
      <c r="NGF440" s="72"/>
      <c r="NGG440" s="87"/>
      <c r="NGH440" s="72"/>
      <c r="NGI440" s="87"/>
      <c r="NGJ440" s="72"/>
      <c r="NGK440" s="87"/>
      <c r="NGL440" s="72"/>
      <c r="NGM440" s="87"/>
      <c r="NGN440" s="72"/>
      <c r="NGO440" s="87"/>
      <c r="NGP440" s="72"/>
      <c r="NGQ440" s="87"/>
      <c r="NGR440" s="72"/>
      <c r="NGS440" s="87"/>
      <c r="NGT440" s="72"/>
      <c r="NGU440" s="87"/>
      <c r="NGV440" s="72"/>
      <c r="NGW440" s="87"/>
      <c r="NGX440" s="72"/>
      <c r="NGY440" s="87"/>
      <c r="NGZ440" s="72"/>
      <c r="NHA440" s="87"/>
      <c r="NHB440" s="72"/>
      <c r="NHC440" s="87"/>
      <c r="NHD440" s="72"/>
      <c r="NHE440" s="87"/>
      <c r="NHF440" s="72"/>
      <c r="NHG440" s="87"/>
      <c r="NHH440" s="72"/>
      <c r="NHI440" s="87"/>
      <c r="NHJ440" s="72"/>
      <c r="NHK440" s="87"/>
      <c r="NHL440" s="72"/>
      <c r="NHM440" s="87"/>
      <c r="NHN440" s="72"/>
      <c r="NHO440" s="87"/>
      <c r="NHP440" s="72"/>
      <c r="NHQ440" s="87"/>
      <c r="NHR440" s="72"/>
      <c r="NHS440" s="87"/>
      <c r="NHT440" s="72"/>
      <c r="NHU440" s="87"/>
      <c r="NHV440" s="72"/>
      <c r="NHW440" s="87"/>
      <c r="NHX440" s="72"/>
      <c r="NHY440" s="87"/>
      <c r="NHZ440" s="72"/>
      <c r="NIA440" s="87"/>
      <c r="NIB440" s="72"/>
      <c r="NIC440" s="87"/>
      <c r="NID440" s="72"/>
      <c r="NIE440" s="87"/>
      <c r="NIF440" s="72"/>
      <c r="NIG440" s="87"/>
      <c r="NIH440" s="72"/>
      <c r="NII440" s="87"/>
      <c r="NIJ440" s="72"/>
      <c r="NIK440" s="87"/>
      <c r="NIL440" s="72"/>
      <c r="NIM440" s="87"/>
      <c r="NIN440" s="72"/>
      <c r="NIO440" s="87"/>
      <c r="NIP440" s="72"/>
      <c r="NIQ440" s="87"/>
      <c r="NIR440" s="72"/>
      <c r="NIS440" s="87"/>
      <c r="NIT440" s="72"/>
      <c r="NIU440" s="87"/>
      <c r="NIV440" s="72"/>
      <c r="NIW440" s="87"/>
      <c r="NIX440" s="72"/>
      <c r="NIY440" s="87"/>
      <c r="NIZ440" s="72"/>
      <c r="NJA440" s="87"/>
      <c r="NJB440" s="72"/>
      <c r="NJC440" s="87"/>
      <c r="NJD440" s="72"/>
      <c r="NJE440" s="87"/>
      <c r="NJF440" s="72"/>
      <c r="NJG440" s="87"/>
      <c r="NJH440" s="72"/>
      <c r="NJI440" s="87"/>
      <c r="NJJ440" s="72"/>
      <c r="NJK440" s="87"/>
      <c r="NJL440" s="72"/>
      <c r="NJM440" s="87"/>
      <c r="NJN440" s="72"/>
      <c r="NJO440" s="87"/>
      <c r="NJP440" s="72"/>
      <c r="NJQ440" s="87"/>
      <c r="NJR440" s="72"/>
      <c r="NJS440" s="87"/>
      <c r="NJT440" s="72"/>
      <c r="NJU440" s="87"/>
      <c r="NJV440" s="72"/>
      <c r="NJW440" s="87"/>
      <c r="NJX440" s="72"/>
      <c r="NJY440" s="87"/>
      <c r="NJZ440" s="72"/>
      <c r="NKA440" s="87"/>
      <c r="NKB440" s="72"/>
      <c r="NKC440" s="87"/>
      <c r="NKD440" s="72"/>
      <c r="NKE440" s="87"/>
      <c r="NKF440" s="72"/>
      <c r="NKG440" s="87"/>
      <c r="NKH440" s="72"/>
      <c r="NKI440" s="87"/>
      <c r="NKJ440" s="72"/>
      <c r="NKK440" s="87"/>
      <c r="NKL440" s="72"/>
      <c r="NKM440" s="87"/>
      <c r="NKN440" s="72"/>
      <c r="NKO440" s="87"/>
      <c r="NKP440" s="72"/>
      <c r="NKQ440" s="87"/>
      <c r="NKR440" s="72"/>
      <c r="NKS440" s="87"/>
      <c r="NKT440" s="72"/>
      <c r="NKU440" s="87"/>
      <c r="NKV440" s="72"/>
      <c r="NKW440" s="87"/>
      <c r="NKX440" s="72"/>
      <c r="NKY440" s="87"/>
      <c r="NKZ440" s="72"/>
      <c r="NLA440" s="87"/>
      <c r="NLB440" s="72"/>
      <c r="NLC440" s="87"/>
      <c r="NLD440" s="72"/>
      <c r="NLE440" s="87"/>
      <c r="NLF440" s="72"/>
      <c r="NLG440" s="87"/>
      <c r="NLH440" s="72"/>
      <c r="NLI440" s="87"/>
      <c r="NLJ440" s="72"/>
      <c r="NLK440" s="87"/>
      <c r="NLL440" s="72"/>
      <c r="NLM440" s="87"/>
      <c r="NLN440" s="72"/>
      <c r="NLO440" s="87"/>
      <c r="NLP440" s="72"/>
      <c r="NLQ440" s="87"/>
      <c r="NLR440" s="72"/>
      <c r="NLS440" s="87"/>
      <c r="NLT440" s="72"/>
      <c r="NLU440" s="87"/>
      <c r="NLV440" s="72"/>
      <c r="NLW440" s="87"/>
      <c r="NLX440" s="72"/>
      <c r="NLY440" s="87"/>
      <c r="NLZ440" s="72"/>
      <c r="NMA440" s="87"/>
      <c r="NMB440" s="72"/>
      <c r="NMC440" s="87"/>
      <c r="NMD440" s="72"/>
      <c r="NME440" s="87"/>
      <c r="NMF440" s="72"/>
      <c r="NMG440" s="87"/>
      <c r="NMH440" s="72"/>
      <c r="NMI440" s="87"/>
      <c r="NMJ440" s="72"/>
      <c r="NMK440" s="87"/>
      <c r="NML440" s="72"/>
      <c r="NMM440" s="87"/>
      <c r="NMN440" s="72"/>
      <c r="NMO440" s="87"/>
      <c r="NMP440" s="72"/>
      <c r="NMQ440" s="87"/>
      <c r="NMR440" s="72"/>
      <c r="NMS440" s="87"/>
      <c r="NMT440" s="72"/>
      <c r="NMU440" s="87"/>
      <c r="NMV440" s="72"/>
      <c r="NMW440" s="87"/>
      <c r="NMX440" s="72"/>
      <c r="NMY440" s="87"/>
      <c r="NMZ440" s="72"/>
      <c r="NNA440" s="87"/>
      <c r="NNB440" s="72"/>
      <c r="NNC440" s="87"/>
      <c r="NND440" s="72"/>
      <c r="NNE440" s="87"/>
      <c r="NNF440" s="72"/>
      <c r="NNG440" s="87"/>
      <c r="NNH440" s="72"/>
      <c r="NNI440" s="87"/>
      <c r="NNJ440" s="72"/>
      <c r="NNK440" s="87"/>
      <c r="NNL440" s="72"/>
      <c r="NNM440" s="87"/>
      <c r="NNN440" s="72"/>
      <c r="NNO440" s="87"/>
      <c r="NNP440" s="72"/>
      <c r="NNQ440" s="87"/>
      <c r="NNR440" s="72"/>
      <c r="NNS440" s="87"/>
      <c r="NNT440" s="72"/>
      <c r="NNU440" s="87"/>
      <c r="NNV440" s="72"/>
      <c r="NNW440" s="87"/>
      <c r="NNX440" s="72"/>
      <c r="NNY440" s="87"/>
      <c r="NNZ440" s="72"/>
      <c r="NOA440" s="87"/>
      <c r="NOB440" s="72"/>
      <c r="NOC440" s="87"/>
      <c r="NOD440" s="72"/>
      <c r="NOE440" s="87"/>
      <c r="NOF440" s="72"/>
      <c r="NOG440" s="87"/>
      <c r="NOH440" s="72"/>
      <c r="NOI440" s="87"/>
      <c r="NOJ440" s="72"/>
      <c r="NOK440" s="87"/>
      <c r="NOL440" s="72"/>
      <c r="NOM440" s="87"/>
      <c r="NON440" s="72"/>
      <c r="NOO440" s="87"/>
      <c r="NOP440" s="72"/>
      <c r="NOQ440" s="87"/>
      <c r="NOR440" s="72"/>
      <c r="NOS440" s="87"/>
      <c r="NOT440" s="72"/>
      <c r="NOU440" s="87"/>
      <c r="NOV440" s="72"/>
      <c r="NOW440" s="87"/>
      <c r="NOX440" s="72"/>
      <c r="NOY440" s="87"/>
      <c r="NOZ440" s="72"/>
      <c r="NPA440" s="87"/>
      <c r="NPB440" s="72"/>
      <c r="NPC440" s="87"/>
      <c r="NPD440" s="72"/>
      <c r="NPE440" s="87"/>
      <c r="NPF440" s="72"/>
      <c r="NPG440" s="87"/>
      <c r="NPH440" s="72"/>
      <c r="NPI440" s="87"/>
      <c r="NPJ440" s="72"/>
      <c r="NPK440" s="87"/>
      <c r="NPL440" s="72"/>
      <c r="NPM440" s="87"/>
      <c r="NPN440" s="72"/>
      <c r="NPO440" s="87"/>
      <c r="NPP440" s="72"/>
      <c r="NPQ440" s="87"/>
      <c r="NPR440" s="72"/>
      <c r="NPS440" s="87"/>
      <c r="NPT440" s="72"/>
      <c r="NPU440" s="87"/>
      <c r="NPV440" s="72"/>
      <c r="NPW440" s="87"/>
      <c r="NPX440" s="72"/>
      <c r="NPY440" s="87"/>
      <c r="NPZ440" s="72"/>
      <c r="NQA440" s="87"/>
      <c r="NQB440" s="72"/>
      <c r="NQC440" s="87"/>
      <c r="NQD440" s="72"/>
      <c r="NQE440" s="87"/>
      <c r="NQF440" s="72"/>
      <c r="NQG440" s="87"/>
      <c r="NQH440" s="72"/>
      <c r="NQI440" s="87"/>
      <c r="NQJ440" s="72"/>
      <c r="NQK440" s="87"/>
      <c r="NQL440" s="72"/>
      <c r="NQM440" s="87"/>
      <c r="NQN440" s="72"/>
      <c r="NQO440" s="87"/>
      <c r="NQP440" s="72"/>
      <c r="NQQ440" s="87"/>
      <c r="NQR440" s="72"/>
      <c r="NQS440" s="87"/>
      <c r="NQT440" s="72"/>
      <c r="NQU440" s="87"/>
      <c r="NQV440" s="72"/>
      <c r="NQW440" s="87"/>
      <c r="NQX440" s="72"/>
      <c r="NQY440" s="87"/>
      <c r="NQZ440" s="72"/>
      <c r="NRA440" s="87"/>
      <c r="NRB440" s="72"/>
      <c r="NRC440" s="87"/>
      <c r="NRD440" s="72"/>
      <c r="NRE440" s="87"/>
      <c r="NRF440" s="72"/>
      <c r="NRG440" s="87"/>
      <c r="NRH440" s="72"/>
      <c r="NRI440" s="87"/>
      <c r="NRJ440" s="72"/>
      <c r="NRK440" s="87"/>
      <c r="NRL440" s="72"/>
      <c r="NRM440" s="87"/>
      <c r="NRN440" s="72"/>
      <c r="NRO440" s="87"/>
      <c r="NRP440" s="72"/>
      <c r="NRQ440" s="87"/>
      <c r="NRR440" s="72"/>
      <c r="NRS440" s="87"/>
      <c r="NRT440" s="72"/>
      <c r="NRU440" s="87"/>
      <c r="NRV440" s="72"/>
      <c r="NRW440" s="87"/>
      <c r="NRX440" s="72"/>
      <c r="NRY440" s="87"/>
      <c r="NRZ440" s="72"/>
      <c r="NSA440" s="87"/>
      <c r="NSB440" s="72"/>
      <c r="NSC440" s="87"/>
      <c r="NSD440" s="72"/>
      <c r="NSE440" s="87"/>
      <c r="NSF440" s="72"/>
      <c r="NSG440" s="87"/>
      <c r="NSH440" s="72"/>
      <c r="NSI440" s="87"/>
      <c r="NSJ440" s="72"/>
      <c r="NSK440" s="87"/>
      <c r="NSL440" s="72"/>
      <c r="NSM440" s="87"/>
      <c r="NSN440" s="72"/>
      <c r="NSO440" s="87"/>
      <c r="NSP440" s="72"/>
      <c r="NSQ440" s="87"/>
      <c r="NSR440" s="72"/>
      <c r="NSS440" s="87"/>
      <c r="NST440" s="72"/>
      <c r="NSU440" s="87"/>
      <c r="NSV440" s="72"/>
      <c r="NSW440" s="87"/>
      <c r="NSX440" s="72"/>
      <c r="NSY440" s="87"/>
      <c r="NSZ440" s="72"/>
      <c r="NTA440" s="87"/>
      <c r="NTB440" s="72"/>
      <c r="NTC440" s="87"/>
      <c r="NTD440" s="72"/>
      <c r="NTE440" s="87"/>
      <c r="NTF440" s="72"/>
      <c r="NTG440" s="87"/>
      <c r="NTH440" s="72"/>
      <c r="NTI440" s="87"/>
      <c r="NTJ440" s="72"/>
      <c r="NTK440" s="87"/>
      <c r="NTL440" s="72"/>
      <c r="NTM440" s="87"/>
      <c r="NTN440" s="72"/>
      <c r="NTO440" s="87"/>
      <c r="NTP440" s="72"/>
      <c r="NTQ440" s="87"/>
      <c r="NTR440" s="72"/>
      <c r="NTS440" s="87"/>
      <c r="NTT440" s="72"/>
      <c r="NTU440" s="87"/>
      <c r="NTV440" s="72"/>
      <c r="NTW440" s="87"/>
      <c r="NTX440" s="72"/>
      <c r="NTY440" s="87"/>
      <c r="NTZ440" s="72"/>
      <c r="NUA440" s="87"/>
      <c r="NUB440" s="72"/>
      <c r="NUC440" s="87"/>
      <c r="NUD440" s="72"/>
      <c r="NUE440" s="87"/>
      <c r="NUF440" s="72"/>
      <c r="NUG440" s="87"/>
      <c r="NUH440" s="72"/>
      <c r="NUI440" s="87"/>
      <c r="NUJ440" s="72"/>
      <c r="NUK440" s="87"/>
      <c r="NUL440" s="72"/>
      <c r="NUM440" s="87"/>
      <c r="NUN440" s="72"/>
      <c r="NUO440" s="87"/>
      <c r="NUP440" s="72"/>
      <c r="NUQ440" s="87"/>
      <c r="NUR440" s="72"/>
      <c r="NUS440" s="87"/>
      <c r="NUT440" s="72"/>
      <c r="NUU440" s="87"/>
      <c r="NUV440" s="72"/>
      <c r="NUW440" s="87"/>
      <c r="NUX440" s="72"/>
      <c r="NUY440" s="87"/>
      <c r="NUZ440" s="72"/>
      <c r="NVA440" s="87"/>
      <c r="NVB440" s="72"/>
      <c r="NVC440" s="87"/>
      <c r="NVD440" s="72"/>
      <c r="NVE440" s="87"/>
      <c r="NVF440" s="72"/>
      <c r="NVG440" s="87"/>
      <c r="NVH440" s="72"/>
      <c r="NVI440" s="87"/>
      <c r="NVJ440" s="72"/>
      <c r="NVK440" s="87"/>
      <c r="NVL440" s="72"/>
      <c r="NVM440" s="87"/>
      <c r="NVN440" s="72"/>
      <c r="NVO440" s="87"/>
      <c r="NVP440" s="72"/>
      <c r="NVQ440" s="87"/>
      <c r="NVR440" s="72"/>
      <c r="NVS440" s="87"/>
      <c r="NVT440" s="72"/>
      <c r="NVU440" s="87"/>
      <c r="NVV440" s="72"/>
      <c r="NVW440" s="87"/>
      <c r="NVX440" s="72"/>
      <c r="NVY440" s="87"/>
      <c r="NVZ440" s="72"/>
      <c r="NWA440" s="87"/>
      <c r="NWB440" s="72"/>
      <c r="NWC440" s="87"/>
      <c r="NWD440" s="72"/>
      <c r="NWE440" s="87"/>
      <c r="NWF440" s="72"/>
      <c r="NWG440" s="87"/>
      <c r="NWH440" s="72"/>
      <c r="NWI440" s="87"/>
      <c r="NWJ440" s="72"/>
      <c r="NWK440" s="87"/>
      <c r="NWL440" s="72"/>
      <c r="NWM440" s="87"/>
      <c r="NWN440" s="72"/>
      <c r="NWO440" s="87"/>
      <c r="NWP440" s="72"/>
      <c r="NWQ440" s="87"/>
      <c r="NWR440" s="72"/>
      <c r="NWS440" s="87"/>
      <c r="NWT440" s="72"/>
      <c r="NWU440" s="87"/>
      <c r="NWV440" s="72"/>
      <c r="NWW440" s="87"/>
      <c r="NWX440" s="72"/>
      <c r="NWY440" s="87"/>
      <c r="NWZ440" s="72"/>
      <c r="NXA440" s="87"/>
      <c r="NXB440" s="72"/>
      <c r="NXC440" s="87"/>
      <c r="NXD440" s="72"/>
      <c r="NXE440" s="87"/>
      <c r="NXF440" s="72"/>
      <c r="NXG440" s="87"/>
      <c r="NXH440" s="72"/>
      <c r="NXI440" s="87"/>
      <c r="NXJ440" s="72"/>
      <c r="NXK440" s="87"/>
      <c r="NXL440" s="72"/>
      <c r="NXM440" s="87"/>
      <c r="NXN440" s="72"/>
      <c r="NXO440" s="87"/>
      <c r="NXP440" s="72"/>
      <c r="NXQ440" s="87"/>
      <c r="NXR440" s="72"/>
      <c r="NXS440" s="87"/>
      <c r="NXT440" s="72"/>
      <c r="NXU440" s="87"/>
      <c r="NXV440" s="72"/>
      <c r="NXW440" s="87"/>
      <c r="NXX440" s="72"/>
      <c r="NXY440" s="87"/>
      <c r="NXZ440" s="72"/>
      <c r="NYA440" s="87"/>
      <c r="NYB440" s="72"/>
      <c r="NYC440" s="87"/>
      <c r="NYD440" s="72"/>
      <c r="NYE440" s="87"/>
      <c r="NYF440" s="72"/>
      <c r="NYG440" s="87"/>
      <c r="NYH440" s="72"/>
      <c r="NYI440" s="87"/>
      <c r="NYJ440" s="72"/>
      <c r="NYK440" s="87"/>
      <c r="NYL440" s="72"/>
      <c r="NYM440" s="87"/>
      <c r="NYN440" s="72"/>
      <c r="NYO440" s="87"/>
      <c r="NYP440" s="72"/>
      <c r="NYQ440" s="87"/>
      <c r="NYR440" s="72"/>
      <c r="NYS440" s="87"/>
      <c r="NYT440" s="72"/>
      <c r="NYU440" s="87"/>
      <c r="NYV440" s="72"/>
      <c r="NYW440" s="87"/>
      <c r="NYX440" s="72"/>
      <c r="NYY440" s="87"/>
      <c r="NYZ440" s="72"/>
      <c r="NZA440" s="87"/>
      <c r="NZB440" s="72"/>
      <c r="NZC440" s="87"/>
      <c r="NZD440" s="72"/>
      <c r="NZE440" s="87"/>
      <c r="NZF440" s="72"/>
      <c r="NZG440" s="87"/>
      <c r="NZH440" s="72"/>
      <c r="NZI440" s="87"/>
      <c r="NZJ440" s="72"/>
      <c r="NZK440" s="87"/>
      <c r="NZL440" s="72"/>
      <c r="NZM440" s="87"/>
      <c r="NZN440" s="72"/>
      <c r="NZO440" s="87"/>
      <c r="NZP440" s="72"/>
      <c r="NZQ440" s="87"/>
      <c r="NZR440" s="72"/>
      <c r="NZS440" s="87"/>
      <c r="NZT440" s="72"/>
      <c r="NZU440" s="87"/>
      <c r="NZV440" s="72"/>
      <c r="NZW440" s="87"/>
      <c r="NZX440" s="72"/>
      <c r="NZY440" s="87"/>
      <c r="NZZ440" s="72"/>
      <c r="OAA440" s="87"/>
      <c r="OAB440" s="72"/>
      <c r="OAC440" s="87"/>
      <c r="OAD440" s="72"/>
      <c r="OAE440" s="87"/>
      <c r="OAF440" s="72"/>
      <c r="OAG440" s="87"/>
      <c r="OAH440" s="72"/>
      <c r="OAI440" s="87"/>
      <c r="OAJ440" s="72"/>
      <c r="OAK440" s="87"/>
      <c r="OAL440" s="72"/>
      <c r="OAM440" s="87"/>
      <c r="OAN440" s="72"/>
      <c r="OAO440" s="87"/>
      <c r="OAP440" s="72"/>
      <c r="OAQ440" s="87"/>
      <c r="OAR440" s="72"/>
      <c r="OAS440" s="87"/>
      <c r="OAT440" s="72"/>
      <c r="OAU440" s="87"/>
      <c r="OAV440" s="72"/>
      <c r="OAW440" s="87"/>
      <c r="OAX440" s="72"/>
      <c r="OAY440" s="87"/>
      <c r="OAZ440" s="72"/>
      <c r="OBA440" s="87"/>
      <c r="OBB440" s="72"/>
      <c r="OBC440" s="87"/>
      <c r="OBD440" s="72"/>
      <c r="OBE440" s="87"/>
      <c r="OBF440" s="72"/>
      <c r="OBG440" s="87"/>
      <c r="OBH440" s="72"/>
      <c r="OBI440" s="87"/>
      <c r="OBJ440" s="72"/>
      <c r="OBK440" s="87"/>
      <c r="OBL440" s="72"/>
      <c r="OBM440" s="87"/>
      <c r="OBN440" s="72"/>
      <c r="OBO440" s="87"/>
      <c r="OBP440" s="72"/>
      <c r="OBQ440" s="87"/>
      <c r="OBR440" s="72"/>
      <c r="OBS440" s="87"/>
      <c r="OBT440" s="72"/>
      <c r="OBU440" s="87"/>
      <c r="OBV440" s="72"/>
      <c r="OBW440" s="87"/>
      <c r="OBX440" s="72"/>
      <c r="OBY440" s="87"/>
      <c r="OBZ440" s="72"/>
      <c r="OCA440" s="87"/>
      <c r="OCB440" s="72"/>
      <c r="OCC440" s="87"/>
      <c r="OCD440" s="72"/>
      <c r="OCE440" s="87"/>
      <c r="OCF440" s="72"/>
      <c r="OCG440" s="87"/>
      <c r="OCH440" s="72"/>
      <c r="OCI440" s="87"/>
      <c r="OCJ440" s="72"/>
      <c r="OCK440" s="87"/>
      <c r="OCL440" s="72"/>
      <c r="OCM440" s="87"/>
      <c r="OCN440" s="72"/>
      <c r="OCO440" s="87"/>
      <c r="OCP440" s="72"/>
      <c r="OCQ440" s="87"/>
      <c r="OCR440" s="72"/>
      <c r="OCS440" s="87"/>
      <c r="OCT440" s="72"/>
      <c r="OCU440" s="87"/>
      <c r="OCV440" s="72"/>
      <c r="OCW440" s="87"/>
      <c r="OCX440" s="72"/>
      <c r="OCY440" s="87"/>
      <c r="OCZ440" s="72"/>
      <c r="ODA440" s="87"/>
      <c r="ODB440" s="72"/>
      <c r="ODC440" s="87"/>
      <c r="ODD440" s="72"/>
      <c r="ODE440" s="87"/>
      <c r="ODF440" s="72"/>
      <c r="ODG440" s="87"/>
      <c r="ODH440" s="72"/>
      <c r="ODI440" s="87"/>
      <c r="ODJ440" s="72"/>
      <c r="ODK440" s="87"/>
      <c r="ODL440" s="72"/>
      <c r="ODM440" s="87"/>
      <c r="ODN440" s="72"/>
      <c r="ODO440" s="87"/>
      <c r="ODP440" s="72"/>
      <c r="ODQ440" s="87"/>
      <c r="ODR440" s="72"/>
      <c r="ODS440" s="87"/>
      <c r="ODT440" s="72"/>
      <c r="ODU440" s="87"/>
      <c r="ODV440" s="72"/>
      <c r="ODW440" s="87"/>
      <c r="ODX440" s="72"/>
      <c r="ODY440" s="87"/>
      <c r="ODZ440" s="72"/>
      <c r="OEA440" s="87"/>
      <c r="OEB440" s="72"/>
      <c r="OEC440" s="87"/>
      <c r="OED440" s="72"/>
      <c r="OEE440" s="87"/>
      <c r="OEF440" s="72"/>
      <c r="OEG440" s="87"/>
      <c r="OEH440" s="72"/>
      <c r="OEI440" s="87"/>
      <c r="OEJ440" s="72"/>
      <c r="OEK440" s="87"/>
      <c r="OEL440" s="72"/>
      <c r="OEM440" s="87"/>
      <c r="OEN440" s="72"/>
      <c r="OEO440" s="87"/>
      <c r="OEP440" s="72"/>
      <c r="OEQ440" s="87"/>
      <c r="OER440" s="72"/>
      <c r="OES440" s="87"/>
      <c r="OET440" s="72"/>
      <c r="OEU440" s="87"/>
      <c r="OEV440" s="72"/>
      <c r="OEW440" s="87"/>
      <c r="OEX440" s="72"/>
      <c r="OEY440" s="87"/>
      <c r="OEZ440" s="72"/>
      <c r="OFA440" s="87"/>
      <c r="OFB440" s="72"/>
      <c r="OFC440" s="87"/>
      <c r="OFD440" s="72"/>
      <c r="OFE440" s="87"/>
      <c r="OFF440" s="72"/>
      <c r="OFG440" s="87"/>
      <c r="OFH440" s="72"/>
      <c r="OFI440" s="87"/>
      <c r="OFJ440" s="72"/>
      <c r="OFK440" s="87"/>
      <c r="OFL440" s="72"/>
      <c r="OFM440" s="87"/>
      <c r="OFN440" s="72"/>
      <c r="OFO440" s="87"/>
      <c r="OFP440" s="72"/>
      <c r="OFQ440" s="87"/>
      <c r="OFR440" s="72"/>
      <c r="OFS440" s="87"/>
      <c r="OFT440" s="72"/>
      <c r="OFU440" s="87"/>
      <c r="OFV440" s="72"/>
      <c r="OFW440" s="87"/>
      <c r="OFX440" s="72"/>
      <c r="OFY440" s="87"/>
      <c r="OFZ440" s="72"/>
      <c r="OGA440" s="87"/>
      <c r="OGB440" s="72"/>
      <c r="OGC440" s="87"/>
      <c r="OGD440" s="72"/>
      <c r="OGE440" s="87"/>
      <c r="OGF440" s="72"/>
      <c r="OGG440" s="87"/>
      <c r="OGH440" s="72"/>
      <c r="OGI440" s="87"/>
      <c r="OGJ440" s="72"/>
      <c r="OGK440" s="87"/>
      <c r="OGL440" s="72"/>
      <c r="OGM440" s="87"/>
      <c r="OGN440" s="72"/>
      <c r="OGO440" s="87"/>
      <c r="OGP440" s="72"/>
      <c r="OGQ440" s="87"/>
      <c r="OGR440" s="72"/>
      <c r="OGS440" s="87"/>
      <c r="OGT440" s="72"/>
      <c r="OGU440" s="87"/>
      <c r="OGV440" s="72"/>
      <c r="OGW440" s="87"/>
      <c r="OGX440" s="72"/>
      <c r="OGY440" s="87"/>
      <c r="OGZ440" s="72"/>
      <c r="OHA440" s="87"/>
      <c r="OHB440" s="72"/>
      <c r="OHC440" s="87"/>
      <c r="OHD440" s="72"/>
      <c r="OHE440" s="87"/>
      <c r="OHF440" s="72"/>
      <c r="OHG440" s="87"/>
      <c r="OHH440" s="72"/>
      <c r="OHI440" s="87"/>
      <c r="OHJ440" s="72"/>
      <c r="OHK440" s="87"/>
      <c r="OHL440" s="72"/>
      <c r="OHM440" s="87"/>
      <c r="OHN440" s="72"/>
      <c r="OHO440" s="87"/>
      <c r="OHP440" s="72"/>
      <c r="OHQ440" s="87"/>
      <c r="OHR440" s="72"/>
      <c r="OHS440" s="87"/>
      <c r="OHT440" s="72"/>
      <c r="OHU440" s="87"/>
      <c r="OHV440" s="72"/>
      <c r="OHW440" s="87"/>
      <c r="OHX440" s="72"/>
      <c r="OHY440" s="87"/>
      <c r="OHZ440" s="72"/>
      <c r="OIA440" s="87"/>
      <c r="OIB440" s="72"/>
      <c r="OIC440" s="87"/>
      <c r="OID440" s="72"/>
      <c r="OIE440" s="87"/>
      <c r="OIF440" s="72"/>
      <c r="OIG440" s="87"/>
      <c r="OIH440" s="72"/>
      <c r="OII440" s="87"/>
      <c r="OIJ440" s="72"/>
      <c r="OIK440" s="87"/>
      <c r="OIL440" s="72"/>
      <c r="OIM440" s="87"/>
      <c r="OIN440" s="72"/>
      <c r="OIO440" s="87"/>
      <c r="OIP440" s="72"/>
      <c r="OIQ440" s="87"/>
      <c r="OIR440" s="72"/>
      <c r="OIS440" s="87"/>
      <c r="OIT440" s="72"/>
      <c r="OIU440" s="87"/>
      <c r="OIV440" s="72"/>
      <c r="OIW440" s="87"/>
      <c r="OIX440" s="72"/>
      <c r="OIY440" s="87"/>
      <c r="OIZ440" s="72"/>
      <c r="OJA440" s="87"/>
      <c r="OJB440" s="72"/>
      <c r="OJC440" s="87"/>
      <c r="OJD440" s="72"/>
      <c r="OJE440" s="87"/>
      <c r="OJF440" s="72"/>
      <c r="OJG440" s="87"/>
      <c r="OJH440" s="72"/>
      <c r="OJI440" s="87"/>
      <c r="OJJ440" s="72"/>
      <c r="OJK440" s="87"/>
      <c r="OJL440" s="72"/>
      <c r="OJM440" s="87"/>
      <c r="OJN440" s="72"/>
      <c r="OJO440" s="87"/>
      <c r="OJP440" s="72"/>
      <c r="OJQ440" s="87"/>
      <c r="OJR440" s="72"/>
      <c r="OJS440" s="87"/>
      <c r="OJT440" s="72"/>
      <c r="OJU440" s="87"/>
      <c r="OJV440" s="72"/>
      <c r="OJW440" s="87"/>
      <c r="OJX440" s="72"/>
      <c r="OJY440" s="87"/>
      <c r="OJZ440" s="72"/>
      <c r="OKA440" s="87"/>
      <c r="OKB440" s="72"/>
      <c r="OKC440" s="87"/>
      <c r="OKD440" s="72"/>
      <c r="OKE440" s="87"/>
      <c r="OKF440" s="72"/>
      <c r="OKG440" s="87"/>
      <c r="OKH440" s="72"/>
      <c r="OKI440" s="87"/>
      <c r="OKJ440" s="72"/>
      <c r="OKK440" s="87"/>
      <c r="OKL440" s="72"/>
      <c r="OKM440" s="87"/>
      <c r="OKN440" s="72"/>
      <c r="OKO440" s="87"/>
      <c r="OKP440" s="72"/>
      <c r="OKQ440" s="87"/>
      <c r="OKR440" s="72"/>
      <c r="OKS440" s="87"/>
      <c r="OKT440" s="72"/>
      <c r="OKU440" s="87"/>
      <c r="OKV440" s="72"/>
      <c r="OKW440" s="87"/>
      <c r="OKX440" s="72"/>
      <c r="OKY440" s="87"/>
      <c r="OKZ440" s="72"/>
      <c r="OLA440" s="87"/>
      <c r="OLB440" s="72"/>
      <c r="OLC440" s="87"/>
      <c r="OLD440" s="72"/>
      <c r="OLE440" s="87"/>
      <c r="OLF440" s="72"/>
      <c r="OLG440" s="87"/>
      <c r="OLH440" s="72"/>
      <c r="OLI440" s="87"/>
      <c r="OLJ440" s="72"/>
      <c r="OLK440" s="87"/>
      <c r="OLL440" s="72"/>
      <c r="OLM440" s="87"/>
      <c r="OLN440" s="72"/>
      <c r="OLO440" s="87"/>
      <c r="OLP440" s="72"/>
      <c r="OLQ440" s="87"/>
      <c r="OLR440" s="72"/>
      <c r="OLS440" s="87"/>
      <c r="OLT440" s="72"/>
      <c r="OLU440" s="87"/>
      <c r="OLV440" s="72"/>
      <c r="OLW440" s="87"/>
      <c r="OLX440" s="72"/>
      <c r="OLY440" s="87"/>
      <c r="OLZ440" s="72"/>
      <c r="OMA440" s="87"/>
      <c r="OMB440" s="72"/>
      <c r="OMC440" s="87"/>
      <c r="OMD440" s="72"/>
      <c r="OME440" s="87"/>
      <c r="OMF440" s="72"/>
      <c r="OMG440" s="87"/>
      <c r="OMH440" s="72"/>
      <c r="OMI440" s="87"/>
      <c r="OMJ440" s="72"/>
      <c r="OMK440" s="87"/>
      <c r="OML440" s="72"/>
      <c r="OMM440" s="87"/>
      <c r="OMN440" s="72"/>
      <c r="OMO440" s="87"/>
      <c r="OMP440" s="72"/>
      <c r="OMQ440" s="87"/>
      <c r="OMR440" s="72"/>
      <c r="OMS440" s="87"/>
      <c r="OMT440" s="72"/>
      <c r="OMU440" s="87"/>
      <c r="OMV440" s="72"/>
      <c r="OMW440" s="87"/>
      <c r="OMX440" s="72"/>
      <c r="OMY440" s="87"/>
      <c r="OMZ440" s="72"/>
      <c r="ONA440" s="87"/>
      <c r="ONB440" s="72"/>
      <c r="ONC440" s="87"/>
      <c r="OND440" s="72"/>
      <c r="ONE440" s="87"/>
      <c r="ONF440" s="72"/>
      <c r="ONG440" s="87"/>
      <c r="ONH440" s="72"/>
      <c r="ONI440" s="87"/>
      <c r="ONJ440" s="72"/>
      <c r="ONK440" s="87"/>
      <c r="ONL440" s="72"/>
      <c r="ONM440" s="87"/>
      <c r="ONN440" s="72"/>
      <c r="ONO440" s="87"/>
      <c r="ONP440" s="72"/>
      <c r="ONQ440" s="87"/>
      <c r="ONR440" s="72"/>
      <c r="ONS440" s="87"/>
      <c r="ONT440" s="72"/>
      <c r="ONU440" s="87"/>
      <c r="ONV440" s="72"/>
      <c r="ONW440" s="87"/>
      <c r="ONX440" s="72"/>
      <c r="ONY440" s="87"/>
      <c r="ONZ440" s="72"/>
      <c r="OOA440" s="87"/>
      <c r="OOB440" s="72"/>
      <c r="OOC440" s="87"/>
      <c r="OOD440" s="72"/>
      <c r="OOE440" s="87"/>
      <c r="OOF440" s="72"/>
      <c r="OOG440" s="87"/>
      <c r="OOH440" s="72"/>
      <c r="OOI440" s="87"/>
      <c r="OOJ440" s="72"/>
      <c r="OOK440" s="87"/>
      <c r="OOL440" s="72"/>
      <c r="OOM440" s="87"/>
      <c r="OON440" s="72"/>
      <c r="OOO440" s="87"/>
      <c r="OOP440" s="72"/>
      <c r="OOQ440" s="87"/>
      <c r="OOR440" s="72"/>
      <c r="OOS440" s="87"/>
      <c r="OOT440" s="72"/>
      <c r="OOU440" s="87"/>
      <c r="OOV440" s="72"/>
      <c r="OOW440" s="87"/>
      <c r="OOX440" s="72"/>
      <c r="OOY440" s="87"/>
      <c r="OOZ440" s="72"/>
      <c r="OPA440" s="87"/>
      <c r="OPB440" s="72"/>
      <c r="OPC440" s="87"/>
      <c r="OPD440" s="72"/>
      <c r="OPE440" s="87"/>
      <c r="OPF440" s="72"/>
      <c r="OPG440" s="87"/>
      <c r="OPH440" s="72"/>
      <c r="OPI440" s="87"/>
      <c r="OPJ440" s="72"/>
      <c r="OPK440" s="87"/>
      <c r="OPL440" s="72"/>
      <c r="OPM440" s="87"/>
      <c r="OPN440" s="72"/>
      <c r="OPO440" s="87"/>
      <c r="OPP440" s="72"/>
      <c r="OPQ440" s="87"/>
      <c r="OPR440" s="72"/>
      <c r="OPS440" s="87"/>
      <c r="OPT440" s="72"/>
      <c r="OPU440" s="87"/>
      <c r="OPV440" s="72"/>
      <c r="OPW440" s="87"/>
      <c r="OPX440" s="72"/>
      <c r="OPY440" s="87"/>
      <c r="OPZ440" s="72"/>
      <c r="OQA440" s="87"/>
      <c r="OQB440" s="72"/>
      <c r="OQC440" s="87"/>
      <c r="OQD440" s="72"/>
      <c r="OQE440" s="87"/>
      <c r="OQF440" s="72"/>
      <c r="OQG440" s="87"/>
      <c r="OQH440" s="72"/>
      <c r="OQI440" s="87"/>
      <c r="OQJ440" s="72"/>
      <c r="OQK440" s="87"/>
      <c r="OQL440" s="72"/>
      <c r="OQM440" s="87"/>
      <c r="OQN440" s="72"/>
      <c r="OQO440" s="87"/>
      <c r="OQP440" s="72"/>
      <c r="OQQ440" s="87"/>
      <c r="OQR440" s="72"/>
      <c r="OQS440" s="87"/>
      <c r="OQT440" s="72"/>
      <c r="OQU440" s="87"/>
      <c r="OQV440" s="72"/>
      <c r="OQW440" s="87"/>
      <c r="OQX440" s="72"/>
      <c r="OQY440" s="87"/>
      <c r="OQZ440" s="72"/>
      <c r="ORA440" s="87"/>
      <c r="ORB440" s="72"/>
      <c r="ORC440" s="87"/>
      <c r="ORD440" s="72"/>
      <c r="ORE440" s="87"/>
      <c r="ORF440" s="72"/>
      <c r="ORG440" s="87"/>
      <c r="ORH440" s="72"/>
      <c r="ORI440" s="87"/>
      <c r="ORJ440" s="72"/>
      <c r="ORK440" s="87"/>
      <c r="ORL440" s="72"/>
      <c r="ORM440" s="87"/>
      <c r="ORN440" s="72"/>
      <c r="ORO440" s="87"/>
      <c r="ORP440" s="72"/>
      <c r="ORQ440" s="87"/>
      <c r="ORR440" s="72"/>
      <c r="ORS440" s="87"/>
      <c r="ORT440" s="72"/>
      <c r="ORU440" s="87"/>
      <c r="ORV440" s="72"/>
      <c r="ORW440" s="87"/>
      <c r="ORX440" s="72"/>
      <c r="ORY440" s="87"/>
      <c r="ORZ440" s="72"/>
      <c r="OSA440" s="87"/>
      <c r="OSB440" s="72"/>
      <c r="OSC440" s="87"/>
      <c r="OSD440" s="72"/>
      <c r="OSE440" s="87"/>
      <c r="OSF440" s="72"/>
      <c r="OSG440" s="87"/>
      <c r="OSH440" s="72"/>
      <c r="OSI440" s="87"/>
      <c r="OSJ440" s="72"/>
      <c r="OSK440" s="87"/>
      <c r="OSL440" s="72"/>
      <c r="OSM440" s="87"/>
      <c r="OSN440" s="72"/>
      <c r="OSO440" s="87"/>
      <c r="OSP440" s="72"/>
      <c r="OSQ440" s="87"/>
      <c r="OSR440" s="72"/>
      <c r="OSS440" s="87"/>
      <c r="OST440" s="72"/>
      <c r="OSU440" s="87"/>
      <c r="OSV440" s="72"/>
      <c r="OSW440" s="87"/>
      <c r="OSX440" s="72"/>
      <c r="OSY440" s="87"/>
      <c r="OSZ440" s="72"/>
      <c r="OTA440" s="87"/>
      <c r="OTB440" s="72"/>
      <c r="OTC440" s="87"/>
      <c r="OTD440" s="72"/>
      <c r="OTE440" s="87"/>
      <c r="OTF440" s="72"/>
      <c r="OTG440" s="87"/>
      <c r="OTH440" s="72"/>
      <c r="OTI440" s="87"/>
      <c r="OTJ440" s="72"/>
      <c r="OTK440" s="87"/>
      <c r="OTL440" s="72"/>
      <c r="OTM440" s="87"/>
      <c r="OTN440" s="72"/>
      <c r="OTO440" s="87"/>
      <c r="OTP440" s="72"/>
      <c r="OTQ440" s="87"/>
      <c r="OTR440" s="72"/>
      <c r="OTS440" s="87"/>
      <c r="OTT440" s="72"/>
      <c r="OTU440" s="87"/>
      <c r="OTV440" s="72"/>
      <c r="OTW440" s="87"/>
      <c r="OTX440" s="72"/>
      <c r="OTY440" s="87"/>
      <c r="OTZ440" s="72"/>
      <c r="OUA440" s="87"/>
      <c r="OUB440" s="72"/>
      <c r="OUC440" s="87"/>
      <c r="OUD440" s="72"/>
      <c r="OUE440" s="87"/>
      <c r="OUF440" s="72"/>
      <c r="OUG440" s="87"/>
      <c r="OUH440" s="72"/>
      <c r="OUI440" s="87"/>
      <c r="OUJ440" s="72"/>
      <c r="OUK440" s="87"/>
      <c r="OUL440" s="72"/>
      <c r="OUM440" s="87"/>
      <c r="OUN440" s="72"/>
      <c r="OUO440" s="87"/>
      <c r="OUP440" s="72"/>
      <c r="OUQ440" s="87"/>
      <c r="OUR440" s="72"/>
      <c r="OUS440" s="87"/>
      <c r="OUT440" s="72"/>
      <c r="OUU440" s="87"/>
      <c r="OUV440" s="72"/>
      <c r="OUW440" s="87"/>
      <c r="OUX440" s="72"/>
      <c r="OUY440" s="87"/>
      <c r="OUZ440" s="72"/>
      <c r="OVA440" s="87"/>
      <c r="OVB440" s="72"/>
      <c r="OVC440" s="87"/>
      <c r="OVD440" s="72"/>
      <c r="OVE440" s="87"/>
      <c r="OVF440" s="72"/>
      <c r="OVG440" s="87"/>
      <c r="OVH440" s="72"/>
      <c r="OVI440" s="87"/>
      <c r="OVJ440" s="72"/>
      <c r="OVK440" s="87"/>
      <c r="OVL440" s="72"/>
      <c r="OVM440" s="87"/>
      <c r="OVN440" s="72"/>
      <c r="OVO440" s="87"/>
      <c r="OVP440" s="72"/>
      <c r="OVQ440" s="87"/>
      <c r="OVR440" s="72"/>
      <c r="OVS440" s="87"/>
      <c r="OVT440" s="72"/>
      <c r="OVU440" s="87"/>
      <c r="OVV440" s="72"/>
      <c r="OVW440" s="87"/>
      <c r="OVX440" s="72"/>
      <c r="OVY440" s="87"/>
      <c r="OVZ440" s="72"/>
      <c r="OWA440" s="87"/>
      <c r="OWB440" s="72"/>
      <c r="OWC440" s="87"/>
      <c r="OWD440" s="72"/>
      <c r="OWE440" s="87"/>
      <c r="OWF440" s="72"/>
      <c r="OWG440" s="87"/>
      <c r="OWH440" s="72"/>
      <c r="OWI440" s="87"/>
      <c r="OWJ440" s="72"/>
      <c r="OWK440" s="87"/>
      <c r="OWL440" s="72"/>
      <c r="OWM440" s="87"/>
      <c r="OWN440" s="72"/>
      <c r="OWO440" s="87"/>
      <c r="OWP440" s="72"/>
      <c r="OWQ440" s="87"/>
      <c r="OWR440" s="72"/>
      <c r="OWS440" s="87"/>
      <c r="OWT440" s="72"/>
      <c r="OWU440" s="87"/>
      <c r="OWV440" s="72"/>
      <c r="OWW440" s="87"/>
      <c r="OWX440" s="72"/>
      <c r="OWY440" s="87"/>
      <c r="OWZ440" s="72"/>
      <c r="OXA440" s="87"/>
      <c r="OXB440" s="72"/>
      <c r="OXC440" s="87"/>
      <c r="OXD440" s="72"/>
      <c r="OXE440" s="87"/>
      <c r="OXF440" s="72"/>
      <c r="OXG440" s="87"/>
      <c r="OXH440" s="72"/>
      <c r="OXI440" s="87"/>
      <c r="OXJ440" s="72"/>
      <c r="OXK440" s="87"/>
      <c r="OXL440" s="72"/>
      <c r="OXM440" s="87"/>
      <c r="OXN440" s="72"/>
      <c r="OXO440" s="87"/>
      <c r="OXP440" s="72"/>
      <c r="OXQ440" s="87"/>
      <c r="OXR440" s="72"/>
      <c r="OXS440" s="87"/>
      <c r="OXT440" s="72"/>
      <c r="OXU440" s="87"/>
      <c r="OXV440" s="72"/>
      <c r="OXW440" s="87"/>
      <c r="OXX440" s="72"/>
      <c r="OXY440" s="87"/>
      <c r="OXZ440" s="72"/>
      <c r="OYA440" s="87"/>
      <c r="OYB440" s="72"/>
      <c r="OYC440" s="87"/>
      <c r="OYD440" s="72"/>
      <c r="OYE440" s="87"/>
      <c r="OYF440" s="72"/>
      <c r="OYG440" s="87"/>
      <c r="OYH440" s="72"/>
      <c r="OYI440" s="87"/>
      <c r="OYJ440" s="72"/>
      <c r="OYK440" s="87"/>
      <c r="OYL440" s="72"/>
      <c r="OYM440" s="87"/>
      <c r="OYN440" s="72"/>
      <c r="OYO440" s="87"/>
      <c r="OYP440" s="72"/>
      <c r="OYQ440" s="87"/>
      <c r="OYR440" s="72"/>
      <c r="OYS440" s="87"/>
      <c r="OYT440" s="72"/>
      <c r="OYU440" s="87"/>
      <c r="OYV440" s="72"/>
      <c r="OYW440" s="87"/>
      <c r="OYX440" s="72"/>
      <c r="OYY440" s="87"/>
      <c r="OYZ440" s="72"/>
      <c r="OZA440" s="87"/>
      <c r="OZB440" s="72"/>
      <c r="OZC440" s="87"/>
      <c r="OZD440" s="72"/>
      <c r="OZE440" s="87"/>
      <c r="OZF440" s="72"/>
      <c r="OZG440" s="87"/>
      <c r="OZH440" s="72"/>
      <c r="OZI440" s="87"/>
      <c r="OZJ440" s="72"/>
      <c r="OZK440" s="87"/>
      <c r="OZL440" s="72"/>
      <c r="OZM440" s="87"/>
      <c r="OZN440" s="72"/>
      <c r="OZO440" s="87"/>
      <c r="OZP440" s="72"/>
      <c r="OZQ440" s="87"/>
      <c r="OZR440" s="72"/>
      <c r="OZS440" s="87"/>
      <c r="OZT440" s="72"/>
      <c r="OZU440" s="87"/>
      <c r="OZV440" s="72"/>
      <c r="OZW440" s="87"/>
      <c r="OZX440" s="72"/>
      <c r="OZY440" s="87"/>
      <c r="OZZ440" s="72"/>
      <c r="PAA440" s="87"/>
      <c r="PAB440" s="72"/>
      <c r="PAC440" s="87"/>
      <c r="PAD440" s="72"/>
      <c r="PAE440" s="87"/>
      <c r="PAF440" s="72"/>
      <c r="PAG440" s="87"/>
      <c r="PAH440" s="72"/>
      <c r="PAI440" s="87"/>
      <c r="PAJ440" s="72"/>
      <c r="PAK440" s="87"/>
      <c r="PAL440" s="72"/>
      <c r="PAM440" s="87"/>
      <c r="PAN440" s="72"/>
      <c r="PAO440" s="87"/>
      <c r="PAP440" s="72"/>
      <c r="PAQ440" s="87"/>
      <c r="PAR440" s="72"/>
      <c r="PAS440" s="87"/>
      <c r="PAT440" s="72"/>
      <c r="PAU440" s="87"/>
      <c r="PAV440" s="72"/>
      <c r="PAW440" s="87"/>
      <c r="PAX440" s="72"/>
      <c r="PAY440" s="87"/>
      <c r="PAZ440" s="72"/>
      <c r="PBA440" s="87"/>
      <c r="PBB440" s="72"/>
      <c r="PBC440" s="87"/>
      <c r="PBD440" s="72"/>
      <c r="PBE440" s="87"/>
      <c r="PBF440" s="72"/>
      <c r="PBG440" s="87"/>
      <c r="PBH440" s="72"/>
      <c r="PBI440" s="87"/>
      <c r="PBJ440" s="72"/>
      <c r="PBK440" s="87"/>
      <c r="PBL440" s="72"/>
      <c r="PBM440" s="87"/>
      <c r="PBN440" s="72"/>
      <c r="PBO440" s="87"/>
      <c r="PBP440" s="72"/>
      <c r="PBQ440" s="87"/>
      <c r="PBR440" s="72"/>
      <c r="PBS440" s="87"/>
      <c r="PBT440" s="72"/>
      <c r="PBU440" s="87"/>
      <c r="PBV440" s="72"/>
      <c r="PBW440" s="87"/>
      <c r="PBX440" s="72"/>
      <c r="PBY440" s="87"/>
      <c r="PBZ440" s="72"/>
      <c r="PCA440" s="87"/>
      <c r="PCB440" s="72"/>
      <c r="PCC440" s="87"/>
      <c r="PCD440" s="72"/>
      <c r="PCE440" s="87"/>
      <c r="PCF440" s="72"/>
      <c r="PCG440" s="87"/>
      <c r="PCH440" s="72"/>
      <c r="PCI440" s="87"/>
      <c r="PCJ440" s="72"/>
      <c r="PCK440" s="87"/>
      <c r="PCL440" s="72"/>
      <c r="PCM440" s="87"/>
      <c r="PCN440" s="72"/>
      <c r="PCO440" s="87"/>
      <c r="PCP440" s="72"/>
      <c r="PCQ440" s="87"/>
      <c r="PCR440" s="72"/>
      <c r="PCS440" s="87"/>
      <c r="PCT440" s="72"/>
      <c r="PCU440" s="87"/>
      <c r="PCV440" s="72"/>
      <c r="PCW440" s="87"/>
      <c r="PCX440" s="72"/>
      <c r="PCY440" s="87"/>
      <c r="PCZ440" s="72"/>
      <c r="PDA440" s="87"/>
      <c r="PDB440" s="72"/>
      <c r="PDC440" s="87"/>
      <c r="PDD440" s="72"/>
      <c r="PDE440" s="87"/>
      <c r="PDF440" s="72"/>
      <c r="PDG440" s="87"/>
      <c r="PDH440" s="72"/>
      <c r="PDI440" s="87"/>
      <c r="PDJ440" s="72"/>
      <c r="PDK440" s="87"/>
      <c r="PDL440" s="72"/>
      <c r="PDM440" s="87"/>
      <c r="PDN440" s="72"/>
      <c r="PDO440" s="87"/>
      <c r="PDP440" s="72"/>
      <c r="PDQ440" s="87"/>
      <c r="PDR440" s="72"/>
      <c r="PDS440" s="87"/>
      <c r="PDT440" s="72"/>
      <c r="PDU440" s="87"/>
      <c r="PDV440" s="72"/>
      <c r="PDW440" s="87"/>
      <c r="PDX440" s="72"/>
      <c r="PDY440" s="87"/>
      <c r="PDZ440" s="72"/>
      <c r="PEA440" s="87"/>
      <c r="PEB440" s="72"/>
      <c r="PEC440" s="87"/>
      <c r="PED440" s="72"/>
      <c r="PEE440" s="87"/>
      <c r="PEF440" s="72"/>
      <c r="PEG440" s="87"/>
      <c r="PEH440" s="72"/>
      <c r="PEI440" s="87"/>
      <c r="PEJ440" s="72"/>
      <c r="PEK440" s="87"/>
      <c r="PEL440" s="72"/>
      <c r="PEM440" s="87"/>
      <c r="PEN440" s="72"/>
      <c r="PEO440" s="87"/>
      <c r="PEP440" s="72"/>
      <c r="PEQ440" s="87"/>
      <c r="PER440" s="72"/>
      <c r="PES440" s="87"/>
      <c r="PET440" s="72"/>
      <c r="PEU440" s="87"/>
      <c r="PEV440" s="72"/>
      <c r="PEW440" s="87"/>
      <c r="PEX440" s="72"/>
      <c r="PEY440" s="87"/>
      <c r="PEZ440" s="72"/>
      <c r="PFA440" s="87"/>
      <c r="PFB440" s="72"/>
      <c r="PFC440" s="87"/>
      <c r="PFD440" s="72"/>
      <c r="PFE440" s="87"/>
      <c r="PFF440" s="72"/>
      <c r="PFG440" s="87"/>
      <c r="PFH440" s="72"/>
      <c r="PFI440" s="87"/>
      <c r="PFJ440" s="72"/>
      <c r="PFK440" s="87"/>
      <c r="PFL440" s="72"/>
      <c r="PFM440" s="87"/>
      <c r="PFN440" s="72"/>
      <c r="PFO440" s="87"/>
      <c r="PFP440" s="72"/>
      <c r="PFQ440" s="87"/>
      <c r="PFR440" s="72"/>
      <c r="PFS440" s="87"/>
      <c r="PFT440" s="72"/>
      <c r="PFU440" s="87"/>
      <c r="PFV440" s="72"/>
      <c r="PFW440" s="87"/>
      <c r="PFX440" s="72"/>
      <c r="PFY440" s="87"/>
      <c r="PFZ440" s="72"/>
      <c r="PGA440" s="87"/>
      <c r="PGB440" s="72"/>
      <c r="PGC440" s="87"/>
      <c r="PGD440" s="72"/>
      <c r="PGE440" s="87"/>
      <c r="PGF440" s="72"/>
      <c r="PGG440" s="87"/>
      <c r="PGH440" s="72"/>
      <c r="PGI440" s="87"/>
      <c r="PGJ440" s="72"/>
      <c r="PGK440" s="87"/>
      <c r="PGL440" s="72"/>
      <c r="PGM440" s="87"/>
      <c r="PGN440" s="72"/>
      <c r="PGO440" s="87"/>
      <c r="PGP440" s="72"/>
      <c r="PGQ440" s="87"/>
      <c r="PGR440" s="72"/>
      <c r="PGS440" s="87"/>
      <c r="PGT440" s="72"/>
      <c r="PGU440" s="87"/>
      <c r="PGV440" s="72"/>
      <c r="PGW440" s="87"/>
      <c r="PGX440" s="72"/>
      <c r="PGY440" s="87"/>
      <c r="PGZ440" s="72"/>
      <c r="PHA440" s="87"/>
      <c r="PHB440" s="72"/>
      <c r="PHC440" s="87"/>
      <c r="PHD440" s="72"/>
      <c r="PHE440" s="87"/>
      <c r="PHF440" s="72"/>
      <c r="PHG440" s="87"/>
      <c r="PHH440" s="72"/>
      <c r="PHI440" s="87"/>
      <c r="PHJ440" s="72"/>
      <c r="PHK440" s="87"/>
      <c r="PHL440" s="72"/>
      <c r="PHM440" s="87"/>
      <c r="PHN440" s="72"/>
      <c r="PHO440" s="87"/>
      <c r="PHP440" s="72"/>
      <c r="PHQ440" s="87"/>
      <c r="PHR440" s="72"/>
      <c r="PHS440" s="87"/>
      <c r="PHT440" s="72"/>
      <c r="PHU440" s="87"/>
      <c r="PHV440" s="72"/>
      <c r="PHW440" s="87"/>
      <c r="PHX440" s="72"/>
      <c r="PHY440" s="87"/>
      <c r="PHZ440" s="72"/>
      <c r="PIA440" s="87"/>
      <c r="PIB440" s="72"/>
      <c r="PIC440" s="87"/>
      <c r="PID440" s="72"/>
      <c r="PIE440" s="87"/>
      <c r="PIF440" s="72"/>
      <c r="PIG440" s="87"/>
      <c r="PIH440" s="72"/>
      <c r="PII440" s="87"/>
      <c r="PIJ440" s="72"/>
      <c r="PIK440" s="87"/>
      <c r="PIL440" s="72"/>
      <c r="PIM440" s="87"/>
      <c r="PIN440" s="72"/>
      <c r="PIO440" s="87"/>
      <c r="PIP440" s="72"/>
      <c r="PIQ440" s="87"/>
      <c r="PIR440" s="72"/>
      <c r="PIS440" s="87"/>
      <c r="PIT440" s="72"/>
      <c r="PIU440" s="87"/>
      <c r="PIV440" s="72"/>
      <c r="PIW440" s="87"/>
      <c r="PIX440" s="72"/>
      <c r="PIY440" s="87"/>
      <c r="PIZ440" s="72"/>
      <c r="PJA440" s="87"/>
      <c r="PJB440" s="72"/>
      <c r="PJC440" s="87"/>
      <c r="PJD440" s="72"/>
      <c r="PJE440" s="87"/>
      <c r="PJF440" s="72"/>
      <c r="PJG440" s="87"/>
      <c r="PJH440" s="72"/>
      <c r="PJI440" s="87"/>
      <c r="PJJ440" s="72"/>
      <c r="PJK440" s="87"/>
      <c r="PJL440" s="72"/>
      <c r="PJM440" s="87"/>
      <c r="PJN440" s="72"/>
      <c r="PJO440" s="87"/>
      <c r="PJP440" s="72"/>
      <c r="PJQ440" s="87"/>
      <c r="PJR440" s="72"/>
      <c r="PJS440" s="87"/>
      <c r="PJT440" s="72"/>
      <c r="PJU440" s="87"/>
      <c r="PJV440" s="72"/>
      <c r="PJW440" s="87"/>
      <c r="PJX440" s="72"/>
      <c r="PJY440" s="87"/>
      <c r="PJZ440" s="72"/>
      <c r="PKA440" s="87"/>
      <c r="PKB440" s="72"/>
      <c r="PKC440" s="87"/>
      <c r="PKD440" s="72"/>
      <c r="PKE440" s="87"/>
      <c r="PKF440" s="72"/>
      <c r="PKG440" s="87"/>
      <c r="PKH440" s="72"/>
      <c r="PKI440" s="87"/>
      <c r="PKJ440" s="72"/>
      <c r="PKK440" s="87"/>
      <c r="PKL440" s="72"/>
      <c r="PKM440" s="87"/>
      <c r="PKN440" s="72"/>
      <c r="PKO440" s="87"/>
      <c r="PKP440" s="72"/>
      <c r="PKQ440" s="87"/>
      <c r="PKR440" s="72"/>
      <c r="PKS440" s="87"/>
      <c r="PKT440" s="72"/>
      <c r="PKU440" s="87"/>
      <c r="PKV440" s="72"/>
      <c r="PKW440" s="87"/>
      <c r="PKX440" s="72"/>
      <c r="PKY440" s="87"/>
      <c r="PKZ440" s="72"/>
      <c r="PLA440" s="87"/>
      <c r="PLB440" s="72"/>
      <c r="PLC440" s="87"/>
      <c r="PLD440" s="72"/>
      <c r="PLE440" s="87"/>
      <c r="PLF440" s="72"/>
      <c r="PLG440" s="87"/>
      <c r="PLH440" s="72"/>
      <c r="PLI440" s="87"/>
      <c r="PLJ440" s="72"/>
      <c r="PLK440" s="87"/>
      <c r="PLL440" s="72"/>
      <c r="PLM440" s="87"/>
      <c r="PLN440" s="72"/>
      <c r="PLO440" s="87"/>
      <c r="PLP440" s="72"/>
      <c r="PLQ440" s="87"/>
      <c r="PLR440" s="72"/>
      <c r="PLS440" s="87"/>
      <c r="PLT440" s="72"/>
      <c r="PLU440" s="87"/>
      <c r="PLV440" s="72"/>
      <c r="PLW440" s="87"/>
      <c r="PLX440" s="72"/>
      <c r="PLY440" s="87"/>
      <c r="PLZ440" s="72"/>
      <c r="PMA440" s="87"/>
      <c r="PMB440" s="72"/>
      <c r="PMC440" s="87"/>
      <c r="PMD440" s="72"/>
      <c r="PME440" s="87"/>
      <c r="PMF440" s="72"/>
      <c r="PMG440" s="87"/>
      <c r="PMH440" s="72"/>
      <c r="PMI440" s="87"/>
      <c r="PMJ440" s="72"/>
      <c r="PMK440" s="87"/>
      <c r="PML440" s="72"/>
      <c r="PMM440" s="87"/>
      <c r="PMN440" s="72"/>
      <c r="PMO440" s="87"/>
      <c r="PMP440" s="72"/>
      <c r="PMQ440" s="87"/>
      <c r="PMR440" s="72"/>
      <c r="PMS440" s="87"/>
      <c r="PMT440" s="72"/>
      <c r="PMU440" s="87"/>
      <c r="PMV440" s="72"/>
      <c r="PMW440" s="87"/>
      <c r="PMX440" s="72"/>
      <c r="PMY440" s="87"/>
      <c r="PMZ440" s="72"/>
      <c r="PNA440" s="87"/>
      <c r="PNB440" s="72"/>
      <c r="PNC440" s="87"/>
      <c r="PND440" s="72"/>
      <c r="PNE440" s="87"/>
      <c r="PNF440" s="72"/>
      <c r="PNG440" s="87"/>
      <c r="PNH440" s="72"/>
      <c r="PNI440" s="87"/>
      <c r="PNJ440" s="72"/>
      <c r="PNK440" s="87"/>
      <c r="PNL440" s="72"/>
      <c r="PNM440" s="87"/>
      <c r="PNN440" s="72"/>
      <c r="PNO440" s="87"/>
      <c r="PNP440" s="72"/>
      <c r="PNQ440" s="87"/>
      <c r="PNR440" s="72"/>
      <c r="PNS440" s="87"/>
      <c r="PNT440" s="72"/>
      <c r="PNU440" s="87"/>
      <c r="PNV440" s="72"/>
      <c r="PNW440" s="87"/>
      <c r="PNX440" s="72"/>
      <c r="PNY440" s="87"/>
      <c r="PNZ440" s="72"/>
      <c r="POA440" s="87"/>
      <c r="POB440" s="72"/>
      <c r="POC440" s="87"/>
      <c r="POD440" s="72"/>
      <c r="POE440" s="87"/>
      <c r="POF440" s="72"/>
      <c r="POG440" s="87"/>
      <c r="POH440" s="72"/>
      <c r="POI440" s="87"/>
      <c r="POJ440" s="72"/>
      <c r="POK440" s="87"/>
      <c r="POL440" s="72"/>
      <c r="POM440" s="87"/>
      <c r="PON440" s="72"/>
      <c r="POO440" s="87"/>
      <c r="POP440" s="72"/>
      <c r="POQ440" s="87"/>
      <c r="POR440" s="72"/>
      <c r="POS440" s="87"/>
      <c r="POT440" s="72"/>
      <c r="POU440" s="87"/>
      <c r="POV440" s="72"/>
      <c r="POW440" s="87"/>
      <c r="POX440" s="72"/>
      <c r="POY440" s="87"/>
      <c r="POZ440" s="72"/>
      <c r="PPA440" s="87"/>
      <c r="PPB440" s="72"/>
      <c r="PPC440" s="87"/>
      <c r="PPD440" s="72"/>
      <c r="PPE440" s="87"/>
      <c r="PPF440" s="72"/>
      <c r="PPG440" s="87"/>
      <c r="PPH440" s="72"/>
      <c r="PPI440" s="87"/>
      <c r="PPJ440" s="72"/>
      <c r="PPK440" s="87"/>
      <c r="PPL440" s="72"/>
      <c r="PPM440" s="87"/>
      <c r="PPN440" s="72"/>
      <c r="PPO440" s="87"/>
      <c r="PPP440" s="72"/>
      <c r="PPQ440" s="87"/>
      <c r="PPR440" s="72"/>
      <c r="PPS440" s="87"/>
      <c r="PPT440" s="72"/>
      <c r="PPU440" s="87"/>
      <c r="PPV440" s="72"/>
      <c r="PPW440" s="87"/>
      <c r="PPX440" s="72"/>
      <c r="PPY440" s="87"/>
      <c r="PPZ440" s="72"/>
      <c r="PQA440" s="87"/>
      <c r="PQB440" s="72"/>
      <c r="PQC440" s="87"/>
      <c r="PQD440" s="72"/>
      <c r="PQE440" s="87"/>
      <c r="PQF440" s="72"/>
      <c r="PQG440" s="87"/>
      <c r="PQH440" s="72"/>
      <c r="PQI440" s="87"/>
      <c r="PQJ440" s="72"/>
      <c r="PQK440" s="87"/>
      <c r="PQL440" s="72"/>
      <c r="PQM440" s="87"/>
      <c r="PQN440" s="72"/>
      <c r="PQO440" s="87"/>
      <c r="PQP440" s="72"/>
      <c r="PQQ440" s="87"/>
      <c r="PQR440" s="72"/>
      <c r="PQS440" s="87"/>
      <c r="PQT440" s="72"/>
      <c r="PQU440" s="87"/>
      <c r="PQV440" s="72"/>
      <c r="PQW440" s="87"/>
      <c r="PQX440" s="72"/>
      <c r="PQY440" s="87"/>
      <c r="PQZ440" s="72"/>
      <c r="PRA440" s="87"/>
      <c r="PRB440" s="72"/>
      <c r="PRC440" s="87"/>
      <c r="PRD440" s="72"/>
      <c r="PRE440" s="87"/>
      <c r="PRF440" s="72"/>
      <c r="PRG440" s="87"/>
      <c r="PRH440" s="72"/>
      <c r="PRI440" s="87"/>
      <c r="PRJ440" s="72"/>
      <c r="PRK440" s="87"/>
      <c r="PRL440" s="72"/>
      <c r="PRM440" s="87"/>
      <c r="PRN440" s="72"/>
      <c r="PRO440" s="87"/>
      <c r="PRP440" s="72"/>
      <c r="PRQ440" s="87"/>
      <c r="PRR440" s="72"/>
      <c r="PRS440" s="87"/>
      <c r="PRT440" s="72"/>
      <c r="PRU440" s="87"/>
      <c r="PRV440" s="72"/>
      <c r="PRW440" s="87"/>
      <c r="PRX440" s="72"/>
      <c r="PRY440" s="87"/>
      <c r="PRZ440" s="72"/>
      <c r="PSA440" s="87"/>
      <c r="PSB440" s="72"/>
      <c r="PSC440" s="87"/>
      <c r="PSD440" s="72"/>
      <c r="PSE440" s="87"/>
      <c r="PSF440" s="72"/>
      <c r="PSG440" s="87"/>
      <c r="PSH440" s="72"/>
      <c r="PSI440" s="87"/>
      <c r="PSJ440" s="72"/>
      <c r="PSK440" s="87"/>
      <c r="PSL440" s="72"/>
      <c r="PSM440" s="87"/>
      <c r="PSN440" s="72"/>
      <c r="PSO440" s="87"/>
      <c r="PSP440" s="72"/>
      <c r="PSQ440" s="87"/>
      <c r="PSR440" s="72"/>
      <c r="PSS440" s="87"/>
      <c r="PST440" s="72"/>
      <c r="PSU440" s="87"/>
      <c r="PSV440" s="72"/>
      <c r="PSW440" s="87"/>
      <c r="PSX440" s="72"/>
      <c r="PSY440" s="87"/>
      <c r="PSZ440" s="72"/>
      <c r="PTA440" s="87"/>
      <c r="PTB440" s="72"/>
      <c r="PTC440" s="87"/>
      <c r="PTD440" s="72"/>
      <c r="PTE440" s="87"/>
      <c r="PTF440" s="72"/>
      <c r="PTG440" s="87"/>
      <c r="PTH440" s="72"/>
      <c r="PTI440" s="87"/>
      <c r="PTJ440" s="72"/>
      <c r="PTK440" s="87"/>
      <c r="PTL440" s="72"/>
      <c r="PTM440" s="87"/>
      <c r="PTN440" s="72"/>
      <c r="PTO440" s="87"/>
      <c r="PTP440" s="72"/>
      <c r="PTQ440" s="87"/>
      <c r="PTR440" s="72"/>
      <c r="PTS440" s="87"/>
      <c r="PTT440" s="72"/>
      <c r="PTU440" s="87"/>
      <c r="PTV440" s="72"/>
      <c r="PTW440" s="87"/>
      <c r="PTX440" s="72"/>
      <c r="PTY440" s="87"/>
      <c r="PTZ440" s="72"/>
      <c r="PUA440" s="87"/>
      <c r="PUB440" s="72"/>
      <c r="PUC440" s="87"/>
      <c r="PUD440" s="72"/>
      <c r="PUE440" s="87"/>
      <c r="PUF440" s="72"/>
      <c r="PUG440" s="87"/>
      <c r="PUH440" s="72"/>
      <c r="PUI440" s="87"/>
      <c r="PUJ440" s="72"/>
      <c r="PUK440" s="87"/>
      <c r="PUL440" s="72"/>
      <c r="PUM440" s="87"/>
      <c r="PUN440" s="72"/>
      <c r="PUO440" s="87"/>
      <c r="PUP440" s="72"/>
      <c r="PUQ440" s="87"/>
      <c r="PUR440" s="72"/>
      <c r="PUS440" s="87"/>
      <c r="PUT440" s="72"/>
      <c r="PUU440" s="87"/>
      <c r="PUV440" s="72"/>
      <c r="PUW440" s="87"/>
      <c r="PUX440" s="72"/>
      <c r="PUY440" s="87"/>
      <c r="PUZ440" s="72"/>
      <c r="PVA440" s="87"/>
      <c r="PVB440" s="72"/>
      <c r="PVC440" s="87"/>
      <c r="PVD440" s="72"/>
      <c r="PVE440" s="87"/>
      <c r="PVF440" s="72"/>
      <c r="PVG440" s="87"/>
      <c r="PVH440" s="72"/>
      <c r="PVI440" s="87"/>
      <c r="PVJ440" s="72"/>
      <c r="PVK440" s="87"/>
      <c r="PVL440" s="72"/>
      <c r="PVM440" s="87"/>
      <c r="PVN440" s="72"/>
      <c r="PVO440" s="87"/>
      <c r="PVP440" s="72"/>
      <c r="PVQ440" s="87"/>
      <c r="PVR440" s="72"/>
      <c r="PVS440" s="87"/>
      <c r="PVT440" s="72"/>
      <c r="PVU440" s="87"/>
      <c r="PVV440" s="72"/>
      <c r="PVW440" s="87"/>
      <c r="PVX440" s="72"/>
      <c r="PVY440" s="87"/>
      <c r="PVZ440" s="72"/>
      <c r="PWA440" s="87"/>
      <c r="PWB440" s="72"/>
      <c r="PWC440" s="87"/>
      <c r="PWD440" s="72"/>
      <c r="PWE440" s="87"/>
      <c r="PWF440" s="72"/>
      <c r="PWG440" s="87"/>
      <c r="PWH440" s="72"/>
      <c r="PWI440" s="87"/>
      <c r="PWJ440" s="72"/>
      <c r="PWK440" s="87"/>
      <c r="PWL440" s="72"/>
      <c r="PWM440" s="87"/>
      <c r="PWN440" s="72"/>
      <c r="PWO440" s="87"/>
      <c r="PWP440" s="72"/>
      <c r="PWQ440" s="87"/>
      <c r="PWR440" s="72"/>
      <c r="PWS440" s="87"/>
      <c r="PWT440" s="72"/>
      <c r="PWU440" s="87"/>
      <c r="PWV440" s="72"/>
      <c r="PWW440" s="87"/>
      <c r="PWX440" s="72"/>
      <c r="PWY440" s="87"/>
      <c r="PWZ440" s="72"/>
      <c r="PXA440" s="87"/>
      <c r="PXB440" s="72"/>
      <c r="PXC440" s="87"/>
      <c r="PXD440" s="72"/>
      <c r="PXE440" s="87"/>
      <c r="PXF440" s="72"/>
      <c r="PXG440" s="87"/>
      <c r="PXH440" s="72"/>
      <c r="PXI440" s="87"/>
      <c r="PXJ440" s="72"/>
      <c r="PXK440" s="87"/>
      <c r="PXL440" s="72"/>
      <c r="PXM440" s="87"/>
      <c r="PXN440" s="72"/>
      <c r="PXO440" s="87"/>
      <c r="PXP440" s="72"/>
      <c r="PXQ440" s="87"/>
      <c r="PXR440" s="72"/>
      <c r="PXS440" s="87"/>
      <c r="PXT440" s="72"/>
      <c r="PXU440" s="87"/>
      <c r="PXV440" s="72"/>
      <c r="PXW440" s="87"/>
      <c r="PXX440" s="72"/>
      <c r="PXY440" s="87"/>
      <c r="PXZ440" s="72"/>
      <c r="PYA440" s="87"/>
      <c r="PYB440" s="72"/>
      <c r="PYC440" s="87"/>
      <c r="PYD440" s="72"/>
      <c r="PYE440" s="87"/>
      <c r="PYF440" s="72"/>
      <c r="PYG440" s="87"/>
      <c r="PYH440" s="72"/>
      <c r="PYI440" s="87"/>
      <c r="PYJ440" s="72"/>
      <c r="PYK440" s="87"/>
      <c r="PYL440" s="72"/>
      <c r="PYM440" s="87"/>
      <c r="PYN440" s="72"/>
      <c r="PYO440" s="87"/>
      <c r="PYP440" s="72"/>
      <c r="PYQ440" s="87"/>
      <c r="PYR440" s="72"/>
      <c r="PYS440" s="87"/>
      <c r="PYT440" s="72"/>
      <c r="PYU440" s="87"/>
      <c r="PYV440" s="72"/>
      <c r="PYW440" s="87"/>
      <c r="PYX440" s="72"/>
      <c r="PYY440" s="87"/>
      <c r="PYZ440" s="72"/>
      <c r="PZA440" s="87"/>
      <c r="PZB440" s="72"/>
      <c r="PZC440" s="87"/>
      <c r="PZD440" s="72"/>
      <c r="PZE440" s="87"/>
      <c r="PZF440" s="72"/>
      <c r="PZG440" s="87"/>
      <c r="PZH440" s="72"/>
      <c r="PZI440" s="87"/>
      <c r="PZJ440" s="72"/>
      <c r="PZK440" s="87"/>
      <c r="PZL440" s="72"/>
      <c r="PZM440" s="87"/>
      <c r="PZN440" s="72"/>
      <c r="PZO440" s="87"/>
      <c r="PZP440" s="72"/>
      <c r="PZQ440" s="87"/>
      <c r="PZR440" s="72"/>
      <c r="PZS440" s="87"/>
      <c r="PZT440" s="72"/>
      <c r="PZU440" s="87"/>
      <c r="PZV440" s="72"/>
      <c r="PZW440" s="87"/>
      <c r="PZX440" s="72"/>
      <c r="PZY440" s="87"/>
      <c r="PZZ440" s="72"/>
      <c r="QAA440" s="87"/>
      <c r="QAB440" s="72"/>
      <c r="QAC440" s="87"/>
      <c r="QAD440" s="72"/>
      <c r="QAE440" s="87"/>
      <c r="QAF440" s="72"/>
      <c r="QAG440" s="87"/>
      <c r="QAH440" s="72"/>
      <c r="QAI440" s="87"/>
      <c r="QAJ440" s="72"/>
      <c r="QAK440" s="87"/>
      <c r="QAL440" s="72"/>
      <c r="QAM440" s="87"/>
      <c r="QAN440" s="72"/>
      <c r="QAO440" s="87"/>
      <c r="QAP440" s="72"/>
      <c r="QAQ440" s="87"/>
      <c r="QAR440" s="72"/>
      <c r="QAS440" s="87"/>
      <c r="QAT440" s="72"/>
      <c r="QAU440" s="87"/>
      <c r="QAV440" s="72"/>
      <c r="QAW440" s="87"/>
      <c r="QAX440" s="72"/>
      <c r="QAY440" s="87"/>
      <c r="QAZ440" s="72"/>
      <c r="QBA440" s="87"/>
      <c r="QBB440" s="72"/>
      <c r="QBC440" s="87"/>
      <c r="QBD440" s="72"/>
      <c r="QBE440" s="87"/>
      <c r="QBF440" s="72"/>
      <c r="QBG440" s="87"/>
      <c r="QBH440" s="72"/>
      <c r="QBI440" s="87"/>
      <c r="QBJ440" s="72"/>
      <c r="QBK440" s="87"/>
      <c r="QBL440" s="72"/>
      <c r="QBM440" s="87"/>
      <c r="QBN440" s="72"/>
      <c r="QBO440" s="87"/>
      <c r="QBP440" s="72"/>
      <c r="QBQ440" s="87"/>
      <c r="QBR440" s="72"/>
      <c r="QBS440" s="87"/>
      <c r="QBT440" s="72"/>
      <c r="QBU440" s="87"/>
      <c r="QBV440" s="72"/>
      <c r="QBW440" s="87"/>
      <c r="QBX440" s="72"/>
      <c r="QBY440" s="87"/>
      <c r="QBZ440" s="72"/>
      <c r="QCA440" s="87"/>
      <c r="QCB440" s="72"/>
      <c r="QCC440" s="87"/>
      <c r="QCD440" s="72"/>
      <c r="QCE440" s="87"/>
      <c r="QCF440" s="72"/>
      <c r="QCG440" s="87"/>
      <c r="QCH440" s="72"/>
      <c r="QCI440" s="87"/>
      <c r="QCJ440" s="72"/>
      <c r="QCK440" s="87"/>
      <c r="QCL440" s="72"/>
      <c r="QCM440" s="87"/>
      <c r="QCN440" s="72"/>
      <c r="QCO440" s="87"/>
      <c r="QCP440" s="72"/>
      <c r="QCQ440" s="87"/>
      <c r="QCR440" s="72"/>
      <c r="QCS440" s="87"/>
      <c r="QCT440" s="72"/>
      <c r="QCU440" s="87"/>
      <c r="QCV440" s="72"/>
      <c r="QCW440" s="87"/>
      <c r="QCX440" s="72"/>
      <c r="QCY440" s="87"/>
      <c r="QCZ440" s="72"/>
      <c r="QDA440" s="87"/>
      <c r="QDB440" s="72"/>
      <c r="QDC440" s="87"/>
      <c r="QDD440" s="72"/>
      <c r="QDE440" s="87"/>
      <c r="QDF440" s="72"/>
      <c r="QDG440" s="87"/>
      <c r="QDH440" s="72"/>
      <c r="QDI440" s="87"/>
      <c r="QDJ440" s="72"/>
      <c r="QDK440" s="87"/>
      <c r="QDL440" s="72"/>
      <c r="QDM440" s="87"/>
      <c r="QDN440" s="72"/>
      <c r="QDO440" s="87"/>
      <c r="QDP440" s="72"/>
      <c r="QDQ440" s="87"/>
      <c r="QDR440" s="72"/>
      <c r="QDS440" s="87"/>
      <c r="QDT440" s="72"/>
      <c r="QDU440" s="87"/>
      <c r="QDV440" s="72"/>
      <c r="QDW440" s="87"/>
      <c r="QDX440" s="72"/>
      <c r="QDY440" s="87"/>
      <c r="QDZ440" s="72"/>
      <c r="QEA440" s="87"/>
      <c r="QEB440" s="72"/>
      <c r="QEC440" s="87"/>
      <c r="QED440" s="72"/>
      <c r="QEE440" s="87"/>
      <c r="QEF440" s="72"/>
      <c r="QEG440" s="87"/>
      <c r="QEH440" s="72"/>
      <c r="QEI440" s="87"/>
      <c r="QEJ440" s="72"/>
      <c r="QEK440" s="87"/>
      <c r="QEL440" s="72"/>
      <c r="QEM440" s="87"/>
      <c r="QEN440" s="72"/>
      <c r="QEO440" s="87"/>
      <c r="QEP440" s="72"/>
      <c r="QEQ440" s="87"/>
      <c r="QER440" s="72"/>
      <c r="QES440" s="87"/>
      <c r="QET440" s="72"/>
      <c r="QEU440" s="87"/>
      <c r="QEV440" s="72"/>
      <c r="QEW440" s="87"/>
      <c r="QEX440" s="72"/>
      <c r="QEY440" s="87"/>
      <c r="QEZ440" s="72"/>
      <c r="QFA440" s="87"/>
      <c r="QFB440" s="72"/>
      <c r="QFC440" s="87"/>
      <c r="QFD440" s="72"/>
      <c r="QFE440" s="87"/>
      <c r="QFF440" s="72"/>
      <c r="QFG440" s="87"/>
      <c r="QFH440" s="72"/>
      <c r="QFI440" s="87"/>
      <c r="QFJ440" s="72"/>
      <c r="QFK440" s="87"/>
      <c r="QFL440" s="72"/>
      <c r="QFM440" s="87"/>
      <c r="QFN440" s="72"/>
      <c r="QFO440" s="87"/>
      <c r="QFP440" s="72"/>
      <c r="QFQ440" s="87"/>
      <c r="QFR440" s="72"/>
      <c r="QFS440" s="87"/>
      <c r="QFT440" s="72"/>
      <c r="QFU440" s="87"/>
      <c r="QFV440" s="72"/>
      <c r="QFW440" s="87"/>
      <c r="QFX440" s="72"/>
      <c r="QFY440" s="87"/>
      <c r="QFZ440" s="72"/>
      <c r="QGA440" s="87"/>
      <c r="QGB440" s="72"/>
      <c r="QGC440" s="87"/>
      <c r="QGD440" s="72"/>
      <c r="QGE440" s="87"/>
      <c r="QGF440" s="72"/>
      <c r="QGG440" s="87"/>
      <c r="QGH440" s="72"/>
      <c r="QGI440" s="87"/>
      <c r="QGJ440" s="72"/>
      <c r="QGK440" s="87"/>
      <c r="QGL440" s="72"/>
      <c r="QGM440" s="87"/>
      <c r="QGN440" s="72"/>
      <c r="QGO440" s="87"/>
      <c r="QGP440" s="72"/>
      <c r="QGQ440" s="87"/>
      <c r="QGR440" s="72"/>
      <c r="QGS440" s="87"/>
      <c r="QGT440" s="72"/>
      <c r="QGU440" s="87"/>
      <c r="QGV440" s="72"/>
      <c r="QGW440" s="87"/>
      <c r="QGX440" s="72"/>
      <c r="QGY440" s="87"/>
      <c r="QGZ440" s="72"/>
      <c r="QHA440" s="87"/>
      <c r="QHB440" s="72"/>
      <c r="QHC440" s="87"/>
      <c r="QHD440" s="72"/>
      <c r="QHE440" s="87"/>
      <c r="QHF440" s="72"/>
      <c r="QHG440" s="87"/>
      <c r="QHH440" s="72"/>
      <c r="QHI440" s="87"/>
      <c r="QHJ440" s="72"/>
      <c r="QHK440" s="87"/>
      <c r="QHL440" s="72"/>
      <c r="QHM440" s="87"/>
      <c r="QHN440" s="72"/>
      <c r="QHO440" s="87"/>
      <c r="QHP440" s="72"/>
      <c r="QHQ440" s="87"/>
      <c r="QHR440" s="72"/>
      <c r="QHS440" s="87"/>
      <c r="QHT440" s="72"/>
      <c r="QHU440" s="87"/>
      <c r="QHV440" s="72"/>
      <c r="QHW440" s="87"/>
      <c r="QHX440" s="72"/>
      <c r="QHY440" s="87"/>
      <c r="QHZ440" s="72"/>
      <c r="QIA440" s="87"/>
      <c r="QIB440" s="72"/>
      <c r="QIC440" s="87"/>
      <c r="QID440" s="72"/>
      <c r="QIE440" s="87"/>
      <c r="QIF440" s="72"/>
      <c r="QIG440" s="87"/>
      <c r="QIH440" s="72"/>
      <c r="QII440" s="87"/>
      <c r="QIJ440" s="72"/>
      <c r="QIK440" s="87"/>
      <c r="QIL440" s="72"/>
      <c r="QIM440" s="87"/>
      <c r="QIN440" s="72"/>
      <c r="QIO440" s="87"/>
      <c r="QIP440" s="72"/>
      <c r="QIQ440" s="87"/>
      <c r="QIR440" s="72"/>
      <c r="QIS440" s="87"/>
      <c r="QIT440" s="72"/>
      <c r="QIU440" s="87"/>
      <c r="QIV440" s="72"/>
      <c r="QIW440" s="87"/>
      <c r="QIX440" s="72"/>
      <c r="QIY440" s="87"/>
      <c r="QIZ440" s="72"/>
      <c r="QJA440" s="87"/>
      <c r="QJB440" s="72"/>
      <c r="QJC440" s="87"/>
      <c r="QJD440" s="72"/>
      <c r="QJE440" s="87"/>
      <c r="QJF440" s="72"/>
      <c r="QJG440" s="87"/>
      <c r="QJH440" s="72"/>
      <c r="QJI440" s="87"/>
      <c r="QJJ440" s="72"/>
      <c r="QJK440" s="87"/>
      <c r="QJL440" s="72"/>
      <c r="QJM440" s="87"/>
      <c r="QJN440" s="72"/>
      <c r="QJO440" s="87"/>
      <c r="QJP440" s="72"/>
      <c r="QJQ440" s="87"/>
      <c r="QJR440" s="72"/>
      <c r="QJS440" s="87"/>
      <c r="QJT440" s="72"/>
      <c r="QJU440" s="87"/>
      <c r="QJV440" s="72"/>
      <c r="QJW440" s="87"/>
      <c r="QJX440" s="72"/>
      <c r="QJY440" s="87"/>
      <c r="QJZ440" s="72"/>
      <c r="QKA440" s="87"/>
      <c r="QKB440" s="72"/>
      <c r="QKC440" s="87"/>
      <c r="QKD440" s="72"/>
      <c r="QKE440" s="87"/>
      <c r="QKF440" s="72"/>
      <c r="QKG440" s="87"/>
      <c r="QKH440" s="72"/>
      <c r="QKI440" s="87"/>
      <c r="QKJ440" s="72"/>
      <c r="QKK440" s="87"/>
      <c r="QKL440" s="72"/>
      <c r="QKM440" s="87"/>
      <c r="QKN440" s="72"/>
      <c r="QKO440" s="87"/>
      <c r="QKP440" s="72"/>
      <c r="QKQ440" s="87"/>
      <c r="QKR440" s="72"/>
      <c r="QKS440" s="87"/>
      <c r="QKT440" s="72"/>
      <c r="QKU440" s="87"/>
      <c r="QKV440" s="72"/>
      <c r="QKW440" s="87"/>
      <c r="QKX440" s="72"/>
      <c r="QKY440" s="87"/>
      <c r="QKZ440" s="72"/>
      <c r="QLA440" s="87"/>
      <c r="QLB440" s="72"/>
      <c r="QLC440" s="87"/>
      <c r="QLD440" s="72"/>
      <c r="QLE440" s="87"/>
      <c r="QLF440" s="72"/>
      <c r="QLG440" s="87"/>
      <c r="QLH440" s="72"/>
      <c r="QLI440" s="87"/>
      <c r="QLJ440" s="72"/>
      <c r="QLK440" s="87"/>
      <c r="QLL440" s="72"/>
      <c r="QLM440" s="87"/>
      <c r="QLN440" s="72"/>
      <c r="QLO440" s="87"/>
      <c r="QLP440" s="72"/>
      <c r="QLQ440" s="87"/>
      <c r="QLR440" s="72"/>
      <c r="QLS440" s="87"/>
      <c r="QLT440" s="72"/>
      <c r="QLU440" s="87"/>
      <c r="QLV440" s="72"/>
      <c r="QLW440" s="87"/>
      <c r="QLX440" s="72"/>
      <c r="QLY440" s="87"/>
      <c r="QLZ440" s="72"/>
      <c r="QMA440" s="87"/>
      <c r="QMB440" s="72"/>
      <c r="QMC440" s="87"/>
      <c r="QMD440" s="72"/>
      <c r="QME440" s="87"/>
      <c r="QMF440" s="72"/>
      <c r="QMG440" s="87"/>
      <c r="QMH440" s="72"/>
      <c r="QMI440" s="87"/>
      <c r="QMJ440" s="72"/>
      <c r="QMK440" s="87"/>
      <c r="QML440" s="72"/>
      <c r="QMM440" s="87"/>
      <c r="QMN440" s="72"/>
      <c r="QMO440" s="87"/>
      <c r="QMP440" s="72"/>
      <c r="QMQ440" s="87"/>
      <c r="QMR440" s="72"/>
      <c r="QMS440" s="87"/>
      <c r="QMT440" s="72"/>
      <c r="QMU440" s="87"/>
      <c r="QMV440" s="72"/>
      <c r="QMW440" s="87"/>
      <c r="QMX440" s="72"/>
      <c r="QMY440" s="87"/>
      <c r="QMZ440" s="72"/>
      <c r="QNA440" s="87"/>
      <c r="QNB440" s="72"/>
      <c r="QNC440" s="87"/>
      <c r="QND440" s="72"/>
      <c r="QNE440" s="87"/>
      <c r="QNF440" s="72"/>
      <c r="QNG440" s="87"/>
      <c r="QNH440" s="72"/>
      <c r="QNI440" s="87"/>
      <c r="QNJ440" s="72"/>
      <c r="QNK440" s="87"/>
      <c r="QNL440" s="72"/>
      <c r="QNM440" s="87"/>
      <c r="QNN440" s="72"/>
      <c r="QNO440" s="87"/>
      <c r="QNP440" s="72"/>
      <c r="QNQ440" s="87"/>
      <c r="QNR440" s="72"/>
      <c r="QNS440" s="87"/>
      <c r="QNT440" s="72"/>
      <c r="QNU440" s="87"/>
      <c r="QNV440" s="72"/>
      <c r="QNW440" s="87"/>
      <c r="QNX440" s="72"/>
      <c r="QNY440" s="87"/>
      <c r="QNZ440" s="72"/>
      <c r="QOA440" s="87"/>
      <c r="QOB440" s="72"/>
      <c r="QOC440" s="87"/>
      <c r="QOD440" s="72"/>
      <c r="QOE440" s="87"/>
      <c r="QOF440" s="72"/>
      <c r="QOG440" s="87"/>
      <c r="QOH440" s="72"/>
      <c r="QOI440" s="87"/>
      <c r="QOJ440" s="72"/>
      <c r="QOK440" s="87"/>
      <c r="QOL440" s="72"/>
      <c r="QOM440" s="87"/>
      <c r="QON440" s="72"/>
      <c r="QOO440" s="87"/>
      <c r="QOP440" s="72"/>
      <c r="QOQ440" s="87"/>
      <c r="QOR440" s="72"/>
      <c r="QOS440" s="87"/>
      <c r="QOT440" s="72"/>
      <c r="QOU440" s="87"/>
      <c r="QOV440" s="72"/>
      <c r="QOW440" s="87"/>
      <c r="QOX440" s="72"/>
      <c r="QOY440" s="87"/>
      <c r="QOZ440" s="72"/>
      <c r="QPA440" s="87"/>
      <c r="QPB440" s="72"/>
      <c r="QPC440" s="87"/>
      <c r="QPD440" s="72"/>
      <c r="QPE440" s="87"/>
      <c r="QPF440" s="72"/>
      <c r="QPG440" s="87"/>
      <c r="QPH440" s="72"/>
      <c r="QPI440" s="87"/>
      <c r="QPJ440" s="72"/>
      <c r="QPK440" s="87"/>
      <c r="QPL440" s="72"/>
      <c r="QPM440" s="87"/>
      <c r="QPN440" s="72"/>
      <c r="QPO440" s="87"/>
      <c r="QPP440" s="72"/>
      <c r="QPQ440" s="87"/>
      <c r="QPR440" s="72"/>
      <c r="QPS440" s="87"/>
      <c r="QPT440" s="72"/>
      <c r="QPU440" s="87"/>
      <c r="QPV440" s="72"/>
      <c r="QPW440" s="87"/>
      <c r="QPX440" s="72"/>
      <c r="QPY440" s="87"/>
      <c r="QPZ440" s="72"/>
      <c r="QQA440" s="87"/>
      <c r="QQB440" s="72"/>
      <c r="QQC440" s="87"/>
      <c r="QQD440" s="72"/>
      <c r="QQE440" s="87"/>
      <c r="QQF440" s="72"/>
      <c r="QQG440" s="87"/>
      <c r="QQH440" s="72"/>
      <c r="QQI440" s="87"/>
      <c r="QQJ440" s="72"/>
      <c r="QQK440" s="87"/>
      <c r="QQL440" s="72"/>
      <c r="QQM440" s="87"/>
      <c r="QQN440" s="72"/>
      <c r="QQO440" s="87"/>
      <c r="QQP440" s="72"/>
      <c r="QQQ440" s="87"/>
      <c r="QQR440" s="72"/>
      <c r="QQS440" s="87"/>
      <c r="QQT440" s="72"/>
      <c r="QQU440" s="87"/>
      <c r="QQV440" s="72"/>
      <c r="QQW440" s="87"/>
      <c r="QQX440" s="72"/>
      <c r="QQY440" s="87"/>
      <c r="QQZ440" s="72"/>
      <c r="QRA440" s="87"/>
      <c r="QRB440" s="72"/>
      <c r="QRC440" s="87"/>
      <c r="QRD440" s="72"/>
      <c r="QRE440" s="87"/>
      <c r="QRF440" s="72"/>
      <c r="QRG440" s="87"/>
      <c r="QRH440" s="72"/>
      <c r="QRI440" s="87"/>
      <c r="QRJ440" s="72"/>
      <c r="QRK440" s="87"/>
      <c r="QRL440" s="72"/>
      <c r="QRM440" s="87"/>
      <c r="QRN440" s="72"/>
      <c r="QRO440" s="87"/>
      <c r="QRP440" s="72"/>
      <c r="QRQ440" s="87"/>
      <c r="QRR440" s="72"/>
      <c r="QRS440" s="87"/>
      <c r="QRT440" s="72"/>
      <c r="QRU440" s="87"/>
      <c r="QRV440" s="72"/>
      <c r="QRW440" s="87"/>
      <c r="QRX440" s="72"/>
      <c r="QRY440" s="87"/>
      <c r="QRZ440" s="72"/>
      <c r="QSA440" s="87"/>
      <c r="QSB440" s="72"/>
      <c r="QSC440" s="87"/>
      <c r="QSD440" s="72"/>
      <c r="QSE440" s="87"/>
      <c r="QSF440" s="72"/>
      <c r="QSG440" s="87"/>
      <c r="QSH440" s="72"/>
      <c r="QSI440" s="87"/>
      <c r="QSJ440" s="72"/>
      <c r="QSK440" s="87"/>
      <c r="QSL440" s="72"/>
      <c r="QSM440" s="87"/>
      <c r="QSN440" s="72"/>
      <c r="QSO440" s="87"/>
      <c r="QSP440" s="72"/>
      <c r="QSQ440" s="87"/>
      <c r="QSR440" s="72"/>
      <c r="QSS440" s="87"/>
      <c r="QST440" s="72"/>
      <c r="QSU440" s="87"/>
      <c r="QSV440" s="72"/>
      <c r="QSW440" s="87"/>
      <c r="QSX440" s="72"/>
      <c r="QSY440" s="87"/>
      <c r="QSZ440" s="72"/>
      <c r="QTA440" s="87"/>
      <c r="QTB440" s="72"/>
      <c r="QTC440" s="87"/>
      <c r="QTD440" s="72"/>
      <c r="QTE440" s="87"/>
      <c r="QTF440" s="72"/>
      <c r="QTG440" s="87"/>
      <c r="QTH440" s="72"/>
      <c r="QTI440" s="87"/>
      <c r="QTJ440" s="72"/>
      <c r="QTK440" s="87"/>
      <c r="QTL440" s="72"/>
      <c r="QTM440" s="87"/>
      <c r="QTN440" s="72"/>
      <c r="QTO440" s="87"/>
      <c r="QTP440" s="72"/>
      <c r="QTQ440" s="87"/>
      <c r="QTR440" s="72"/>
      <c r="QTS440" s="87"/>
      <c r="QTT440" s="72"/>
      <c r="QTU440" s="87"/>
      <c r="QTV440" s="72"/>
      <c r="QTW440" s="87"/>
      <c r="QTX440" s="72"/>
      <c r="QTY440" s="87"/>
      <c r="QTZ440" s="72"/>
      <c r="QUA440" s="87"/>
      <c r="QUB440" s="72"/>
      <c r="QUC440" s="87"/>
      <c r="QUD440" s="72"/>
      <c r="QUE440" s="87"/>
      <c r="QUF440" s="72"/>
      <c r="QUG440" s="87"/>
      <c r="QUH440" s="72"/>
      <c r="QUI440" s="87"/>
      <c r="QUJ440" s="72"/>
      <c r="QUK440" s="87"/>
      <c r="QUL440" s="72"/>
      <c r="QUM440" s="87"/>
      <c r="QUN440" s="72"/>
      <c r="QUO440" s="87"/>
      <c r="QUP440" s="72"/>
      <c r="QUQ440" s="87"/>
      <c r="QUR440" s="72"/>
      <c r="QUS440" s="87"/>
      <c r="QUT440" s="72"/>
      <c r="QUU440" s="87"/>
      <c r="QUV440" s="72"/>
      <c r="QUW440" s="87"/>
      <c r="QUX440" s="72"/>
      <c r="QUY440" s="87"/>
      <c r="QUZ440" s="72"/>
      <c r="QVA440" s="87"/>
      <c r="QVB440" s="72"/>
      <c r="QVC440" s="87"/>
      <c r="QVD440" s="72"/>
      <c r="QVE440" s="87"/>
      <c r="QVF440" s="72"/>
      <c r="QVG440" s="87"/>
      <c r="QVH440" s="72"/>
      <c r="QVI440" s="87"/>
      <c r="QVJ440" s="72"/>
      <c r="QVK440" s="87"/>
      <c r="QVL440" s="72"/>
      <c r="QVM440" s="87"/>
      <c r="QVN440" s="72"/>
      <c r="QVO440" s="87"/>
      <c r="QVP440" s="72"/>
      <c r="QVQ440" s="87"/>
      <c r="QVR440" s="72"/>
      <c r="QVS440" s="87"/>
      <c r="QVT440" s="72"/>
      <c r="QVU440" s="87"/>
      <c r="QVV440" s="72"/>
      <c r="QVW440" s="87"/>
      <c r="QVX440" s="72"/>
      <c r="QVY440" s="87"/>
      <c r="QVZ440" s="72"/>
      <c r="QWA440" s="87"/>
      <c r="QWB440" s="72"/>
      <c r="QWC440" s="87"/>
      <c r="QWD440" s="72"/>
      <c r="QWE440" s="87"/>
      <c r="QWF440" s="72"/>
      <c r="QWG440" s="87"/>
      <c r="QWH440" s="72"/>
      <c r="QWI440" s="87"/>
      <c r="QWJ440" s="72"/>
      <c r="QWK440" s="87"/>
      <c r="QWL440" s="72"/>
      <c r="QWM440" s="87"/>
      <c r="QWN440" s="72"/>
      <c r="QWO440" s="87"/>
      <c r="QWP440" s="72"/>
      <c r="QWQ440" s="87"/>
      <c r="QWR440" s="72"/>
      <c r="QWS440" s="87"/>
      <c r="QWT440" s="72"/>
      <c r="QWU440" s="87"/>
      <c r="QWV440" s="72"/>
      <c r="QWW440" s="87"/>
      <c r="QWX440" s="72"/>
      <c r="QWY440" s="87"/>
      <c r="QWZ440" s="72"/>
      <c r="QXA440" s="87"/>
      <c r="QXB440" s="72"/>
      <c r="QXC440" s="87"/>
      <c r="QXD440" s="72"/>
      <c r="QXE440" s="87"/>
      <c r="QXF440" s="72"/>
      <c r="QXG440" s="87"/>
      <c r="QXH440" s="72"/>
      <c r="QXI440" s="87"/>
      <c r="QXJ440" s="72"/>
      <c r="QXK440" s="87"/>
      <c r="QXL440" s="72"/>
      <c r="QXM440" s="87"/>
      <c r="QXN440" s="72"/>
      <c r="QXO440" s="87"/>
      <c r="QXP440" s="72"/>
      <c r="QXQ440" s="87"/>
      <c r="QXR440" s="72"/>
      <c r="QXS440" s="87"/>
      <c r="QXT440" s="72"/>
      <c r="QXU440" s="87"/>
      <c r="QXV440" s="72"/>
      <c r="QXW440" s="87"/>
      <c r="QXX440" s="72"/>
      <c r="QXY440" s="87"/>
      <c r="QXZ440" s="72"/>
      <c r="QYA440" s="87"/>
      <c r="QYB440" s="72"/>
      <c r="QYC440" s="87"/>
      <c r="QYD440" s="72"/>
      <c r="QYE440" s="87"/>
      <c r="QYF440" s="72"/>
      <c r="QYG440" s="87"/>
      <c r="QYH440" s="72"/>
      <c r="QYI440" s="87"/>
      <c r="QYJ440" s="72"/>
      <c r="QYK440" s="87"/>
      <c r="QYL440" s="72"/>
      <c r="QYM440" s="87"/>
      <c r="QYN440" s="72"/>
      <c r="QYO440" s="87"/>
      <c r="QYP440" s="72"/>
      <c r="QYQ440" s="87"/>
      <c r="QYR440" s="72"/>
      <c r="QYS440" s="87"/>
      <c r="QYT440" s="72"/>
      <c r="QYU440" s="87"/>
      <c r="QYV440" s="72"/>
      <c r="QYW440" s="87"/>
      <c r="QYX440" s="72"/>
      <c r="QYY440" s="87"/>
      <c r="QYZ440" s="72"/>
      <c r="QZA440" s="87"/>
      <c r="QZB440" s="72"/>
      <c r="QZC440" s="87"/>
      <c r="QZD440" s="72"/>
      <c r="QZE440" s="87"/>
      <c r="QZF440" s="72"/>
      <c r="QZG440" s="87"/>
      <c r="QZH440" s="72"/>
      <c r="QZI440" s="87"/>
      <c r="QZJ440" s="72"/>
      <c r="QZK440" s="87"/>
      <c r="QZL440" s="72"/>
      <c r="QZM440" s="87"/>
      <c r="QZN440" s="72"/>
      <c r="QZO440" s="87"/>
      <c r="QZP440" s="72"/>
      <c r="QZQ440" s="87"/>
      <c r="QZR440" s="72"/>
      <c r="QZS440" s="87"/>
      <c r="QZT440" s="72"/>
      <c r="QZU440" s="87"/>
      <c r="QZV440" s="72"/>
      <c r="QZW440" s="87"/>
      <c r="QZX440" s="72"/>
      <c r="QZY440" s="87"/>
      <c r="QZZ440" s="72"/>
      <c r="RAA440" s="87"/>
      <c r="RAB440" s="72"/>
      <c r="RAC440" s="87"/>
      <c r="RAD440" s="72"/>
      <c r="RAE440" s="87"/>
      <c r="RAF440" s="72"/>
      <c r="RAG440" s="87"/>
      <c r="RAH440" s="72"/>
      <c r="RAI440" s="87"/>
      <c r="RAJ440" s="72"/>
      <c r="RAK440" s="87"/>
      <c r="RAL440" s="72"/>
      <c r="RAM440" s="87"/>
      <c r="RAN440" s="72"/>
      <c r="RAO440" s="87"/>
      <c r="RAP440" s="72"/>
      <c r="RAQ440" s="87"/>
      <c r="RAR440" s="72"/>
      <c r="RAS440" s="87"/>
      <c r="RAT440" s="72"/>
      <c r="RAU440" s="87"/>
      <c r="RAV440" s="72"/>
      <c r="RAW440" s="87"/>
      <c r="RAX440" s="72"/>
      <c r="RAY440" s="87"/>
      <c r="RAZ440" s="72"/>
      <c r="RBA440" s="87"/>
      <c r="RBB440" s="72"/>
      <c r="RBC440" s="87"/>
      <c r="RBD440" s="72"/>
      <c r="RBE440" s="87"/>
      <c r="RBF440" s="72"/>
      <c r="RBG440" s="87"/>
      <c r="RBH440" s="72"/>
      <c r="RBI440" s="87"/>
      <c r="RBJ440" s="72"/>
      <c r="RBK440" s="87"/>
      <c r="RBL440" s="72"/>
      <c r="RBM440" s="87"/>
      <c r="RBN440" s="72"/>
      <c r="RBO440" s="87"/>
      <c r="RBP440" s="72"/>
      <c r="RBQ440" s="87"/>
      <c r="RBR440" s="72"/>
      <c r="RBS440" s="87"/>
      <c r="RBT440" s="72"/>
      <c r="RBU440" s="87"/>
      <c r="RBV440" s="72"/>
      <c r="RBW440" s="87"/>
      <c r="RBX440" s="72"/>
      <c r="RBY440" s="87"/>
      <c r="RBZ440" s="72"/>
      <c r="RCA440" s="87"/>
      <c r="RCB440" s="72"/>
      <c r="RCC440" s="87"/>
      <c r="RCD440" s="72"/>
      <c r="RCE440" s="87"/>
      <c r="RCF440" s="72"/>
      <c r="RCG440" s="87"/>
      <c r="RCH440" s="72"/>
      <c r="RCI440" s="87"/>
      <c r="RCJ440" s="72"/>
      <c r="RCK440" s="87"/>
      <c r="RCL440" s="72"/>
      <c r="RCM440" s="87"/>
      <c r="RCN440" s="72"/>
      <c r="RCO440" s="87"/>
      <c r="RCP440" s="72"/>
      <c r="RCQ440" s="87"/>
      <c r="RCR440" s="72"/>
      <c r="RCS440" s="87"/>
      <c r="RCT440" s="72"/>
      <c r="RCU440" s="87"/>
      <c r="RCV440" s="72"/>
      <c r="RCW440" s="87"/>
      <c r="RCX440" s="72"/>
      <c r="RCY440" s="87"/>
      <c r="RCZ440" s="72"/>
      <c r="RDA440" s="87"/>
      <c r="RDB440" s="72"/>
      <c r="RDC440" s="87"/>
      <c r="RDD440" s="72"/>
      <c r="RDE440" s="87"/>
      <c r="RDF440" s="72"/>
      <c r="RDG440" s="87"/>
      <c r="RDH440" s="72"/>
      <c r="RDI440" s="87"/>
      <c r="RDJ440" s="72"/>
      <c r="RDK440" s="87"/>
      <c r="RDL440" s="72"/>
      <c r="RDM440" s="87"/>
      <c r="RDN440" s="72"/>
      <c r="RDO440" s="87"/>
      <c r="RDP440" s="72"/>
      <c r="RDQ440" s="87"/>
      <c r="RDR440" s="72"/>
      <c r="RDS440" s="87"/>
      <c r="RDT440" s="72"/>
      <c r="RDU440" s="87"/>
      <c r="RDV440" s="72"/>
      <c r="RDW440" s="87"/>
      <c r="RDX440" s="72"/>
      <c r="RDY440" s="87"/>
      <c r="RDZ440" s="72"/>
      <c r="REA440" s="87"/>
      <c r="REB440" s="72"/>
      <c r="REC440" s="87"/>
      <c r="RED440" s="72"/>
      <c r="REE440" s="87"/>
      <c r="REF440" s="72"/>
      <c r="REG440" s="87"/>
      <c r="REH440" s="72"/>
      <c r="REI440" s="87"/>
      <c r="REJ440" s="72"/>
      <c r="REK440" s="87"/>
      <c r="REL440" s="72"/>
      <c r="REM440" s="87"/>
      <c r="REN440" s="72"/>
      <c r="REO440" s="87"/>
      <c r="REP440" s="72"/>
      <c r="REQ440" s="87"/>
      <c r="RER440" s="72"/>
      <c r="RES440" s="87"/>
      <c r="RET440" s="72"/>
      <c r="REU440" s="87"/>
      <c r="REV440" s="72"/>
      <c r="REW440" s="87"/>
      <c r="REX440" s="72"/>
      <c r="REY440" s="87"/>
      <c r="REZ440" s="72"/>
      <c r="RFA440" s="87"/>
      <c r="RFB440" s="72"/>
      <c r="RFC440" s="87"/>
      <c r="RFD440" s="72"/>
      <c r="RFE440" s="87"/>
      <c r="RFF440" s="72"/>
      <c r="RFG440" s="87"/>
      <c r="RFH440" s="72"/>
      <c r="RFI440" s="87"/>
      <c r="RFJ440" s="72"/>
      <c r="RFK440" s="87"/>
      <c r="RFL440" s="72"/>
      <c r="RFM440" s="87"/>
      <c r="RFN440" s="72"/>
      <c r="RFO440" s="87"/>
      <c r="RFP440" s="72"/>
      <c r="RFQ440" s="87"/>
      <c r="RFR440" s="72"/>
      <c r="RFS440" s="87"/>
      <c r="RFT440" s="72"/>
      <c r="RFU440" s="87"/>
      <c r="RFV440" s="72"/>
      <c r="RFW440" s="87"/>
      <c r="RFX440" s="72"/>
      <c r="RFY440" s="87"/>
      <c r="RFZ440" s="72"/>
      <c r="RGA440" s="87"/>
      <c r="RGB440" s="72"/>
      <c r="RGC440" s="87"/>
      <c r="RGD440" s="72"/>
      <c r="RGE440" s="87"/>
      <c r="RGF440" s="72"/>
      <c r="RGG440" s="87"/>
      <c r="RGH440" s="72"/>
      <c r="RGI440" s="87"/>
      <c r="RGJ440" s="72"/>
      <c r="RGK440" s="87"/>
      <c r="RGL440" s="72"/>
      <c r="RGM440" s="87"/>
      <c r="RGN440" s="72"/>
      <c r="RGO440" s="87"/>
      <c r="RGP440" s="72"/>
      <c r="RGQ440" s="87"/>
      <c r="RGR440" s="72"/>
      <c r="RGS440" s="87"/>
      <c r="RGT440" s="72"/>
      <c r="RGU440" s="87"/>
      <c r="RGV440" s="72"/>
      <c r="RGW440" s="87"/>
      <c r="RGX440" s="72"/>
      <c r="RGY440" s="87"/>
      <c r="RGZ440" s="72"/>
      <c r="RHA440" s="87"/>
      <c r="RHB440" s="72"/>
      <c r="RHC440" s="87"/>
      <c r="RHD440" s="72"/>
      <c r="RHE440" s="87"/>
      <c r="RHF440" s="72"/>
      <c r="RHG440" s="87"/>
      <c r="RHH440" s="72"/>
      <c r="RHI440" s="87"/>
      <c r="RHJ440" s="72"/>
      <c r="RHK440" s="87"/>
      <c r="RHL440" s="72"/>
      <c r="RHM440" s="87"/>
      <c r="RHN440" s="72"/>
      <c r="RHO440" s="87"/>
      <c r="RHP440" s="72"/>
      <c r="RHQ440" s="87"/>
      <c r="RHR440" s="72"/>
      <c r="RHS440" s="87"/>
      <c r="RHT440" s="72"/>
      <c r="RHU440" s="87"/>
      <c r="RHV440" s="72"/>
      <c r="RHW440" s="87"/>
      <c r="RHX440" s="72"/>
      <c r="RHY440" s="87"/>
      <c r="RHZ440" s="72"/>
      <c r="RIA440" s="87"/>
      <c r="RIB440" s="72"/>
      <c r="RIC440" s="87"/>
      <c r="RID440" s="72"/>
      <c r="RIE440" s="87"/>
      <c r="RIF440" s="72"/>
      <c r="RIG440" s="87"/>
      <c r="RIH440" s="72"/>
      <c r="RII440" s="87"/>
      <c r="RIJ440" s="72"/>
      <c r="RIK440" s="87"/>
      <c r="RIL440" s="72"/>
      <c r="RIM440" s="87"/>
      <c r="RIN440" s="72"/>
      <c r="RIO440" s="87"/>
      <c r="RIP440" s="72"/>
      <c r="RIQ440" s="87"/>
      <c r="RIR440" s="72"/>
      <c r="RIS440" s="87"/>
      <c r="RIT440" s="72"/>
      <c r="RIU440" s="87"/>
      <c r="RIV440" s="72"/>
      <c r="RIW440" s="87"/>
      <c r="RIX440" s="72"/>
      <c r="RIY440" s="87"/>
      <c r="RIZ440" s="72"/>
      <c r="RJA440" s="87"/>
      <c r="RJB440" s="72"/>
      <c r="RJC440" s="87"/>
      <c r="RJD440" s="72"/>
      <c r="RJE440" s="87"/>
      <c r="RJF440" s="72"/>
      <c r="RJG440" s="87"/>
      <c r="RJH440" s="72"/>
      <c r="RJI440" s="87"/>
      <c r="RJJ440" s="72"/>
      <c r="RJK440" s="87"/>
      <c r="RJL440" s="72"/>
      <c r="RJM440" s="87"/>
      <c r="RJN440" s="72"/>
      <c r="RJO440" s="87"/>
      <c r="RJP440" s="72"/>
      <c r="RJQ440" s="87"/>
      <c r="RJR440" s="72"/>
      <c r="RJS440" s="87"/>
      <c r="RJT440" s="72"/>
      <c r="RJU440" s="87"/>
      <c r="RJV440" s="72"/>
      <c r="RJW440" s="87"/>
      <c r="RJX440" s="72"/>
      <c r="RJY440" s="87"/>
      <c r="RJZ440" s="72"/>
      <c r="RKA440" s="87"/>
      <c r="RKB440" s="72"/>
      <c r="RKC440" s="87"/>
      <c r="RKD440" s="72"/>
      <c r="RKE440" s="87"/>
      <c r="RKF440" s="72"/>
      <c r="RKG440" s="87"/>
      <c r="RKH440" s="72"/>
      <c r="RKI440" s="87"/>
      <c r="RKJ440" s="72"/>
      <c r="RKK440" s="87"/>
      <c r="RKL440" s="72"/>
      <c r="RKM440" s="87"/>
      <c r="RKN440" s="72"/>
      <c r="RKO440" s="87"/>
      <c r="RKP440" s="72"/>
      <c r="RKQ440" s="87"/>
      <c r="RKR440" s="72"/>
      <c r="RKS440" s="87"/>
      <c r="RKT440" s="72"/>
      <c r="RKU440" s="87"/>
      <c r="RKV440" s="72"/>
      <c r="RKW440" s="87"/>
      <c r="RKX440" s="72"/>
      <c r="RKY440" s="87"/>
      <c r="RKZ440" s="72"/>
      <c r="RLA440" s="87"/>
      <c r="RLB440" s="72"/>
      <c r="RLC440" s="87"/>
      <c r="RLD440" s="72"/>
      <c r="RLE440" s="87"/>
      <c r="RLF440" s="72"/>
      <c r="RLG440" s="87"/>
      <c r="RLH440" s="72"/>
      <c r="RLI440" s="87"/>
      <c r="RLJ440" s="72"/>
      <c r="RLK440" s="87"/>
      <c r="RLL440" s="72"/>
      <c r="RLM440" s="87"/>
      <c r="RLN440" s="72"/>
      <c r="RLO440" s="87"/>
      <c r="RLP440" s="72"/>
      <c r="RLQ440" s="87"/>
      <c r="RLR440" s="72"/>
      <c r="RLS440" s="87"/>
      <c r="RLT440" s="72"/>
      <c r="RLU440" s="87"/>
      <c r="RLV440" s="72"/>
      <c r="RLW440" s="87"/>
      <c r="RLX440" s="72"/>
      <c r="RLY440" s="87"/>
      <c r="RLZ440" s="72"/>
      <c r="RMA440" s="87"/>
      <c r="RMB440" s="72"/>
      <c r="RMC440" s="87"/>
      <c r="RMD440" s="72"/>
      <c r="RME440" s="87"/>
      <c r="RMF440" s="72"/>
      <c r="RMG440" s="87"/>
      <c r="RMH440" s="72"/>
      <c r="RMI440" s="87"/>
      <c r="RMJ440" s="72"/>
      <c r="RMK440" s="87"/>
      <c r="RML440" s="72"/>
      <c r="RMM440" s="87"/>
      <c r="RMN440" s="72"/>
      <c r="RMO440" s="87"/>
      <c r="RMP440" s="72"/>
      <c r="RMQ440" s="87"/>
      <c r="RMR440" s="72"/>
      <c r="RMS440" s="87"/>
      <c r="RMT440" s="72"/>
      <c r="RMU440" s="87"/>
      <c r="RMV440" s="72"/>
      <c r="RMW440" s="87"/>
      <c r="RMX440" s="72"/>
      <c r="RMY440" s="87"/>
      <c r="RMZ440" s="72"/>
      <c r="RNA440" s="87"/>
      <c r="RNB440" s="72"/>
      <c r="RNC440" s="87"/>
      <c r="RND440" s="72"/>
      <c r="RNE440" s="87"/>
      <c r="RNF440" s="72"/>
      <c r="RNG440" s="87"/>
      <c r="RNH440" s="72"/>
      <c r="RNI440" s="87"/>
      <c r="RNJ440" s="72"/>
      <c r="RNK440" s="87"/>
      <c r="RNL440" s="72"/>
      <c r="RNM440" s="87"/>
      <c r="RNN440" s="72"/>
      <c r="RNO440" s="87"/>
      <c r="RNP440" s="72"/>
      <c r="RNQ440" s="87"/>
      <c r="RNR440" s="72"/>
      <c r="RNS440" s="87"/>
      <c r="RNT440" s="72"/>
      <c r="RNU440" s="87"/>
      <c r="RNV440" s="72"/>
      <c r="RNW440" s="87"/>
      <c r="RNX440" s="72"/>
      <c r="RNY440" s="87"/>
      <c r="RNZ440" s="72"/>
      <c r="ROA440" s="87"/>
      <c r="ROB440" s="72"/>
      <c r="ROC440" s="87"/>
      <c r="ROD440" s="72"/>
      <c r="ROE440" s="87"/>
      <c r="ROF440" s="72"/>
      <c r="ROG440" s="87"/>
      <c r="ROH440" s="72"/>
      <c r="ROI440" s="87"/>
      <c r="ROJ440" s="72"/>
      <c r="ROK440" s="87"/>
      <c r="ROL440" s="72"/>
      <c r="ROM440" s="87"/>
      <c r="RON440" s="72"/>
      <c r="ROO440" s="87"/>
      <c r="ROP440" s="72"/>
      <c r="ROQ440" s="87"/>
      <c r="ROR440" s="72"/>
      <c r="ROS440" s="87"/>
      <c r="ROT440" s="72"/>
      <c r="ROU440" s="87"/>
      <c r="ROV440" s="72"/>
      <c r="ROW440" s="87"/>
      <c r="ROX440" s="72"/>
      <c r="ROY440" s="87"/>
      <c r="ROZ440" s="72"/>
      <c r="RPA440" s="87"/>
      <c r="RPB440" s="72"/>
      <c r="RPC440" s="87"/>
      <c r="RPD440" s="72"/>
      <c r="RPE440" s="87"/>
      <c r="RPF440" s="72"/>
      <c r="RPG440" s="87"/>
      <c r="RPH440" s="72"/>
      <c r="RPI440" s="87"/>
      <c r="RPJ440" s="72"/>
      <c r="RPK440" s="87"/>
      <c r="RPL440" s="72"/>
      <c r="RPM440" s="87"/>
      <c r="RPN440" s="72"/>
      <c r="RPO440" s="87"/>
      <c r="RPP440" s="72"/>
      <c r="RPQ440" s="87"/>
      <c r="RPR440" s="72"/>
      <c r="RPS440" s="87"/>
      <c r="RPT440" s="72"/>
      <c r="RPU440" s="87"/>
      <c r="RPV440" s="72"/>
      <c r="RPW440" s="87"/>
      <c r="RPX440" s="72"/>
      <c r="RPY440" s="87"/>
      <c r="RPZ440" s="72"/>
      <c r="RQA440" s="87"/>
      <c r="RQB440" s="72"/>
      <c r="RQC440" s="87"/>
      <c r="RQD440" s="72"/>
      <c r="RQE440" s="87"/>
      <c r="RQF440" s="72"/>
      <c r="RQG440" s="87"/>
      <c r="RQH440" s="72"/>
      <c r="RQI440" s="87"/>
      <c r="RQJ440" s="72"/>
      <c r="RQK440" s="87"/>
      <c r="RQL440" s="72"/>
      <c r="RQM440" s="87"/>
      <c r="RQN440" s="72"/>
      <c r="RQO440" s="87"/>
      <c r="RQP440" s="72"/>
      <c r="RQQ440" s="87"/>
      <c r="RQR440" s="72"/>
      <c r="RQS440" s="87"/>
      <c r="RQT440" s="72"/>
      <c r="RQU440" s="87"/>
      <c r="RQV440" s="72"/>
      <c r="RQW440" s="87"/>
      <c r="RQX440" s="72"/>
      <c r="RQY440" s="87"/>
      <c r="RQZ440" s="72"/>
      <c r="RRA440" s="87"/>
      <c r="RRB440" s="72"/>
      <c r="RRC440" s="87"/>
      <c r="RRD440" s="72"/>
      <c r="RRE440" s="87"/>
      <c r="RRF440" s="72"/>
      <c r="RRG440" s="87"/>
      <c r="RRH440" s="72"/>
      <c r="RRI440" s="87"/>
      <c r="RRJ440" s="72"/>
      <c r="RRK440" s="87"/>
      <c r="RRL440" s="72"/>
      <c r="RRM440" s="87"/>
      <c r="RRN440" s="72"/>
      <c r="RRO440" s="87"/>
      <c r="RRP440" s="72"/>
      <c r="RRQ440" s="87"/>
      <c r="RRR440" s="72"/>
      <c r="RRS440" s="87"/>
      <c r="RRT440" s="72"/>
      <c r="RRU440" s="87"/>
      <c r="RRV440" s="72"/>
      <c r="RRW440" s="87"/>
      <c r="RRX440" s="72"/>
      <c r="RRY440" s="87"/>
      <c r="RRZ440" s="72"/>
      <c r="RSA440" s="87"/>
      <c r="RSB440" s="72"/>
      <c r="RSC440" s="87"/>
      <c r="RSD440" s="72"/>
      <c r="RSE440" s="87"/>
      <c r="RSF440" s="72"/>
      <c r="RSG440" s="87"/>
      <c r="RSH440" s="72"/>
      <c r="RSI440" s="87"/>
      <c r="RSJ440" s="72"/>
      <c r="RSK440" s="87"/>
      <c r="RSL440" s="72"/>
      <c r="RSM440" s="87"/>
      <c r="RSN440" s="72"/>
      <c r="RSO440" s="87"/>
      <c r="RSP440" s="72"/>
      <c r="RSQ440" s="87"/>
      <c r="RSR440" s="72"/>
      <c r="RSS440" s="87"/>
      <c r="RST440" s="72"/>
      <c r="RSU440" s="87"/>
      <c r="RSV440" s="72"/>
      <c r="RSW440" s="87"/>
      <c r="RSX440" s="72"/>
      <c r="RSY440" s="87"/>
      <c r="RSZ440" s="72"/>
      <c r="RTA440" s="87"/>
      <c r="RTB440" s="72"/>
      <c r="RTC440" s="87"/>
      <c r="RTD440" s="72"/>
      <c r="RTE440" s="87"/>
      <c r="RTF440" s="72"/>
      <c r="RTG440" s="87"/>
      <c r="RTH440" s="72"/>
      <c r="RTI440" s="87"/>
      <c r="RTJ440" s="72"/>
      <c r="RTK440" s="87"/>
      <c r="RTL440" s="72"/>
      <c r="RTM440" s="87"/>
      <c r="RTN440" s="72"/>
      <c r="RTO440" s="87"/>
      <c r="RTP440" s="72"/>
      <c r="RTQ440" s="87"/>
      <c r="RTR440" s="72"/>
      <c r="RTS440" s="87"/>
      <c r="RTT440" s="72"/>
      <c r="RTU440" s="87"/>
      <c r="RTV440" s="72"/>
      <c r="RTW440" s="87"/>
      <c r="RTX440" s="72"/>
      <c r="RTY440" s="87"/>
      <c r="RTZ440" s="72"/>
      <c r="RUA440" s="87"/>
      <c r="RUB440" s="72"/>
      <c r="RUC440" s="87"/>
      <c r="RUD440" s="72"/>
      <c r="RUE440" s="87"/>
      <c r="RUF440" s="72"/>
      <c r="RUG440" s="87"/>
      <c r="RUH440" s="72"/>
      <c r="RUI440" s="87"/>
      <c r="RUJ440" s="72"/>
      <c r="RUK440" s="87"/>
      <c r="RUL440" s="72"/>
      <c r="RUM440" s="87"/>
      <c r="RUN440" s="72"/>
      <c r="RUO440" s="87"/>
      <c r="RUP440" s="72"/>
      <c r="RUQ440" s="87"/>
      <c r="RUR440" s="72"/>
      <c r="RUS440" s="87"/>
      <c r="RUT440" s="72"/>
      <c r="RUU440" s="87"/>
      <c r="RUV440" s="72"/>
      <c r="RUW440" s="87"/>
      <c r="RUX440" s="72"/>
      <c r="RUY440" s="87"/>
      <c r="RUZ440" s="72"/>
      <c r="RVA440" s="87"/>
      <c r="RVB440" s="72"/>
      <c r="RVC440" s="87"/>
      <c r="RVD440" s="72"/>
      <c r="RVE440" s="87"/>
      <c r="RVF440" s="72"/>
      <c r="RVG440" s="87"/>
      <c r="RVH440" s="72"/>
      <c r="RVI440" s="87"/>
      <c r="RVJ440" s="72"/>
      <c r="RVK440" s="87"/>
      <c r="RVL440" s="72"/>
      <c r="RVM440" s="87"/>
      <c r="RVN440" s="72"/>
      <c r="RVO440" s="87"/>
      <c r="RVP440" s="72"/>
      <c r="RVQ440" s="87"/>
      <c r="RVR440" s="72"/>
      <c r="RVS440" s="87"/>
      <c r="RVT440" s="72"/>
      <c r="RVU440" s="87"/>
      <c r="RVV440" s="72"/>
      <c r="RVW440" s="87"/>
      <c r="RVX440" s="72"/>
      <c r="RVY440" s="87"/>
      <c r="RVZ440" s="72"/>
      <c r="RWA440" s="87"/>
      <c r="RWB440" s="72"/>
      <c r="RWC440" s="87"/>
      <c r="RWD440" s="72"/>
      <c r="RWE440" s="87"/>
      <c r="RWF440" s="72"/>
      <c r="RWG440" s="87"/>
      <c r="RWH440" s="72"/>
      <c r="RWI440" s="87"/>
      <c r="RWJ440" s="72"/>
      <c r="RWK440" s="87"/>
      <c r="RWL440" s="72"/>
      <c r="RWM440" s="87"/>
      <c r="RWN440" s="72"/>
      <c r="RWO440" s="87"/>
      <c r="RWP440" s="72"/>
      <c r="RWQ440" s="87"/>
      <c r="RWR440" s="72"/>
      <c r="RWS440" s="87"/>
      <c r="RWT440" s="72"/>
      <c r="RWU440" s="87"/>
      <c r="RWV440" s="72"/>
      <c r="RWW440" s="87"/>
      <c r="RWX440" s="72"/>
      <c r="RWY440" s="87"/>
      <c r="RWZ440" s="72"/>
      <c r="RXA440" s="87"/>
      <c r="RXB440" s="72"/>
      <c r="RXC440" s="87"/>
      <c r="RXD440" s="72"/>
      <c r="RXE440" s="87"/>
      <c r="RXF440" s="72"/>
      <c r="RXG440" s="87"/>
      <c r="RXH440" s="72"/>
      <c r="RXI440" s="87"/>
      <c r="RXJ440" s="72"/>
      <c r="RXK440" s="87"/>
      <c r="RXL440" s="72"/>
      <c r="RXM440" s="87"/>
      <c r="RXN440" s="72"/>
      <c r="RXO440" s="87"/>
      <c r="RXP440" s="72"/>
      <c r="RXQ440" s="87"/>
      <c r="RXR440" s="72"/>
      <c r="RXS440" s="87"/>
      <c r="RXT440" s="72"/>
      <c r="RXU440" s="87"/>
      <c r="RXV440" s="72"/>
      <c r="RXW440" s="87"/>
      <c r="RXX440" s="72"/>
      <c r="RXY440" s="87"/>
      <c r="RXZ440" s="72"/>
      <c r="RYA440" s="87"/>
      <c r="RYB440" s="72"/>
      <c r="RYC440" s="87"/>
      <c r="RYD440" s="72"/>
      <c r="RYE440" s="87"/>
      <c r="RYF440" s="72"/>
      <c r="RYG440" s="87"/>
      <c r="RYH440" s="72"/>
      <c r="RYI440" s="87"/>
      <c r="RYJ440" s="72"/>
      <c r="RYK440" s="87"/>
      <c r="RYL440" s="72"/>
      <c r="RYM440" s="87"/>
      <c r="RYN440" s="72"/>
      <c r="RYO440" s="87"/>
      <c r="RYP440" s="72"/>
      <c r="RYQ440" s="87"/>
      <c r="RYR440" s="72"/>
      <c r="RYS440" s="87"/>
      <c r="RYT440" s="72"/>
      <c r="RYU440" s="87"/>
      <c r="RYV440" s="72"/>
      <c r="RYW440" s="87"/>
      <c r="RYX440" s="72"/>
      <c r="RYY440" s="87"/>
      <c r="RYZ440" s="72"/>
      <c r="RZA440" s="87"/>
      <c r="RZB440" s="72"/>
      <c r="RZC440" s="87"/>
      <c r="RZD440" s="72"/>
      <c r="RZE440" s="87"/>
      <c r="RZF440" s="72"/>
      <c r="RZG440" s="87"/>
      <c r="RZH440" s="72"/>
      <c r="RZI440" s="87"/>
      <c r="RZJ440" s="72"/>
      <c r="RZK440" s="87"/>
      <c r="RZL440" s="72"/>
      <c r="RZM440" s="87"/>
      <c r="RZN440" s="72"/>
      <c r="RZO440" s="87"/>
      <c r="RZP440" s="72"/>
      <c r="RZQ440" s="87"/>
      <c r="RZR440" s="72"/>
      <c r="RZS440" s="87"/>
      <c r="RZT440" s="72"/>
      <c r="RZU440" s="87"/>
      <c r="RZV440" s="72"/>
      <c r="RZW440" s="87"/>
      <c r="RZX440" s="72"/>
      <c r="RZY440" s="87"/>
      <c r="RZZ440" s="72"/>
      <c r="SAA440" s="87"/>
      <c r="SAB440" s="72"/>
      <c r="SAC440" s="87"/>
      <c r="SAD440" s="72"/>
      <c r="SAE440" s="87"/>
      <c r="SAF440" s="72"/>
      <c r="SAG440" s="87"/>
      <c r="SAH440" s="72"/>
      <c r="SAI440" s="87"/>
      <c r="SAJ440" s="72"/>
      <c r="SAK440" s="87"/>
      <c r="SAL440" s="72"/>
      <c r="SAM440" s="87"/>
      <c r="SAN440" s="72"/>
      <c r="SAO440" s="87"/>
      <c r="SAP440" s="72"/>
      <c r="SAQ440" s="87"/>
      <c r="SAR440" s="72"/>
      <c r="SAS440" s="87"/>
      <c r="SAT440" s="72"/>
      <c r="SAU440" s="87"/>
      <c r="SAV440" s="72"/>
      <c r="SAW440" s="87"/>
      <c r="SAX440" s="72"/>
      <c r="SAY440" s="87"/>
      <c r="SAZ440" s="72"/>
      <c r="SBA440" s="87"/>
      <c r="SBB440" s="72"/>
      <c r="SBC440" s="87"/>
      <c r="SBD440" s="72"/>
      <c r="SBE440" s="87"/>
      <c r="SBF440" s="72"/>
      <c r="SBG440" s="87"/>
      <c r="SBH440" s="72"/>
      <c r="SBI440" s="87"/>
      <c r="SBJ440" s="72"/>
      <c r="SBK440" s="87"/>
      <c r="SBL440" s="72"/>
      <c r="SBM440" s="87"/>
      <c r="SBN440" s="72"/>
      <c r="SBO440" s="87"/>
      <c r="SBP440" s="72"/>
      <c r="SBQ440" s="87"/>
      <c r="SBR440" s="72"/>
      <c r="SBS440" s="87"/>
      <c r="SBT440" s="72"/>
      <c r="SBU440" s="87"/>
      <c r="SBV440" s="72"/>
      <c r="SBW440" s="87"/>
      <c r="SBX440" s="72"/>
      <c r="SBY440" s="87"/>
      <c r="SBZ440" s="72"/>
      <c r="SCA440" s="87"/>
      <c r="SCB440" s="72"/>
      <c r="SCC440" s="87"/>
      <c r="SCD440" s="72"/>
      <c r="SCE440" s="87"/>
      <c r="SCF440" s="72"/>
      <c r="SCG440" s="87"/>
      <c r="SCH440" s="72"/>
      <c r="SCI440" s="87"/>
      <c r="SCJ440" s="72"/>
      <c r="SCK440" s="87"/>
      <c r="SCL440" s="72"/>
      <c r="SCM440" s="87"/>
      <c r="SCN440" s="72"/>
      <c r="SCO440" s="87"/>
      <c r="SCP440" s="72"/>
      <c r="SCQ440" s="87"/>
      <c r="SCR440" s="72"/>
      <c r="SCS440" s="87"/>
      <c r="SCT440" s="72"/>
      <c r="SCU440" s="87"/>
      <c r="SCV440" s="72"/>
      <c r="SCW440" s="87"/>
      <c r="SCX440" s="72"/>
      <c r="SCY440" s="87"/>
      <c r="SCZ440" s="72"/>
      <c r="SDA440" s="87"/>
      <c r="SDB440" s="72"/>
      <c r="SDC440" s="87"/>
      <c r="SDD440" s="72"/>
      <c r="SDE440" s="87"/>
      <c r="SDF440" s="72"/>
      <c r="SDG440" s="87"/>
      <c r="SDH440" s="72"/>
      <c r="SDI440" s="87"/>
      <c r="SDJ440" s="72"/>
      <c r="SDK440" s="87"/>
      <c r="SDL440" s="72"/>
      <c r="SDM440" s="87"/>
      <c r="SDN440" s="72"/>
      <c r="SDO440" s="87"/>
      <c r="SDP440" s="72"/>
      <c r="SDQ440" s="87"/>
      <c r="SDR440" s="72"/>
      <c r="SDS440" s="87"/>
      <c r="SDT440" s="72"/>
      <c r="SDU440" s="87"/>
      <c r="SDV440" s="72"/>
      <c r="SDW440" s="87"/>
      <c r="SDX440" s="72"/>
      <c r="SDY440" s="87"/>
      <c r="SDZ440" s="72"/>
      <c r="SEA440" s="87"/>
      <c r="SEB440" s="72"/>
      <c r="SEC440" s="87"/>
      <c r="SED440" s="72"/>
      <c r="SEE440" s="87"/>
      <c r="SEF440" s="72"/>
      <c r="SEG440" s="87"/>
      <c r="SEH440" s="72"/>
      <c r="SEI440" s="87"/>
      <c r="SEJ440" s="72"/>
      <c r="SEK440" s="87"/>
      <c r="SEL440" s="72"/>
      <c r="SEM440" s="87"/>
      <c r="SEN440" s="72"/>
      <c r="SEO440" s="87"/>
      <c r="SEP440" s="72"/>
      <c r="SEQ440" s="87"/>
      <c r="SER440" s="72"/>
      <c r="SES440" s="87"/>
      <c r="SET440" s="72"/>
      <c r="SEU440" s="87"/>
      <c r="SEV440" s="72"/>
      <c r="SEW440" s="87"/>
      <c r="SEX440" s="72"/>
      <c r="SEY440" s="87"/>
      <c r="SEZ440" s="72"/>
      <c r="SFA440" s="87"/>
      <c r="SFB440" s="72"/>
      <c r="SFC440" s="87"/>
      <c r="SFD440" s="72"/>
      <c r="SFE440" s="87"/>
      <c r="SFF440" s="72"/>
      <c r="SFG440" s="87"/>
      <c r="SFH440" s="72"/>
      <c r="SFI440" s="87"/>
      <c r="SFJ440" s="72"/>
      <c r="SFK440" s="87"/>
      <c r="SFL440" s="72"/>
      <c r="SFM440" s="87"/>
      <c r="SFN440" s="72"/>
      <c r="SFO440" s="87"/>
      <c r="SFP440" s="72"/>
      <c r="SFQ440" s="87"/>
      <c r="SFR440" s="72"/>
      <c r="SFS440" s="87"/>
      <c r="SFT440" s="72"/>
      <c r="SFU440" s="87"/>
      <c r="SFV440" s="72"/>
      <c r="SFW440" s="87"/>
      <c r="SFX440" s="72"/>
      <c r="SFY440" s="87"/>
      <c r="SFZ440" s="72"/>
      <c r="SGA440" s="87"/>
      <c r="SGB440" s="72"/>
      <c r="SGC440" s="87"/>
      <c r="SGD440" s="72"/>
      <c r="SGE440" s="87"/>
      <c r="SGF440" s="72"/>
      <c r="SGG440" s="87"/>
      <c r="SGH440" s="72"/>
      <c r="SGI440" s="87"/>
      <c r="SGJ440" s="72"/>
      <c r="SGK440" s="87"/>
      <c r="SGL440" s="72"/>
      <c r="SGM440" s="87"/>
      <c r="SGN440" s="72"/>
      <c r="SGO440" s="87"/>
      <c r="SGP440" s="72"/>
      <c r="SGQ440" s="87"/>
      <c r="SGR440" s="72"/>
      <c r="SGS440" s="87"/>
      <c r="SGT440" s="72"/>
      <c r="SGU440" s="87"/>
      <c r="SGV440" s="72"/>
      <c r="SGW440" s="87"/>
      <c r="SGX440" s="72"/>
      <c r="SGY440" s="87"/>
      <c r="SGZ440" s="72"/>
      <c r="SHA440" s="87"/>
      <c r="SHB440" s="72"/>
      <c r="SHC440" s="87"/>
      <c r="SHD440" s="72"/>
      <c r="SHE440" s="87"/>
      <c r="SHF440" s="72"/>
      <c r="SHG440" s="87"/>
      <c r="SHH440" s="72"/>
      <c r="SHI440" s="87"/>
      <c r="SHJ440" s="72"/>
      <c r="SHK440" s="87"/>
      <c r="SHL440" s="72"/>
      <c r="SHM440" s="87"/>
      <c r="SHN440" s="72"/>
      <c r="SHO440" s="87"/>
      <c r="SHP440" s="72"/>
      <c r="SHQ440" s="87"/>
      <c r="SHR440" s="72"/>
      <c r="SHS440" s="87"/>
      <c r="SHT440" s="72"/>
      <c r="SHU440" s="87"/>
      <c r="SHV440" s="72"/>
      <c r="SHW440" s="87"/>
      <c r="SHX440" s="72"/>
      <c r="SHY440" s="87"/>
      <c r="SHZ440" s="72"/>
      <c r="SIA440" s="87"/>
      <c r="SIB440" s="72"/>
      <c r="SIC440" s="87"/>
      <c r="SID440" s="72"/>
      <c r="SIE440" s="87"/>
      <c r="SIF440" s="72"/>
      <c r="SIG440" s="87"/>
      <c r="SIH440" s="72"/>
      <c r="SII440" s="87"/>
      <c r="SIJ440" s="72"/>
      <c r="SIK440" s="87"/>
      <c r="SIL440" s="72"/>
      <c r="SIM440" s="87"/>
      <c r="SIN440" s="72"/>
      <c r="SIO440" s="87"/>
      <c r="SIP440" s="72"/>
      <c r="SIQ440" s="87"/>
      <c r="SIR440" s="72"/>
      <c r="SIS440" s="87"/>
      <c r="SIT440" s="72"/>
      <c r="SIU440" s="87"/>
      <c r="SIV440" s="72"/>
      <c r="SIW440" s="87"/>
      <c r="SIX440" s="72"/>
      <c r="SIY440" s="87"/>
      <c r="SIZ440" s="72"/>
      <c r="SJA440" s="87"/>
      <c r="SJB440" s="72"/>
      <c r="SJC440" s="87"/>
      <c r="SJD440" s="72"/>
      <c r="SJE440" s="87"/>
      <c r="SJF440" s="72"/>
      <c r="SJG440" s="87"/>
      <c r="SJH440" s="72"/>
      <c r="SJI440" s="87"/>
      <c r="SJJ440" s="72"/>
      <c r="SJK440" s="87"/>
      <c r="SJL440" s="72"/>
      <c r="SJM440" s="87"/>
      <c r="SJN440" s="72"/>
      <c r="SJO440" s="87"/>
      <c r="SJP440" s="72"/>
      <c r="SJQ440" s="87"/>
      <c r="SJR440" s="72"/>
      <c r="SJS440" s="87"/>
      <c r="SJT440" s="72"/>
      <c r="SJU440" s="87"/>
      <c r="SJV440" s="72"/>
      <c r="SJW440" s="87"/>
      <c r="SJX440" s="72"/>
      <c r="SJY440" s="87"/>
      <c r="SJZ440" s="72"/>
      <c r="SKA440" s="87"/>
      <c r="SKB440" s="72"/>
      <c r="SKC440" s="87"/>
      <c r="SKD440" s="72"/>
      <c r="SKE440" s="87"/>
      <c r="SKF440" s="72"/>
      <c r="SKG440" s="87"/>
      <c r="SKH440" s="72"/>
      <c r="SKI440" s="87"/>
      <c r="SKJ440" s="72"/>
      <c r="SKK440" s="87"/>
      <c r="SKL440" s="72"/>
      <c r="SKM440" s="87"/>
      <c r="SKN440" s="72"/>
      <c r="SKO440" s="87"/>
      <c r="SKP440" s="72"/>
      <c r="SKQ440" s="87"/>
      <c r="SKR440" s="72"/>
      <c r="SKS440" s="87"/>
      <c r="SKT440" s="72"/>
      <c r="SKU440" s="87"/>
      <c r="SKV440" s="72"/>
      <c r="SKW440" s="87"/>
      <c r="SKX440" s="72"/>
      <c r="SKY440" s="87"/>
      <c r="SKZ440" s="72"/>
      <c r="SLA440" s="87"/>
      <c r="SLB440" s="72"/>
      <c r="SLC440" s="87"/>
      <c r="SLD440" s="72"/>
      <c r="SLE440" s="87"/>
      <c r="SLF440" s="72"/>
      <c r="SLG440" s="87"/>
      <c r="SLH440" s="72"/>
      <c r="SLI440" s="87"/>
      <c r="SLJ440" s="72"/>
      <c r="SLK440" s="87"/>
      <c r="SLL440" s="72"/>
      <c r="SLM440" s="87"/>
      <c r="SLN440" s="72"/>
      <c r="SLO440" s="87"/>
      <c r="SLP440" s="72"/>
      <c r="SLQ440" s="87"/>
      <c r="SLR440" s="72"/>
      <c r="SLS440" s="87"/>
      <c r="SLT440" s="72"/>
      <c r="SLU440" s="87"/>
      <c r="SLV440" s="72"/>
      <c r="SLW440" s="87"/>
      <c r="SLX440" s="72"/>
      <c r="SLY440" s="87"/>
      <c r="SLZ440" s="72"/>
      <c r="SMA440" s="87"/>
      <c r="SMB440" s="72"/>
      <c r="SMC440" s="87"/>
      <c r="SMD440" s="72"/>
      <c r="SME440" s="87"/>
      <c r="SMF440" s="72"/>
      <c r="SMG440" s="87"/>
      <c r="SMH440" s="72"/>
      <c r="SMI440" s="87"/>
      <c r="SMJ440" s="72"/>
      <c r="SMK440" s="87"/>
      <c r="SML440" s="72"/>
      <c r="SMM440" s="87"/>
      <c r="SMN440" s="72"/>
      <c r="SMO440" s="87"/>
      <c r="SMP440" s="72"/>
      <c r="SMQ440" s="87"/>
      <c r="SMR440" s="72"/>
      <c r="SMS440" s="87"/>
      <c r="SMT440" s="72"/>
      <c r="SMU440" s="87"/>
      <c r="SMV440" s="72"/>
      <c r="SMW440" s="87"/>
      <c r="SMX440" s="72"/>
      <c r="SMY440" s="87"/>
      <c r="SMZ440" s="72"/>
      <c r="SNA440" s="87"/>
      <c r="SNB440" s="72"/>
      <c r="SNC440" s="87"/>
      <c r="SND440" s="72"/>
      <c r="SNE440" s="87"/>
      <c r="SNF440" s="72"/>
      <c r="SNG440" s="87"/>
      <c r="SNH440" s="72"/>
      <c r="SNI440" s="87"/>
      <c r="SNJ440" s="72"/>
      <c r="SNK440" s="87"/>
      <c r="SNL440" s="72"/>
      <c r="SNM440" s="87"/>
      <c r="SNN440" s="72"/>
      <c r="SNO440" s="87"/>
      <c r="SNP440" s="72"/>
      <c r="SNQ440" s="87"/>
      <c r="SNR440" s="72"/>
      <c r="SNS440" s="87"/>
      <c r="SNT440" s="72"/>
      <c r="SNU440" s="87"/>
      <c r="SNV440" s="72"/>
      <c r="SNW440" s="87"/>
      <c r="SNX440" s="72"/>
      <c r="SNY440" s="87"/>
      <c r="SNZ440" s="72"/>
      <c r="SOA440" s="87"/>
      <c r="SOB440" s="72"/>
      <c r="SOC440" s="87"/>
      <c r="SOD440" s="72"/>
      <c r="SOE440" s="87"/>
      <c r="SOF440" s="72"/>
      <c r="SOG440" s="87"/>
      <c r="SOH440" s="72"/>
      <c r="SOI440" s="87"/>
      <c r="SOJ440" s="72"/>
      <c r="SOK440" s="87"/>
      <c r="SOL440" s="72"/>
      <c r="SOM440" s="87"/>
      <c r="SON440" s="72"/>
      <c r="SOO440" s="87"/>
      <c r="SOP440" s="72"/>
      <c r="SOQ440" s="87"/>
      <c r="SOR440" s="72"/>
      <c r="SOS440" s="87"/>
      <c r="SOT440" s="72"/>
      <c r="SOU440" s="87"/>
      <c r="SOV440" s="72"/>
      <c r="SOW440" s="87"/>
      <c r="SOX440" s="72"/>
      <c r="SOY440" s="87"/>
      <c r="SOZ440" s="72"/>
      <c r="SPA440" s="87"/>
      <c r="SPB440" s="72"/>
      <c r="SPC440" s="87"/>
      <c r="SPD440" s="72"/>
      <c r="SPE440" s="87"/>
      <c r="SPF440" s="72"/>
      <c r="SPG440" s="87"/>
      <c r="SPH440" s="72"/>
      <c r="SPI440" s="87"/>
      <c r="SPJ440" s="72"/>
      <c r="SPK440" s="87"/>
      <c r="SPL440" s="72"/>
      <c r="SPM440" s="87"/>
      <c r="SPN440" s="72"/>
      <c r="SPO440" s="87"/>
      <c r="SPP440" s="72"/>
      <c r="SPQ440" s="87"/>
      <c r="SPR440" s="72"/>
      <c r="SPS440" s="87"/>
      <c r="SPT440" s="72"/>
      <c r="SPU440" s="87"/>
      <c r="SPV440" s="72"/>
      <c r="SPW440" s="87"/>
      <c r="SPX440" s="72"/>
      <c r="SPY440" s="87"/>
      <c r="SPZ440" s="72"/>
      <c r="SQA440" s="87"/>
      <c r="SQB440" s="72"/>
      <c r="SQC440" s="87"/>
      <c r="SQD440" s="72"/>
      <c r="SQE440" s="87"/>
      <c r="SQF440" s="72"/>
      <c r="SQG440" s="87"/>
      <c r="SQH440" s="72"/>
      <c r="SQI440" s="87"/>
      <c r="SQJ440" s="72"/>
      <c r="SQK440" s="87"/>
      <c r="SQL440" s="72"/>
      <c r="SQM440" s="87"/>
      <c r="SQN440" s="72"/>
      <c r="SQO440" s="87"/>
      <c r="SQP440" s="72"/>
      <c r="SQQ440" s="87"/>
      <c r="SQR440" s="72"/>
      <c r="SQS440" s="87"/>
      <c r="SQT440" s="72"/>
      <c r="SQU440" s="87"/>
      <c r="SQV440" s="72"/>
      <c r="SQW440" s="87"/>
      <c r="SQX440" s="72"/>
      <c r="SQY440" s="87"/>
      <c r="SQZ440" s="72"/>
      <c r="SRA440" s="87"/>
      <c r="SRB440" s="72"/>
      <c r="SRC440" s="87"/>
      <c r="SRD440" s="72"/>
      <c r="SRE440" s="87"/>
      <c r="SRF440" s="72"/>
      <c r="SRG440" s="87"/>
      <c r="SRH440" s="72"/>
      <c r="SRI440" s="87"/>
      <c r="SRJ440" s="72"/>
      <c r="SRK440" s="87"/>
      <c r="SRL440" s="72"/>
      <c r="SRM440" s="87"/>
      <c r="SRN440" s="72"/>
      <c r="SRO440" s="87"/>
      <c r="SRP440" s="72"/>
      <c r="SRQ440" s="87"/>
      <c r="SRR440" s="72"/>
      <c r="SRS440" s="87"/>
      <c r="SRT440" s="72"/>
      <c r="SRU440" s="87"/>
      <c r="SRV440" s="72"/>
      <c r="SRW440" s="87"/>
      <c r="SRX440" s="72"/>
      <c r="SRY440" s="87"/>
      <c r="SRZ440" s="72"/>
      <c r="SSA440" s="87"/>
      <c r="SSB440" s="72"/>
      <c r="SSC440" s="87"/>
      <c r="SSD440" s="72"/>
      <c r="SSE440" s="87"/>
      <c r="SSF440" s="72"/>
      <c r="SSG440" s="87"/>
      <c r="SSH440" s="72"/>
      <c r="SSI440" s="87"/>
      <c r="SSJ440" s="72"/>
      <c r="SSK440" s="87"/>
      <c r="SSL440" s="72"/>
      <c r="SSM440" s="87"/>
      <c r="SSN440" s="72"/>
      <c r="SSO440" s="87"/>
      <c r="SSP440" s="72"/>
      <c r="SSQ440" s="87"/>
      <c r="SSR440" s="72"/>
      <c r="SSS440" s="87"/>
      <c r="SST440" s="72"/>
      <c r="SSU440" s="87"/>
      <c r="SSV440" s="72"/>
      <c r="SSW440" s="87"/>
      <c r="SSX440" s="72"/>
      <c r="SSY440" s="87"/>
      <c r="SSZ440" s="72"/>
      <c r="STA440" s="87"/>
      <c r="STB440" s="72"/>
      <c r="STC440" s="87"/>
      <c r="STD440" s="72"/>
      <c r="STE440" s="87"/>
      <c r="STF440" s="72"/>
      <c r="STG440" s="87"/>
      <c r="STH440" s="72"/>
      <c r="STI440" s="87"/>
      <c r="STJ440" s="72"/>
      <c r="STK440" s="87"/>
      <c r="STL440" s="72"/>
      <c r="STM440" s="87"/>
      <c r="STN440" s="72"/>
      <c r="STO440" s="87"/>
      <c r="STP440" s="72"/>
      <c r="STQ440" s="87"/>
      <c r="STR440" s="72"/>
      <c r="STS440" s="87"/>
      <c r="STT440" s="72"/>
      <c r="STU440" s="87"/>
      <c r="STV440" s="72"/>
      <c r="STW440" s="87"/>
      <c r="STX440" s="72"/>
      <c r="STY440" s="87"/>
      <c r="STZ440" s="72"/>
      <c r="SUA440" s="87"/>
      <c r="SUB440" s="72"/>
      <c r="SUC440" s="87"/>
      <c r="SUD440" s="72"/>
      <c r="SUE440" s="87"/>
      <c r="SUF440" s="72"/>
      <c r="SUG440" s="87"/>
      <c r="SUH440" s="72"/>
      <c r="SUI440" s="87"/>
      <c r="SUJ440" s="72"/>
      <c r="SUK440" s="87"/>
      <c r="SUL440" s="72"/>
      <c r="SUM440" s="87"/>
      <c r="SUN440" s="72"/>
      <c r="SUO440" s="87"/>
      <c r="SUP440" s="72"/>
      <c r="SUQ440" s="87"/>
      <c r="SUR440" s="72"/>
      <c r="SUS440" s="87"/>
      <c r="SUT440" s="72"/>
      <c r="SUU440" s="87"/>
      <c r="SUV440" s="72"/>
      <c r="SUW440" s="87"/>
      <c r="SUX440" s="72"/>
      <c r="SUY440" s="87"/>
      <c r="SUZ440" s="72"/>
      <c r="SVA440" s="87"/>
      <c r="SVB440" s="72"/>
      <c r="SVC440" s="87"/>
      <c r="SVD440" s="72"/>
      <c r="SVE440" s="87"/>
      <c r="SVF440" s="72"/>
      <c r="SVG440" s="87"/>
      <c r="SVH440" s="72"/>
      <c r="SVI440" s="87"/>
      <c r="SVJ440" s="72"/>
      <c r="SVK440" s="87"/>
      <c r="SVL440" s="72"/>
      <c r="SVM440" s="87"/>
      <c r="SVN440" s="72"/>
      <c r="SVO440" s="87"/>
      <c r="SVP440" s="72"/>
      <c r="SVQ440" s="87"/>
      <c r="SVR440" s="72"/>
      <c r="SVS440" s="87"/>
      <c r="SVT440" s="72"/>
      <c r="SVU440" s="87"/>
      <c r="SVV440" s="72"/>
      <c r="SVW440" s="87"/>
      <c r="SVX440" s="72"/>
      <c r="SVY440" s="87"/>
      <c r="SVZ440" s="72"/>
      <c r="SWA440" s="87"/>
      <c r="SWB440" s="72"/>
      <c r="SWC440" s="87"/>
      <c r="SWD440" s="72"/>
      <c r="SWE440" s="87"/>
      <c r="SWF440" s="72"/>
      <c r="SWG440" s="87"/>
      <c r="SWH440" s="72"/>
      <c r="SWI440" s="87"/>
      <c r="SWJ440" s="72"/>
      <c r="SWK440" s="87"/>
      <c r="SWL440" s="72"/>
      <c r="SWM440" s="87"/>
      <c r="SWN440" s="72"/>
      <c r="SWO440" s="87"/>
      <c r="SWP440" s="72"/>
      <c r="SWQ440" s="87"/>
      <c r="SWR440" s="72"/>
      <c r="SWS440" s="87"/>
      <c r="SWT440" s="72"/>
      <c r="SWU440" s="87"/>
      <c r="SWV440" s="72"/>
      <c r="SWW440" s="87"/>
      <c r="SWX440" s="72"/>
      <c r="SWY440" s="87"/>
      <c r="SWZ440" s="72"/>
      <c r="SXA440" s="87"/>
      <c r="SXB440" s="72"/>
      <c r="SXC440" s="87"/>
      <c r="SXD440" s="72"/>
      <c r="SXE440" s="87"/>
      <c r="SXF440" s="72"/>
      <c r="SXG440" s="87"/>
      <c r="SXH440" s="72"/>
      <c r="SXI440" s="87"/>
      <c r="SXJ440" s="72"/>
      <c r="SXK440" s="87"/>
      <c r="SXL440" s="72"/>
      <c r="SXM440" s="87"/>
      <c r="SXN440" s="72"/>
      <c r="SXO440" s="87"/>
      <c r="SXP440" s="72"/>
      <c r="SXQ440" s="87"/>
      <c r="SXR440" s="72"/>
      <c r="SXS440" s="87"/>
      <c r="SXT440" s="72"/>
      <c r="SXU440" s="87"/>
      <c r="SXV440" s="72"/>
      <c r="SXW440" s="87"/>
      <c r="SXX440" s="72"/>
      <c r="SXY440" s="87"/>
      <c r="SXZ440" s="72"/>
      <c r="SYA440" s="87"/>
      <c r="SYB440" s="72"/>
      <c r="SYC440" s="87"/>
      <c r="SYD440" s="72"/>
      <c r="SYE440" s="87"/>
      <c r="SYF440" s="72"/>
      <c r="SYG440" s="87"/>
      <c r="SYH440" s="72"/>
      <c r="SYI440" s="87"/>
      <c r="SYJ440" s="72"/>
      <c r="SYK440" s="87"/>
      <c r="SYL440" s="72"/>
      <c r="SYM440" s="87"/>
      <c r="SYN440" s="72"/>
      <c r="SYO440" s="87"/>
      <c r="SYP440" s="72"/>
      <c r="SYQ440" s="87"/>
      <c r="SYR440" s="72"/>
      <c r="SYS440" s="87"/>
      <c r="SYT440" s="72"/>
      <c r="SYU440" s="87"/>
      <c r="SYV440" s="72"/>
      <c r="SYW440" s="87"/>
      <c r="SYX440" s="72"/>
      <c r="SYY440" s="87"/>
      <c r="SYZ440" s="72"/>
      <c r="SZA440" s="87"/>
      <c r="SZB440" s="72"/>
      <c r="SZC440" s="87"/>
      <c r="SZD440" s="72"/>
      <c r="SZE440" s="87"/>
      <c r="SZF440" s="72"/>
      <c r="SZG440" s="87"/>
      <c r="SZH440" s="72"/>
      <c r="SZI440" s="87"/>
      <c r="SZJ440" s="72"/>
      <c r="SZK440" s="87"/>
      <c r="SZL440" s="72"/>
      <c r="SZM440" s="87"/>
      <c r="SZN440" s="72"/>
      <c r="SZO440" s="87"/>
      <c r="SZP440" s="72"/>
      <c r="SZQ440" s="87"/>
      <c r="SZR440" s="72"/>
      <c r="SZS440" s="87"/>
      <c r="SZT440" s="72"/>
      <c r="SZU440" s="87"/>
      <c r="SZV440" s="72"/>
      <c r="SZW440" s="87"/>
      <c r="SZX440" s="72"/>
      <c r="SZY440" s="87"/>
      <c r="SZZ440" s="72"/>
      <c r="TAA440" s="87"/>
      <c r="TAB440" s="72"/>
      <c r="TAC440" s="87"/>
      <c r="TAD440" s="72"/>
      <c r="TAE440" s="87"/>
      <c r="TAF440" s="72"/>
      <c r="TAG440" s="87"/>
      <c r="TAH440" s="72"/>
      <c r="TAI440" s="87"/>
      <c r="TAJ440" s="72"/>
      <c r="TAK440" s="87"/>
      <c r="TAL440" s="72"/>
      <c r="TAM440" s="87"/>
      <c r="TAN440" s="72"/>
      <c r="TAO440" s="87"/>
      <c r="TAP440" s="72"/>
      <c r="TAQ440" s="87"/>
      <c r="TAR440" s="72"/>
      <c r="TAS440" s="87"/>
      <c r="TAT440" s="72"/>
      <c r="TAU440" s="87"/>
      <c r="TAV440" s="72"/>
      <c r="TAW440" s="87"/>
      <c r="TAX440" s="72"/>
      <c r="TAY440" s="87"/>
      <c r="TAZ440" s="72"/>
      <c r="TBA440" s="87"/>
      <c r="TBB440" s="72"/>
      <c r="TBC440" s="87"/>
      <c r="TBD440" s="72"/>
      <c r="TBE440" s="87"/>
      <c r="TBF440" s="72"/>
      <c r="TBG440" s="87"/>
      <c r="TBH440" s="72"/>
      <c r="TBI440" s="87"/>
      <c r="TBJ440" s="72"/>
      <c r="TBK440" s="87"/>
      <c r="TBL440" s="72"/>
      <c r="TBM440" s="87"/>
      <c r="TBN440" s="72"/>
      <c r="TBO440" s="87"/>
      <c r="TBP440" s="72"/>
      <c r="TBQ440" s="87"/>
      <c r="TBR440" s="72"/>
      <c r="TBS440" s="87"/>
      <c r="TBT440" s="72"/>
      <c r="TBU440" s="87"/>
      <c r="TBV440" s="72"/>
      <c r="TBW440" s="87"/>
      <c r="TBX440" s="72"/>
      <c r="TBY440" s="87"/>
      <c r="TBZ440" s="72"/>
      <c r="TCA440" s="87"/>
      <c r="TCB440" s="72"/>
      <c r="TCC440" s="87"/>
      <c r="TCD440" s="72"/>
      <c r="TCE440" s="87"/>
      <c r="TCF440" s="72"/>
      <c r="TCG440" s="87"/>
      <c r="TCH440" s="72"/>
      <c r="TCI440" s="87"/>
      <c r="TCJ440" s="72"/>
      <c r="TCK440" s="87"/>
      <c r="TCL440" s="72"/>
      <c r="TCM440" s="87"/>
      <c r="TCN440" s="72"/>
      <c r="TCO440" s="87"/>
      <c r="TCP440" s="72"/>
      <c r="TCQ440" s="87"/>
      <c r="TCR440" s="72"/>
      <c r="TCS440" s="87"/>
      <c r="TCT440" s="72"/>
      <c r="TCU440" s="87"/>
      <c r="TCV440" s="72"/>
      <c r="TCW440" s="87"/>
      <c r="TCX440" s="72"/>
      <c r="TCY440" s="87"/>
      <c r="TCZ440" s="72"/>
      <c r="TDA440" s="87"/>
      <c r="TDB440" s="72"/>
      <c r="TDC440" s="87"/>
      <c r="TDD440" s="72"/>
      <c r="TDE440" s="87"/>
      <c r="TDF440" s="72"/>
      <c r="TDG440" s="87"/>
      <c r="TDH440" s="72"/>
      <c r="TDI440" s="87"/>
      <c r="TDJ440" s="72"/>
      <c r="TDK440" s="87"/>
      <c r="TDL440" s="72"/>
      <c r="TDM440" s="87"/>
      <c r="TDN440" s="72"/>
      <c r="TDO440" s="87"/>
      <c r="TDP440" s="72"/>
      <c r="TDQ440" s="87"/>
      <c r="TDR440" s="72"/>
      <c r="TDS440" s="87"/>
      <c r="TDT440" s="72"/>
      <c r="TDU440" s="87"/>
      <c r="TDV440" s="72"/>
      <c r="TDW440" s="87"/>
      <c r="TDX440" s="72"/>
      <c r="TDY440" s="87"/>
      <c r="TDZ440" s="72"/>
      <c r="TEA440" s="87"/>
      <c r="TEB440" s="72"/>
      <c r="TEC440" s="87"/>
      <c r="TED440" s="72"/>
      <c r="TEE440" s="87"/>
      <c r="TEF440" s="72"/>
      <c r="TEG440" s="87"/>
      <c r="TEH440" s="72"/>
      <c r="TEI440" s="87"/>
      <c r="TEJ440" s="72"/>
      <c r="TEK440" s="87"/>
      <c r="TEL440" s="72"/>
      <c r="TEM440" s="87"/>
      <c r="TEN440" s="72"/>
      <c r="TEO440" s="87"/>
      <c r="TEP440" s="72"/>
      <c r="TEQ440" s="87"/>
      <c r="TER440" s="72"/>
      <c r="TES440" s="87"/>
      <c r="TET440" s="72"/>
      <c r="TEU440" s="87"/>
      <c r="TEV440" s="72"/>
      <c r="TEW440" s="87"/>
      <c r="TEX440" s="72"/>
      <c r="TEY440" s="87"/>
      <c r="TEZ440" s="72"/>
      <c r="TFA440" s="87"/>
      <c r="TFB440" s="72"/>
      <c r="TFC440" s="87"/>
      <c r="TFD440" s="72"/>
      <c r="TFE440" s="87"/>
      <c r="TFF440" s="72"/>
      <c r="TFG440" s="87"/>
      <c r="TFH440" s="72"/>
      <c r="TFI440" s="87"/>
      <c r="TFJ440" s="72"/>
      <c r="TFK440" s="87"/>
      <c r="TFL440" s="72"/>
      <c r="TFM440" s="87"/>
      <c r="TFN440" s="72"/>
      <c r="TFO440" s="87"/>
      <c r="TFP440" s="72"/>
      <c r="TFQ440" s="87"/>
      <c r="TFR440" s="72"/>
      <c r="TFS440" s="87"/>
      <c r="TFT440" s="72"/>
      <c r="TFU440" s="87"/>
      <c r="TFV440" s="72"/>
      <c r="TFW440" s="87"/>
      <c r="TFX440" s="72"/>
      <c r="TFY440" s="87"/>
      <c r="TFZ440" s="72"/>
      <c r="TGA440" s="87"/>
      <c r="TGB440" s="72"/>
      <c r="TGC440" s="87"/>
      <c r="TGD440" s="72"/>
      <c r="TGE440" s="87"/>
      <c r="TGF440" s="72"/>
      <c r="TGG440" s="87"/>
      <c r="TGH440" s="72"/>
      <c r="TGI440" s="87"/>
      <c r="TGJ440" s="72"/>
      <c r="TGK440" s="87"/>
      <c r="TGL440" s="72"/>
      <c r="TGM440" s="87"/>
      <c r="TGN440" s="72"/>
      <c r="TGO440" s="87"/>
      <c r="TGP440" s="72"/>
      <c r="TGQ440" s="87"/>
      <c r="TGR440" s="72"/>
      <c r="TGS440" s="87"/>
      <c r="TGT440" s="72"/>
      <c r="TGU440" s="87"/>
      <c r="TGV440" s="72"/>
      <c r="TGW440" s="87"/>
      <c r="TGX440" s="72"/>
      <c r="TGY440" s="87"/>
      <c r="TGZ440" s="72"/>
      <c r="THA440" s="87"/>
      <c r="THB440" s="72"/>
      <c r="THC440" s="87"/>
      <c r="THD440" s="72"/>
      <c r="THE440" s="87"/>
      <c r="THF440" s="72"/>
      <c r="THG440" s="87"/>
      <c r="THH440" s="72"/>
      <c r="THI440" s="87"/>
      <c r="THJ440" s="72"/>
      <c r="THK440" s="87"/>
      <c r="THL440" s="72"/>
      <c r="THM440" s="87"/>
      <c r="THN440" s="72"/>
      <c r="THO440" s="87"/>
      <c r="THP440" s="72"/>
      <c r="THQ440" s="87"/>
      <c r="THR440" s="72"/>
      <c r="THS440" s="87"/>
      <c r="THT440" s="72"/>
      <c r="THU440" s="87"/>
      <c r="THV440" s="72"/>
      <c r="THW440" s="87"/>
      <c r="THX440" s="72"/>
      <c r="THY440" s="87"/>
      <c r="THZ440" s="72"/>
      <c r="TIA440" s="87"/>
      <c r="TIB440" s="72"/>
      <c r="TIC440" s="87"/>
      <c r="TID440" s="72"/>
      <c r="TIE440" s="87"/>
      <c r="TIF440" s="72"/>
      <c r="TIG440" s="87"/>
      <c r="TIH440" s="72"/>
      <c r="TII440" s="87"/>
      <c r="TIJ440" s="72"/>
      <c r="TIK440" s="87"/>
      <c r="TIL440" s="72"/>
      <c r="TIM440" s="87"/>
      <c r="TIN440" s="72"/>
      <c r="TIO440" s="87"/>
      <c r="TIP440" s="72"/>
      <c r="TIQ440" s="87"/>
      <c r="TIR440" s="72"/>
      <c r="TIS440" s="87"/>
      <c r="TIT440" s="72"/>
      <c r="TIU440" s="87"/>
      <c r="TIV440" s="72"/>
      <c r="TIW440" s="87"/>
      <c r="TIX440" s="72"/>
      <c r="TIY440" s="87"/>
      <c r="TIZ440" s="72"/>
      <c r="TJA440" s="87"/>
      <c r="TJB440" s="72"/>
      <c r="TJC440" s="87"/>
      <c r="TJD440" s="72"/>
      <c r="TJE440" s="87"/>
      <c r="TJF440" s="72"/>
      <c r="TJG440" s="87"/>
      <c r="TJH440" s="72"/>
      <c r="TJI440" s="87"/>
      <c r="TJJ440" s="72"/>
      <c r="TJK440" s="87"/>
      <c r="TJL440" s="72"/>
      <c r="TJM440" s="87"/>
      <c r="TJN440" s="72"/>
      <c r="TJO440" s="87"/>
      <c r="TJP440" s="72"/>
      <c r="TJQ440" s="87"/>
      <c r="TJR440" s="72"/>
      <c r="TJS440" s="87"/>
      <c r="TJT440" s="72"/>
      <c r="TJU440" s="87"/>
      <c r="TJV440" s="72"/>
      <c r="TJW440" s="87"/>
      <c r="TJX440" s="72"/>
      <c r="TJY440" s="87"/>
      <c r="TJZ440" s="72"/>
      <c r="TKA440" s="87"/>
      <c r="TKB440" s="72"/>
      <c r="TKC440" s="87"/>
      <c r="TKD440" s="72"/>
      <c r="TKE440" s="87"/>
      <c r="TKF440" s="72"/>
      <c r="TKG440" s="87"/>
      <c r="TKH440" s="72"/>
      <c r="TKI440" s="87"/>
      <c r="TKJ440" s="72"/>
      <c r="TKK440" s="87"/>
      <c r="TKL440" s="72"/>
      <c r="TKM440" s="87"/>
      <c r="TKN440" s="72"/>
      <c r="TKO440" s="87"/>
      <c r="TKP440" s="72"/>
      <c r="TKQ440" s="87"/>
      <c r="TKR440" s="72"/>
      <c r="TKS440" s="87"/>
      <c r="TKT440" s="72"/>
      <c r="TKU440" s="87"/>
      <c r="TKV440" s="72"/>
      <c r="TKW440" s="87"/>
      <c r="TKX440" s="72"/>
      <c r="TKY440" s="87"/>
      <c r="TKZ440" s="72"/>
      <c r="TLA440" s="87"/>
      <c r="TLB440" s="72"/>
      <c r="TLC440" s="87"/>
      <c r="TLD440" s="72"/>
      <c r="TLE440" s="87"/>
      <c r="TLF440" s="72"/>
      <c r="TLG440" s="87"/>
      <c r="TLH440" s="72"/>
      <c r="TLI440" s="87"/>
      <c r="TLJ440" s="72"/>
      <c r="TLK440" s="87"/>
      <c r="TLL440" s="72"/>
      <c r="TLM440" s="87"/>
      <c r="TLN440" s="72"/>
      <c r="TLO440" s="87"/>
      <c r="TLP440" s="72"/>
      <c r="TLQ440" s="87"/>
      <c r="TLR440" s="72"/>
      <c r="TLS440" s="87"/>
      <c r="TLT440" s="72"/>
      <c r="TLU440" s="87"/>
      <c r="TLV440" s="72"/>
      <c r="TLW440" s="87"/>
      <c r="TLX440" s="72"/>
      <c r="TLY440" s="87"/>
      <c r="TLZ440" s="72"/>
      <c r="TMA440" s="87"/>
      <c r="TMB440" s="72"/>
      <c r="TMC440" s="87"/>
      <c r="TMD440" s="72"/>
      <c r="TME440" s="87"/>
      <c r="TMF440" s="72"/>
      <c r="TMG440" s="87"/>
      <c r="TMH440" s="72"/>
      <c r="TMI440" s="87"/>
      <c r="TMJ440" s="72"/>
      <c r="TMK440" s="87"/>
      <c r="TML440" s="72"/>
      <c r="TMM440" s="87"/>
      <c r="TMN440" s="72"/>
      <c r="TMO440" s="87"/>
      <c r="TMP440" s="72"/>
      <c r="TMQ440" s="87"/>
      <c r="TMR440" s="72"/>
      <c r="TMS440" s="87"/>
      <c r="TMT440" s="72"/>
      <c r="TMU440" s="87"/>
      <c r="TMV440" s="72"/>
      <c r="TMW440" s="87"/>
      <c r="TMX440" s="72"/>
      <c r="TMY440" s="87"/>
      <c r="TMZ440" s="72"/>
      <c r="TNA440" s="87"/>
      <c r="TNB440" s="72"/>
      <c r="TNC440" s="87"/>
      <c r="TND440" s="72"/>
      <c r="TNE440" s="87"/>
      <c r="TNF440" s="72"/>
      <c r="TNG440" s="87"/>
      <c r="TNH440" s="72"/>
      <c r="TNI440" s="87"/>
      <c r="TNJ440" s="72"/>
      <c r="TNK440" s="87"/>
      <c r="TNL440" s="72"/>
      <c r="TNM440" s="87"/>
      <c r="TNN440" s="72"/>
      <c r="TNO440" s="87"/>
      <c r="TNP440" s="72"/>
      <c r="TNQ440" s="87"/>
      <c r="TNR440" s="72"/>
      <c r="TNS440" s="87"/>
      <c r="TNT440" s="72"/>
      <c r="TNU440" s="87"/>
      <c r="TNV440" s="72"/>
      <c r="TNW440" s="87"/>
      <c r="TNX440" s="72"/>
      <c r="TNY440" s="87"/>
      <c r="TNZ440" s="72"/>
      <c r="TOA440" s="87"/>
      <c r="TOB440" s="72"/>
      <c r="TOC440" s="87"/>
      <c r="TOD440" s="72"/>
      <c r="TOE440" s="87"/>
      <c r="TOF440" s="72"/>
      <c r="TOG440" s="87"/>
      <c r="TOH440" s="72"/>
      <c r="TOI440" s="87"/>
      <c r="TOJ440" s="72"/>
      <c r="TOK440" s="87"/>
      <c r="TOL440" s="72"/>
      <c r="TOM440" s="87"/>
      <c r="TON440" s="72"/>
      <c r="TOO440" s="87"/>
      <c r="TOP440" s="72"/>
      <c r="TOQ440" s="87"/>
      <c r="TOR440" s="72"/>
      <c r="TOS440" s="87"/>
      <c r="TOT440" s="72"/>
      <c r="TOU440" s="87"/>
      <c r="TOV440" s="72"/>
      <c r="TOW440" s="87"/>
      <c r="TOX440" s="72"/>
      <c r="TOY440" s="87"/>
      <c r="TOZ440" s="72"/>
      <c r="TPA440" s="87"/>
      <c r="TPB440" s="72"/>
      <c r="TPC440" s="87"/>
      <c r="TPD440" s="72"/>
      <c r="TPE440" s="87"/>
      <c r="TPF440" s="72"/>
      <c r="TPG440" s="87"/>
      <c r="TPH440" s="72"/>
      <c r="TPI440" s="87"/>
      <c r="TPJ440" s="72"/>
      <c r="TPK440" s="87"/>
      <c r="TPL440" s="72"/>
      <c r="TPM440" s="87"/>
      <c r="TPN440" s="72"/>
      <c r="TPO440" s="87"/>
      <c r="TPP440" s="72"/>
      <c r="TPQ440" s="87"/>
      <c r="TPR440" s="72"/>
      <c r="TPS440" s="87"/>
      <c r="TPT440" s="72"/>
      <c r="TPU440" s="87"/>
      <c r="TPV440" s="72"/>
      <c r="TPW440" s="87"/>
      <c r="TPX440" s="72"/>
      <c r="TPY440" s="87"/>
      <c r="TPZ440" s="72"/>
      <c r="TQA440" s="87"/>
      <c r="TQB440" s="72"/>
      <c r="TQC440" s="87"/>
      <c r="TQD440" s="72"/>
      <c r="TQE440" s="87"/>
      <c r="TQF440" s="72"/>
      <c r="TQG440" s="87"/>
      <c r="TQH440" s="72"/>
      <c r="TQI440" s="87"/>
      <c r="TQJ440" s="72"/>
      <c r="TQK440" s="87"/>
      <c r="TQL440" s="72"/>
      <c r="TQM440" s="87"/>
      <c r="TQN440" s="72"/>
      <c r="TQO440" s="87"/>
      <c r="TQP440" s="72"/>
      <c r="TQQ440" s="87"/>
      <c r="TQR440" s="72"/>
      <c r="TQS440" s="87"/>
      <c r="TQT440" s="72"/>
      <c r="TQU440" s="87"/>
      <c r="TQV440" s="72"/>
      <c r="TQW440" s="87"/>
      <c r="TQX440" s="72"/>
      <c r="TQY440" s="87"/>
      <c r="TQZ440" s="72"/>
      <c r="TRA440" s="87"/>
      <c r="TRB440" s="72"/>
      <c r="TRC440" s="87"/>
      <c r="TRD440" s="72"/>
      <c r="TRE440" s="87"/>
      <c r="TRF440" s="72"/>
      <c r="TRG440" s="87"/>
      <c r="TRH440" s="72"/>
      <c r="TRI440" s="87"/>
      <c r="TRJ440" s="72"/>
      <c r="TRK440" s="87"/>
      <c r="TRL440" s="72"/>
      <c r="TRM440" s="87"/>
      <c r="TRN440" s="72"/>
      <c r="TRO440" s="87"/>
      <c r="TRP440" s="72"/>
      <c r="TRQ440" s="87"/>
      <c r="TRR440" s="72"/>
      <c r="TRS440" s="87"/>
      <c r="TRT440" s="72"/>
      <c r="TRU440" s="87"/>
      <c r="TRV440" s="72"/>
      <c r="TRW440" s="87"/>
      <c r="TRX440" s="72"/>
      <c r="TRY440" s="87"/>
      <c r="TRZ440" s="72"/>
      <c r="TSA440" s="87"/>
      <c r="TSB440" s="72"/>
      <c r="TSC440" s="87"/>
      <c r="TSD440" s="72"/>
      <c r="TSE440" s="87"/>
      <c r="TSF440" s="72"/>
      <c r="TSG440" s="87"/>
      <c r="TSH440" s="72"/>
      <c r="TSI440" s="87"/>
      <c r="TSJ440" s="72"/>
      <c r="TSK440" s="87"/>
      <c r="TSL440" s="72"/>
      <c r="TSM440" s="87"/>
      <c r="TSN440" s="72"/>
      <c r="TSO440" s="87"/>
      <c r="TSP440" s="72"/>
      <c r="TSQ440" s="87"/>
      <c r="TSR440" s="72"/>
      <c r="TSS440" s="87"/>
      <c r="TST440" s="72"/>
      <c r="TSU440" s="87"/>
      <c r="TSV440" s="72"/>
      <c r="TSW440" s="87"/>
      <c r="TSX440" s="72"/>
      <c r="TSY440" s="87"/>
      <c r="TSZ440" s="72"/>
      <c r="TTA440" s="87"/>
      <c r="TTB440" s="72"/>
      <c r="TTC440" s="87"/>
      <c r="TTD440" s="72"/>
      <c r="TTE440" s="87"/>
      <c r="TTF440" s="72"/>
      <c r="TTG440" s="87"/>
      <c r="TTH440" s="72"/>
      <c r="TTI440" s="87"/>
      <c r="TTJ440" s="72"/>
      <c r="TTK440" s="87"/>
      <c r="TTL440" s="72"/>
      <c r="TTM440" s="87"/>
      <c r="TTN440" s="72"/>
      <c r="TTO440" s="87"/>
      <c r="TTP440" s="72"/>
      <c r="TTQ440" s="87"/>
      <c r="TTR440" s="72"/>
      <c r="TTS440" s="87"/>
      <c r="TTT440" s="72"/>
      <c r="TTU440" s="87"/>
      <c r="TTV440" s="72"/>
      <c r="TTW440" s="87"/>
      <c r="TTX440" s="72"/>
      <c r="TTY440" s="87"/>
      <c r="TTZ440" s="72"/>
      <c r="TUA440" s="87"/>
      <c r="TUB440" s="72"/>
      <c r="TUC440" s="87"/>
      <c r="TUD440" s="72"/>
      <c r="TUE440" s="87"/>
      <c r="TUF440" s="72"/>
      <c r="TUG440" s="87"/>
      <c r="TUH440" s="72"/>
      <c r="TUI440" s="87"/>
      <c r="TUJ440" s="72"/>
      <c r="TUK440" s="87"/>
      <c r="TUL440" s="72"/>
      <c r="TUM440" s="87"/>
      <c r="TUN440" s="72"/>
      <c r="TUO440" s="87"/>
      <c r="TUP440" s="72"/>
      <c r="TUQ440" s="87"/>
      <c r="TUR440" s="72"/>
      <c r="TUS440" s="87"/>
      <c r="TUT440" s="72"/>
      <c r="TUU440" s="87"/>
      <c r="TUV440" s="72"/>
      <c r="TUW440" s="87"/>
      <c r="TUX440" s="72"/>
      <c r="TUY440" s="87"/>
      <c r="TUZ440" s="72"/>
      <c r="TVA440" s="87"/>
      <c r="TVB440" s="72"/>
      <c r="TVC440" s="87"/>
      <c r="TVD440" s="72"/>
      <c r="TVE440" s="87"/>
      <c r="TVF440" s="72"/>
      <c r="TVG440" s="87"/>
      <c r="TVH440" s="72"/>
      <c r="TVI440" s="87"/>
      <c r="TVJ440" s="72"/>
      <c r="TVK440" s="87"/>
      <c r="TVL440" s="72"/>
      <c r="TVM440" s="87"/>
      <c r="TVN440" s="72"/>
      <c r="TVO440" s="87"/>
      <c r="TVP440" s="72"/>
      <c r="TVQ440" s="87"/>
      <c r="TVR440" s="72"/>
      <c r="TVS440" s="87"/>
      <c r="TVT440" s="72"/>
      <c r="TVU440" s="87"/>
      <c r="TVV440" s="72"/>
      <c r="TVW440" s="87"/>
      <c r="TVX440" s="72"/>
      <c r="TVY440" s="87"/>
      <c r="TVZ440" s="72"/>
      <c r="TWA440" s="87"/>
      <c r="TWB440" s="72"/>
      <c r="TWC440" s="87"/>
      <c r="TWD440" s="72"/>
      <c r="TWE440" s="87"/>
      <c r="TWF440" s="72"/>
      <c r="TWG440" s="87"/>
      <c r="TWH440" s="72"/>
      <c r="TWI440" s="87"/>
      <c r="TWJ440" s="72"/>
      <c r="TWK440" s="87"/>
      <c r="TWL440" s="72"/>
      <c r="TWM440" s="87"/>
      <c r="TWN440" s="72"/>
      <c r="TWO440" s="87"/>
      <c r="TWP440" s="72"/>
      <c r="TWQ440" s="87"/>
      <c r="TWR440" s="72"/>
      <c r="TWS440" s="87"/>
      <c r="TWT440" s="72"/>
      <c r="TWU440" s="87"/>
      <c r="TWV440" s="72"/>
      <c r="TWW440" s="87"/>
      <c r="TWX440" s="72"/>
      <c r="TWY440" s="87"/>
      <c r="TWZ440" s="72"/>
      <c r="TXA440" s="87"/>
      <c r="TXB440" s="72"/>
      <c r="TXC440" s="87"/>
      <c r="TXD440" s="72"/>
      <c r="TXE440" s="87"/>
      <c r="TXF440" s="72"/>
      <c r="TXG440" s="87"/>
      <c r="TXH440" s="72"/>
      <c r="TXI440" s="87"/>
      <c r="TXJ440" s="72"/>
      <c r="TXK440" s="87"/>
      <c r="TXL440" s="72"/>
      <c r="TXM440" s="87"/>
      <c r="TXN440" s="72"/>
      <c r="TXO440" s="87"/>
      <c r="TXP440" s="72"/>
      <c r="TXQ440" s="87"/>
      <c r="TXR440" s="72"/>
      <c r="TXS440" s="87"/>
      <c r="TXT440" s="72"/>
      <c r="TXU440" s="87"/>
      <c r="TXV440" s="72"/>
      <c r="TXW440" s="87"/>
      <c r="TXX440" s="72"/>
      <c r="TXY440" s="87"/>
      <c r="TXZ440" s="72"/>
      <c r="TYA440" s="87"/>
      <c r="TYB440" s="72"/>
      <c r="TYC440" s="87"/>
      <c r="TYD440" s="72"/>
      <c r="TYE440" s="87"/>
      <c r="TYF440" s="72"/>
      <c r="TYG440" s="87"/>
      <c r="TYH440" s="72"/>
      <c r="TYI440" s="87"/>
      <c r="TYJ440" s="72"/>
      <c r="TYK440" s="87"/>
      <c r="TYL440" s="72"/>
      <c r="TYM440" s="87"/>
      <c r="TYN440" s="72"/>
      <c r="TYO440" s="87"/>
      <c r="TYP440" s="72"/>
      <c r="TYQ440" s="87"/>
      <c r="TYR440" s="72"/>
      <c r="TYS440" s="87"/>
      <c r="TYT440" s="72"/>
      <c r="TYU440" s="87"/>
      <c r="TYV440" s="72"/>
      <c r="TYW440" s="87"/>
      <c r="TYX440" s="72"/>
      <c r="TYY440" s="87"/>
      <c r="TYZ440" s="72"/>
      <c r="TZA440" s="87"/>
      <c r="TZB440" s="72"/>
      <c r="TZC440" s="87"/>
      <c r="TZD440" s="72"/>
      <c r="TZE440" s="87"/>
      <c r="TZF440" s="72"/>
      <c r="TZG440" s="87"/>
      <c r="TZH440" s="72"/>
      <c r="TZI440" s="87"/>
      <c r="TZJ440" s="72"/>
      <c r="TZK440" s="87"/>
      <c r="TZL440" s="72"/>
      <c r="TZM440" s="87"/>
      <c r="TZN440" s="72"/>
      <c r="TZO440" s="87"/>
      <c r="TZP440" s="72"/>
      <c r="TZQ440" s="87"/>
      <c r="TZR440" s="72"/>
      <c r="TZS440" s="87"/>
      <c r="TZT440" s="72"/>
      <c r="TZU440" s="87"/>
      <c r="TZV440" s="72"/>
      <c r="TZW440" s="87"/>
      <c r="TZX440" s="72"/>
      <c r="TZY440" s="87"/>
      <c r="TZZ440" s="72"/>
      <c r="UAA440" s="87"/>
      <c r="UAB440" s="72"/>
      <c r="UAC440" s="87"/>
      <c r="UAD440" s="72"/>
      <c r="UAE440" s="87"/>
      <c r="UAF440" s="72"/>
      <c r="UAG440" s="87"/>
      <c r="UAH440" s="72"/>
      <c r="UAI440" s="87"/>
      <c r="UAJ440" s="72"/>
      <c r="UAK440" s="87"/>
      <c r="UAL440" s="72"/>
      <c r="UAM440" s="87"/>
      <c r="UAN440" s="72"/>
      <c r="UAO440" s="87"/>
      <c r="UAP440" s="72"/>
      <c r="UAQ440" s="87"/>
      <c r="UAR440" s="72"/>
      <c r="UAS440" s="87"/>
      <c r="UAT440" s="72"/>
      <c r="UAU440" s="87"/>
      <c r="UAV440" s="72"/>
      <c r="UAW440" s="87"/>
      <c r="UAX440" s="72"/>
      <c r="UAY440" s="87"/>
      <c r="UAZ440" s="72"/>
      <c r="UBA440" s="87"/>
      <c r="UBB440" s="72"/>
      <c r="UBC440" s="87"/>
      <c r="UBD440" s="72"/>
      <c r="UBE440" s="87"/>
      <c r="UBF440" s="72"/>
      <c r="UBG440" s="87"/>
      <c r="UBH440" s="72"/>
      <c r="UBI440" s="87"/>
      <c r="UBJ440" s="72"/>
      <c r="UBK440" s="87"/>
      <c r="UBL440" s="72"/>
      <c r="UBM440" s="87"/>
      <c r="UBN440" s="72"/>
      <c r="UBO440" s="87"/>
      <c r="UBP440" s="72"/>
      <c r="UBQ440" s="87"/>
      <c r="UBR440" s="72"/>
      <c r="UBS440" s="87"/>
      <c r="UBT440" s="72"/>
      <c r="UBU440" s="87"/>
      <c r="UBV440" s="72"/>
      <c r="UBW440" s="87"/>
      <c r="UBX440" s="72"/>
      <c r="UBY440" s="87"/>
      <c r="UBZ440" s="72"/>
      <c r="UCA440" s="87"/>
      <c r="UCB440" s="72"/>
      <c r="UCC440" s="87"/>
      <c r="UCD440" s="72"/>
      <c r="UCE440" s="87"/>
      <c r="UCF440" s="72"/>
      <c r="UCG440" s="87"/>
      <c r="UCH440" s="72"/>
      <c r="UCI440" s="87"/>
      <c r="UCJ440" s="72"/>
      <c r="UCK440" s="87"/>
      <c r="UCL440" s="72"/>
      <c r="UCM440" s="87"/>
      <c r="UCN440" s="72"/>
      <c r="UCO440" s="87"/>
      <c r="UCP440" s="72"/>
      <c r="UCQ440" s="87"/>
      <c r="UCR440" s="72"/>
      <c r="UCS440" s="87"/>
      <c r="UCT440" s="72"/>
      <c r="UCU440" s="87"/>
      <c r="UCV440" s="72"/>
      <c r="UCW440" s="87"/>
      <c r="UCX440" s="72"/>
      <c r="UCY440" s="87"/>
      <c r="UCZ440" s="72"/>
      <c r="UDA440" s="87"/>
      <c r="UDB440" s="72"/>
      <c r="UDC440" s="87"/>
      <c r="UDD440" s="72"/>
      <c r="UDE440" s="87"/>
      <c r="UDF440" s="72"/>
      <c r="UDG440" s="87"/>
      <c r="UDH440" s="72"/>
      <c r="UDI440" s="87"/>
      <c r="UDJ440" s="72"/>
      <c r="UDK440" s="87"/>
      <c r="UDL440" s="72"/>
      <c r="UDM440" s="87"/>
      <c r="UDN440" s="72"/>
      <c r="UDO440" s="87"/>
      <c r="UDP440" s="72"/>
      <c r="UDQ440" s="87"/>
      <c r="UDR440" s="72"/>
      <c r="UDS440" s="87"/>
      <c r="UDT440" s="72"/>
      <c r="UDU440" s="87"/>
      <c r="UDV440" s="72"/>
      <c r="UDW440" s="87"/>
      <c r="UDX440" s="72"/>
      <c r="UDY440" s="87"/>
      <c r="UDZ440" s="72"/>
      <c r="UEA440" s="87"/>
      <c r="UEB440" s="72"/>
      <c r="UEC440" s="87"/>
      <c r="UED440" s="72"/>
      <c r="UEE440" s="87"/>
      <c r="UEF440" s="72"/>
      <c r="UEG440" s="87"/>
      <c r="UEH440" s="72"/>
      <c r="UEI440" s="87"/>
      <c r="UEJ440" s="72"/>
      <c r="UEK440" s="87"/>
      <c r="UEL440" s="72"/>
      <c r="UEM440" s="87"/>
      <c r="UEN440" s="72"/>
      <c r="UEO440" s="87"/>
      <c r="UEP440" s="72"/>
      <c r="UEQ440" s="87"/>
      <c r="UER440" s="72"/>
      <c r="UES440" s="87"/>
      <c r="UET440" s="72"/>
      <c r="UEU440" s="87"/>
      <c r="UEV440" s="72"/>
      <c r="UEW440" s="87"/>
      <c r="UEX440" s="72"/>
      <c r="UEY440" s="87"/>
      <c r="UEZ440" s="72"/>
      <c r="UFA440" s="87"/>
      <c r="UFB440" s="72"/>
      <c r="UFC440" s="87"/>
      <c r="UFD440" s="72"/>
      <c r="UFE440" s="87"/>
      <c r="UFF440" s="72"/>
      <c r="UFG440" s="87"/>
      <c r="UFH440" s="72"/>
      <c r="UFI440" s="87"/>
      <c r="UFJ440" s="72"/>
      <c r="UFK440" s="87"/>
      <c r="UFL440" s="72"/>
      <c r="UFM440" s="87"/>
      <c r="UFN440" s="72"/>
      <c r="UFO440" s="87"/>
      <c r="UFP440" s="72"/>
      <c r="UFQ440" s="87"/>
      <c r="UFR440" s="72"/>
      <c r="UFS440" s="87"/>
      <c r="UFT440" s="72"/>
      <c r="UFU440" s="87"/>
      <c r="UFV440" s="72"/>
      <c r="UFW440" s="87"/>
      <c r="UFX440" s="72"/>
      <c r="UFY440" s="87"/>
      <c r="UFZ440" s="72"/>
      <c r="UGA440" s="87"/>
      <c r="UGB440" s="72"/>
      <c r="UGC440" s="87"/>
      <c r="UGD440" s="72"/>
      <c r="UGE440" s="87"/>
      <c r="UGF440" s="72"/>
      <c r="UGG440" s="87"/>
      <c r="UGH440" s="72"/>
      <c r="UGI440" s="87"/>
      <c r="UGJ440" s="72"/>
      <c r="UGK440" s="87"/>
      <c r="UGL440" s="72"/>
      <c r="UGM440" s="87"/>
      <c r="UGN440" s="72"/>
      <c r="UGO440" s="87"/>
      <c r="UGP440" s="72"/>
      <c r="UGQ440" s="87"/>
      <c r="UGR440" s="72"/>
      <c r="UGS440" s="87"/>
      <c r="UGT440" s="72"/>
      <c r="UGU440" s="87"/>
      <c r="UGV440" s="72"/>
      <c r="UGW440" s="87"/>
      <c r="UGX440" s="72"/>
      <c r="UGY440" s="87"/>
      <c r="UGZ440" s="72"/>
      <c r="UHA440" s="87"/>
      <c r="UHB440" s="72"/>
      <c r="UHC440" s="87"/>
      <c r="UHD440" s="72"/>
      <c r="UHE440" s="87"/>
      <c r="UHF440" s="72"/>
      <c r="UHG440" s="87"/>
      <c r="UHH440" s="72"/>
      <c r="UHI440" s="87"/>
      <c r="UHJ440" s="72"/>
      <c r="UHK440" s="87"/>
      <c r="UHL440" s="72"/>
      <c r="UHM440" s="87"/>
      <c r="UHN440" s="72"/>
      <c r="UHO440" s="87"/>
      <c r="UHP440" s="72"/>
      <c r="UHQ440" s="87"/>
      <c r="UHR440" s="72"/>
      <c r="UHS440" s="87"/>
      <c r="UHT440" s="72"/>
      <c r="UHU440" s="87"/>
      <c r="UHV440" s="72"/>
      <c r="UHW440" s="87"/>
      <c r="UHX440" s="72"/>
      <c r="UHY440" s="87"/>
      <c r="UHZ440" s="72"/>
      <c r="UIA440" s="87"/>
      <c r="UIB440" s="72"/>
      <c r="UIC440" s="87"/>
      <c r="UID440" s="72"/>
      <c r="UIE440" s="87"/>
      <c r="UIF440" s="72"/>
      <c r="UIG440" s="87"/>
      <c r="UIH440" s="72"/>
      <c r="UII440" s="87"/>
      <c r="UIJ440" s="72"/>
      <c r="UIK440" s="87"/>
      <c r="UIL440" s="72"/>
      <c r="UIM440" s="87"/>
      <c r="UIN440" s="72"/>
      <c r="UIO440" s="87"/>
      <c r="UIP440" s="72"/>
      <c r="UIQ440" s="87"/>
      <c r="UIR440" s="72"/>
      <c r="UIS440" s="87"/>
      <c r="UIT440" s="72"/>
      <c r="UIU440" s="87"/>
      <c r="UIV440" s="72"/>
      <c r="UIW440" s="87"/>
      <c r="UIX440" s="72"/>
      <c r="UIY440" s="87"/>
      <c r="UIZ440" s="72"/>
      <c r="UJA440" s="87"/>
      <c r="UJB440" s="72"/>
      <c r="UJC440" s="87"/>
      <c r="UJD440" s="72"/>
      <c r="UJE440" s="87"/>
      <c r="UJF440" s="72"/>
      <c r="UJG440" s="87"/>
      <c r="UJH440" s="72"/>
      <c r="UJI440" s="87"/>
      <c r="UJJ440" s="72"/>
      <c r="UJK440" s="87"/>
      <c r="UJL440" s="72"/>
      <c r="UJM440" s="87"/>
      <c r="UJN440" s="72"/>
      <c r="UJO440" s="87"/>
      <c r="UJP440" s="72"/>
      <c r="UJQ440" s="87"/>
      <c r="UJR440" s="72"/>
      <c r="UJS440" s="87"/>
      <c r="UJT440" s="72"/>
      <c r="UJU440" s="87"/>
      <c r="UJV440" s="72"/>
      <c r="UJW440" s="87"/>
      <c r="UJX440" s="72"/>
      <c r="UJY440" s="87"/>
      <c r="UJZ440" s="72"/>
      <c r="UKA440" s="87"/>
      <c r="UKB440" s="72"/>
      <c r="UKC440" s="87"/>
      <c r="UKD440" s="72"/>
      <c r="UKE440" s="87"/>
      <c r="UKF440" s="72"/>
      <c r="UKG440" s="87"/>
      <c r="UKH440" s="72"/>
      <c r="UKI440" s="87"/>
      <c r="UKJ440" s="72"/>
      <c r="UKK440" s="87"/>
      <c r="UKL440" s="72"/>
      <c r="UKM440" s="87"/>
      <c r="UKN440" s="72"/>
      <c r="UKO440" s="87"/>
      <c r="UKP440" s="72"/>
      <c r="UKQ440" s="87"/>
      <c r="UKR440" s="72"/>
      <c r="UKS440" s="87"/>
      <c r="UKT440" s="72"/>
      <c r="UKU440" s="87"/>
      <c r="UKV440" s="72"/>
      <c r="UKW440" s="87"/>
      <c r="UKX440" s="72"/>
      <c r="UKY440" s="87"/>
      <c r="UKZ440" s="72"/>
      <c r="ULA440" s="87"/>
      <c r="ULB440" s="72"/>
      <c r="ULC440" s="87"/>
      <c r="ULD440" s="72"/>
      <c r="ULE440" s="87"/>
      <c r="ULF440" s="72"/>
      <c r="ULG440" s="87"/>
      <c r="ULH440" s="72"/>
      <c r="ULI440" s="87"/>
      <c r="ULJ440" s="72"/>
      <c r="ULK440" s="87"/>
      <c r="ULL440" s="72"/>
      <c r="ULM440" s="87"/>
      <c r="ULN440" s="72"/>
      <c r="ULO440" s="87"/>
      <c r="ULP440" s="72"/>
      <c r="ULQ440" s="87"/>
      <c r="ULR440" s="72"/>
      <c r="ULS440" s="87"/>
      <c r="ULT440" s="72"/>
      <c r="ULU440" s="87"/>
      <c r="ULV440" s="72"/>
      <c r="ULW440" s="87"/>
      <c r="ULX440" s="72"/>
      <c r="ULY440" s="87"/>
      <c r="ULZ440" s="72"/>
      <c r="UMA440" s="87"/>
      <c r="UMB440" s="72"/>
      <c r="UMC440" s="87"/>
      <c r="UMD440" s="72"/>
      <c r="UME440" s="87"/>
      <c r="UMF440" s="72"/>
      <c r="UMG440" s="87"/>
      <c r="UMH440" s="72"/>
      <c r="UMI440" s="87"/>
      <c r="UMJ440" s="72"/>
      <c r="UMK440" s="87"/>
      <c r="UML440" s="72"/>
      <c r="UMM440" s="87"/>
      <c r="UMN440" s="72"/>
      <c r="UMO440" s="87"/>
      <c r="UMP440" s="72"/>
      <c r="UMQ440" s="87"/>
      <c r="UMR440" s="72"/>
      <c r="UMS440" s="87"/>
      <c r="UMT440" s="72"/>
      <c r="UMU440" s="87"/>
      <c r="UMV440" s="72"/>
      <c r="UMW440" s="87"/>
      <c r="UMX440" s="72"/>
      <c r="UMY440" s="87"/>
      <c r="UMZ440" s="72"/>
      <c r="UNA440" s="87"/>
      <c r="UNB440" s="72"/>
      <c r="UNC440" s="87"/>
      <c r="UND440" s="72"/>
      <c r="UNE440" s="87"/>
      <c r="UNF440" s="72"/>
      <c r="UNG440" s="87"/>
      <c r="UNH440" s="72"/>
      <c r="UNI440" s="87"/>
      <c r="UNJ440" s="72"/>
      <c r="UNK440" s="87"/>
      <c r="UNL440" s="72"/>
      <c r="UNM440" s="87"/>
      <c r="UNN440" s="72"/>
      <c r="UNO440" s="87"/>
      <c r="UNP440" s="72"/>
      <c r="UNQ440" s="87"/>
      <c r="UNR440" s="72"/>
      <c r="UNS440" s="87"/>
      <c r="UNT440" s="72"/>
      <c r="UNU440" s="87"/>
      <c r="UNV440" s="72"/>
      <c r="UNW440" s="87"/>
      <c r="UNX440" s="72"/>
      <c r="UNY440" s="87"/>
      <c r="UNZ440" s="72"/>
      <c r="UOA440" s="87"/>
      <c r="UOB440" s="72"/>
      <c r="UOC440" s="87"/>
      <c r="UOD440" s="72"/>
      <c r="UOE440" s="87"/>
      <c r="UOF440" s="72"/>
      <c r="UOG440" s="87"/>
      <c r="UOH440" s="72"/>
      <c r="UOI440" s="87"/>
      <c r="UOJ440" s="72"/>
      <c r="UOK440" s="87"/>
      <c r="UOL440" s="72"/>
      <c r="UOM440" s="87"/>
      <c r="UON440" s="72"/>
      <c r="UOO440" s="87"/>
      <c r="UOP440" s="72"/>
      <c r="UOQ440" s="87"/>
      <c r="UOR440" s="72"/>
      <c r="UOS440" s="87"/>
      <c r="UOT440" s="72"/>
      <c r="UOU440" s="87"/>
      <c r="UOV440" s="72"/>
      <c r="UOW440" s="87"/>
      <c r="UOX440" s="72"/>
      <c r="UOY440" s="87"/>
      <c r="UOZ440" s="72"/>
      <c r="UPA440" s="87"/>
      <c r="UPB440" s="72"/>
      <c r="UPC440" s="87"/>
      <c r="UPD440" s="72"/>
      <c r="UPE440" s="87"/>
      <c r="UPF440" s="72"/>
      <c r="UPG440" s="87"/>
      <c r="UPH440" s="72"/>
      <c r="UPI440" s="87"/>
      <c r="UPJ440" s="72"/>
      <c r="UPK440" s="87"/>
      <c r="UPL440" s="72"/>
      <c r="UPM440" s="87"/>
      <c r="UPN440" s="72"/>
      <c r="UPO440" s="87"/>
      <c r="UPP440" s="72"/>
      <c r="UPQ440" s="87"/>
      <c r="UPR440" s="72"/>
      <c r="UPS440" s="87"/>
      <c r="UPT440" s="72"/>
      <c r="UPU440" s="87"/>
      <c r="UPV440" s="72"/>
      <c r="UPW440" s="87"/>
      <c r="UPX440" s="72"/>
      <c r="UPY440" s="87"/>
      <c r="UPZ440" s="72"/>
      <c r="UQA440" s="87"/>
      <c r="UQB440" s="72"/>
      <c r="UQC440" s="87"/>
      <c r="UQD440" s="72"/>
      <c r="UQE440" s="87"/>
      <c r="UQF440" s="72"/>
      <c r="UQG440" s="87"/>
      <c r="UQH440" s="72"/>
      <c r="UQI440" s="87"/>
      <c r="UQJ440" s="72"/>
      <c r="UQK440" s="87"/>
      <c r="UQL440" s="72"/>
      <c r="UQM440" s="87"/>
      <c r="UQN440" s="72"/>
      <c r="UQO440" s="87"/>
      <c r="UQP440" s="72"/>
      <c r="UQQ440" s="87"/>
      <c r="UQR440" s="72"/>
      <c r="UQS440" s="87"/>
      <c r="UQT440" s="72"/>
      <c r="UQU440" s="87"/>
      <c r="UQV440" s="72"/>
      <c r="UQW440" s="87"/>
      <c r="UQX440" s="72"/>
      <c r="UQY440" s="87"/>
      <c r="UQZ440" s="72"/>
      <c r="URA440" s="87"/>
      <c r="URB440" s="72"/>
      <c r="URC440" s="87"/>
      <c r="URD440" s="72"/>
      <c r="URE440" s="87"/>
      <c r="URF440" s="72"/>
      <c r="URG440" s="87"/>
      <c r="URH440" s="72"/>
      <c r="URI440" s="87"/>
      <c r="URJ440" s="72"/>
      <c r="URK440" s="87"/>
      <c r="URL440" s="72"/>
      <c r="URM440" s="87"/>
      <c r="URN440" s="72"/>
      <c r="URO440" s="87"/>
      <c r="URP440" s="72"/>
      <c r="URQ440" s="87"/>
      <c r="URR440" s="72"/>
      <c r="URS440" s="87"/>
      <c r="URT440" s="72"/>
      <c r="URU440" s="87"/>
      <c r="URV440" s="72"/>
      <c r="URW440" s="87"/>
      <c r="URX440" s="72"/>
      <c r="URY440" s="87"/>
      <c r="URZ440" s="72"/>
      <c r="USA440" s="87"/>
      <c r="USB440" s="72"/>
      <c r="USC440" s="87"/>
      <c r="USD440" s="72"/>
      <c r="USE440" s="87"/>
      <c r="USF440" s="72"/>
      <c r="USG440" s="87"/>
      <c r="USH440" s="72"/>
      <c r="USI440" s="87"/>
      <c r="USJ440" s="72"/>
      <c r="USK440" s="87"/>
      <c r="USL440" s="72"/>
      <c r="USM440" s="87"/>
      <c r="USN440" s="72"/>
      <c r="USO440" s="87"/>
      <c r="USP440" s="72"/>
      <c r="USQ440" s="87"/>
      <c r="USR440" s="72"/>
      <c r="USS440" s="87"/>
      <c r="UST440" s="72"/>
      <c r="USU440" s="87"/>
      <c r="USV440" s="72"/>
      <c r="USW440" s="87"/>
      <c r="USX440" s="72"/>
      <c r="USY440" s="87"/>
      <c r="USZ440" s="72"/>
      <c r="UTA440" s="87"/>
      <c r="UTB440" s="72"/>
      <c r="UTC440" s="87"/>
      <c r="UTD440" s="72"/>
      <c r="UTE440" s="87"/>
      <c r="UTF440" s="72"/>
      <c r="UTG440" s="87"/>
      <c r="UTH440" s="72"/>
      <c r="UTI440" s="87"/>
      <c r="UTJ440" s="72"/>
      <c r="UTK440" s="87"/>
      <c r="UTL440" s="72"/>
      <c r="UTM440" s="87"/>
      <c r="UTN440" s="72"/>
      <c r="UTO440" s="87"/>
      <c r="UTP440" s="72"/>
      <c r="UTQ440" s="87"/>
      <c r="UTR440" s="72"/>
      <c r="UTS440" s="87"/>
      <c r="UTT440" s="72"/>
      <c r="UTU440" s="87"/>
      <c r="UTV440" s="72"/>
      <c r="UTW440" s="87"/>
      <c r="UTX440" s="72"/>
      <c r="UTY440" s="87"/>
      <c r="UTZ440" s="72"/>
      <c r="UUA440" s="87"/>
      <c r="UUB440" s="72"/>
      <c r="UUC440" s="87"/>
      <c r="UUD440" s="72"/>
      <c r="UUE440" s="87"/>
      <c r="UUF440" s="72"/>
      <c r="UUG440" s="87"/>
      <c r="UUH440" s="72"/>
      <c r="UUI440" s="87"/>
      <c r="UUJ440" s="72"/>
      <c r="UUK440" s="87"/>
      <c r="UUL440" s="72"/>
      <c r="UUM440" s="87"/>
      <c r="UUN440" s="72"/>
      <c r="UUO440" s="87"/>
      <c r="UUP440" s="72"/>
      <c r="UUQ440" s="87"/>
      <c r="UUR440" s="72"/>
      <c r="UUS440" s="87"/>
      <c r="UUT440" s="72"/>
      <c r="UUU440" s="87"/>
      <c r="UUV440" s="72"/>
      <c r="UUW440" s="87"/>
      <c r="UUX440" s="72"/>
      <c r="UUY440" s="87"/>
      <c r="UUZ440" s="72"/>
      <c r="UVA440" s="87"/>
      <c r="UVB440" s="72"/>
      <c r="UVC440" s="87"/>
      <c r="UVD440" s="72"/>
      <c r="UVE440" s="87"/>
      <c r="UVF440" s="72"/>
      <c r="UVG440" s="87"/>
      <c r="UVH440" s="72"/>
      <c r="UVI440" s="87"/>
      <c r="UVJ440" s="72"/>
      <c r="UVK440" s="87"/>
      <c r="UVL440" s="72"/>
      <c r="UVM440" s="87"/>
      <c r="UVN440" s="72"/>
      <c r="UVO440" s="87"/>
      <c r="UVP440" s="72"/>
      <c r="UVQ440" s="87"/>
      <c r="UVR440" s="72"/>
      <c r="UVS440" s="87"/>
      <c r="UVT440" s="72"/>
      <c r="UVU440" s="87"/>
      <c r="UVV440" s="72"/>
      <c r="UVW440" s="87"/>
      <c r="UVX440" s="72"/>
      <c r="UVY440" s="87"/>
      <c r="UVZ440" s="72"/>
      <c r="UWA440" s="87"/>
      <c r="UWB440" s="72"/>
      <c r="UWC440" s="87"/>
      <c r="UWD440" s="72"/>
      <c r="UWE440" s="87"/>
      <c r="UWF440" s="72"/>
      <c r="UWG440" s="87"/>
      <c r="UWH440" s="72"/>
      <c r="UWI440" s="87"/>
      <c r="UWJ440" s="72"/>
      <c r="UWK440" s="87"/>
      <c r="UWL440" s="72"/>
      <c r="UWM440" s="87"/>
      <c r="UWN440" s="72"/>
      <c r="UWO440" s="87"/>
      <c r="UWP440" s="72"/>
      <c r="UWQ440" s="87"/>
      <c r="UWR440" s="72"/>
      <c r="UWS440" s="87"/>
      <c r="UWT440" s="72"/>
      <c r="UWU440" s="87"/>
      <c r="UWV440" s="72"/>
      <c r="UWW440" s="87"/>
      <c r="UWX440" s="72"/>
      <c r="UWY440" s="87"/>
      <c r="UWZ440" s="72"/>
      <c r="UXA440" s="87"/>
      <c r="UXB440" s="72"/>
      <c r="UXC440" s="87"/>
      <c r="UXD440" s="72"/>
      <c r="UXE440" s="87"/>
      <c r="UXF440" s="72"/>
      <c r="UXG440" s="87"/>
      <c r="UXH440" s="72"/>
      <c r="UXI440" s="87"/>
      <c r="UXJ440" s="72"/>
      <c r="UXK440" s="87"/>
      <c r="UXL440" s="72"/>
      <c r="UXM440" s="87"/>
      <c r="UXN440" s="72"/>
      <c r="UXO440" s="87"/>
      <c r="UXP440" s="72"/>
      <c r="UXQ440" s="87"/>
      <c r="UXR440" s="72"/>
      <c r="UXS440" s="87"/>
      <c r="UXT440" s="72"/>
      <c r="UXU440" s="87"/>
      <c r="UXV440" s="72"/>
      <c r="UXW440" s="87"/>
      <c r="UXX440" s="72"/>
      <c r="UXY440" s="87"/>
      <c r="UXZ440" s="72"/>
      <c r="UYA440" s="87"/>
      <c r="UYB440" s="72"/>
      <c r="UYC440" s="87"/>
      <c r="UYD440" s="72"/>
      <c r="UYE440" s="87"/>
      <c r="UYF440" s="72"/>
      <c r="UYG440" s="87"/>
      <c r="UYH440" s="72"/>
      <c r="UYI440" s="87"/>
      <c r="UYJ440" s="72"/>
      <c r="UYK440" s="87"/>
      <c r="UYL440" s="72"/>
      <c r="UYM440" s="87"/>
      <c r="UYN440" s="72"/>
      <c r="UYO440" s="87"/>
      <c r="UYP440" s="72"/>
      <c r="UYQ440" s="87"/>
      <c r="UYR440" s="72"/>
      <c r="UYS440" s="87"/>
      <c r="UYT440" s="72"/>
      <c r="UYU440" s="87"/>
      <c r="UYV440" s="72"/>
      <c r="UYW440" s="87"/>
      <c r="UYX440" s="72"/>
      <c r="UYY440" s="87"/>
      <c r="UYZ440" s="72"/>
      <c r="UZA440" s="87"/>
      <c r="UZB440" s="72"/>
      <c r="UZC440" s="87"/>
      <c r="UZD440" s="72"/>
      <c r="UZE440" s="87"/>
      <c r="UZF440" s="72"/>
      <c r="UZG440" s="87"/>
      <c r="UZH440" s="72"/>
      <c r="UZI440" s="87"/>
      <c r="UZJ440" s="72"/>
      <c r="UZK440" s="87"/>
      <c r="UZL440" s="72"/>
      <c r="UZM440" s="87"/>
      <c r="UZN440" s="72"/>
      <c r="UZO440" s="87"/>
      <c r="UZP440" s="72"/>
      <c r="UZQ440" s="87"/>
      <c r="UZR440" s="72"/>
      <c r="UZS440" s="87"/>
      <c r="UZT440" s="72"/>
      <c r="UZU440" s="87"/>
      <c r="UZV440" s="72"/>
      <c r="UZW440" s="87"/>
      <c r="UZX440" s="72"/>
      <c r="UZY440" s="87"/>
      <c r="UZZ440" s="72"/>
      <c r="VAA440" s="87"/>
      <c r="VAB440" s="72"/>
      <c r="VAC440" s="87"/>
      <c r="VAD440" s="72"/>
      <c r="VAE440" s="87"/>
      <c r="VAF440" s="72"/>
      <c r="VAG440" s="87"/>
      <c r="VAH440" s="72"/>
      <c r="VAI440" s="87"/>
      <c r="VAJ440" s="72"/>
      <c r="VAK440" s="87"/>
      <c r="VAL440" s="72"/>
      <c r="VAM440" s="87"/>
      <c r="VAN440" s="72"/>
      <c r="VAO440" s="87"/>
      <c r="VAP440" s="72"/>
      <c r="VAQ440" s="87"/>
      <c r="VAR440" s="72"/>
      <c r="VAS440" s="87"/>
      <c r="VAT440" s="72"/>
      <c r="VAU440" s="87"/>
      <c r="VAV440" s="72"/>
      <c r="VAW440" s="87"/>
      <c r="VAX440" s="72"/>
      <c r="VAY440" s="87"/>
      <c r="VAZ440" s="72"/>
      <c r="VBA440" s="87"/>
      <c r="VBB440" s="72"/>
      <c r="VBC440" s="87"/>
      <c r="VBD440" s="72"/>
      <c r="VBE440" s="87"/>
      <c r="VBF440" s="72"/>
      <c r="VBG440" s="87"/>
      <c r="VBH440" s="72"/>
      <c r="VBI440" s="87"/>
      <c r="VBJ440" s="72"/>
      <c r="VBK440" s="87"/>
      <c r="VBL440" s="72"/>
      <c r="VBM440" s="87"/>
      <c r="VBN440" s="72"/>
      <c r="VBO440" s="87"/>
      <c r="VBP440" s="72"/>
      <c r="VBQ440" s="87"/>
      <c r="VBR440" s="72"/>
      <c r="VBS440" s="87"/>
      <c r="VBT440" s="72"/>
      <c r="VBU440" s="87"/>
      <c r="VBV440" s="72"/>
      <c r="VBW440" s="87"/>
      <c r="VBX440" s="72"/>
      <c r="VBY440" s="87"/>
      <c r="VBZ440" s="72"/>
      <c r="VCA440" s="87"/>
      <c r="VCB440" s="72"/>
      <c r="VCC440" s="87"/>
      <c r="VCD440" s="72"/>
      <c r="VCE440" s="87"/>
      <c r="VCF440" s="72"/>
      <c r="VCG440" s="87"/>
      <c r="VCH440" s="72"/>
      <c r="VCI440" s="87"/>
      <c r="VCJ440" s="72"/>
      <c r="VCK440" s="87"/>
      <c r="VCL440" s="72"/>
      <c r="VCM440" s="87"/>
      <c r="VCN440" s="72"/>
      <c r="VCO440" s="87"/>
      <c r="VCP440" s="72"/>
      <c r="VCQ440" s="87"/>
      <c r="VCR440" s="72"/>
      <c r="VCS440" s="87"/>
      <c r="VCT440" s="72"/>
      <c r="VCU440" s="87"/>
      <c r="VCV440" s="72"/>
      <c r="VCW440" s="87"/>
      <c r="VCX440" s="72"/>
      <c r="VCY440" s="87"/>
      <c r="VCZ440" s="72"/>
      <c r="VDA440" s="87"/>
      <c r="VDB440" s="72"/>
      <c r="VDC440" s="87"/>
      <c r="VDD440" s="72"/>
      <c r="VDE440" s="87"/>
      <c r="VDF440" s="72"/>
      <c r="VDG440" s="87"/>
      <c r="VDH440" s="72"/>
      <c r="VDI440" s="87"/>
      <c r="VDJ440" s="72"/>
      <c r="VDK440" s="87"/>
      <c r="VDL440" s="72"/>
      <c r="VDM440" s="87"/>
      <c r="VDN440" s="72"/>
      <c r="VDO440" s="87"/>
      <c r="VDP440" s="72"/>
      <c r="VDQ440" s="87"/>
      <c r="VDR440" s="72"/>
      <c r="VDS440" s="87"/>
      <c r="VDT440" s="72"/>
      <c r="VDU440" s="87"/>
      <c r="VDV440" s="72"/>
      <c r="VDW440" s="87"/>
      <c r="VDX440" s="72"/>
      <c r="VDY440" s="87"/>
      <c r="VDZ440" s="72"/>
      <c r="VEA440" s="87"/>
      <c r="VEB440" s="72"/>
      <c r="VEC440" s="87"/>
      <c r="VED440" s="72"/>
      <c r="VEE440" s="87"/>
      <c r="VEF440" s="72"/>
      <c r="VEG440" s="87"/>
      <c r="VEH440" s="72"/>
      <c r="VEI440" s="87"/>
      <c r="VEJ440" s="72"/>
      <c r="VEK440" s="87"/>
      <c r="VEL440" s="72"/>
      <c r="VEM440" s="87"/>
      <c r="VEN440" s="72"/>
      <c r="VEO440" s="87"/>
      <c r="VEP440" s="72"/>
      <c r="VEQ440" s="87"/>
      <c r="VER440" s="72"/>
      <c r="VES440" s="87"/>
      <c r="VET440" s="72"/>
      <c r="VEU440" s="87"/>
      <c r="VEV440" s="72"/>
      <c r="VEW440" s="87"/>
      <c r="VEX440" s="72"/>
      <c r="VEY440" s="87"/>
      <c r="VEZ440" s="72"/>
      <c r="VFA440" s="87"/>
      <c r="VFB440" s="72"/>
      <c r="VFC440" s="87"/>
      <c r="VFD440" s="72"/>
      <c r="VFE440" s="87"/>
      <c r="VFF440" s="72"/>
      <c r="VFG440" s="87"/>
      <c r="VFH440" s="72"/>
      <c r="VFI440" s="87"/>
      <c r="VFJ440" s="72"/>
      <c r="VFK440" s="87"/>
      <c r="VFL440" s="72"/>
      <c r="VFM440" s="87"/>
      <c r="VFN440" s="72"/>
      <c r="VFO440" s="87"/>
      <c r="VFP440" s="72"/>
      <c r="VFQ440" s="87"/>
      <c r="VFR440" s="72"/>
      <c r="VFS440" s="87"/>
      <c r="VFT440" s="72"/>
      <c r="VFU440" s="87"/>
      <c r="VFV440" s="72"/>
      <c r="VFW440" s="87"/>
      <c r="VFX440" s="72"/>
      <c r="VFY440" s="87"/>
      <c r="VFZ440" s="72"/>
      <c r="VGA440" s="87"/>
      <c r="VGB440" s="72"/>
      <c r="VGC440" s="87"/>
      <c r="VGD440" s="72"/>
      <c r="VGE440" s="87"/>
      <c r="VGF440" s="72"/>
      <c r="VGG440" s="87"/>
      <c r="VGH440" s="72"/>
      <c r="VGI440" s="87"/>
      <c r="VGJ440" s="72"/>
      <c r="VGK440" s="87"/>
      <c r="VGL440" s="72"/>
      <c r="VGM440" s="87"/>
      <c r="VGN440" s="72"/>
      <c r="VGO440" s="87"/>
      <c r="VGP440" s="72"/>
      <c r="VGQ440" s="87"/>
      <c r="VGR440" s="72"/>
      <c r="VGS440" s="87"/>
      <c r="VGT440" s="72"/>
      <c r="VGU440" s="87"/>
      <c r="VGV440" s="72"/>
      <c r="VGW440" s="87"/>
      <c r="VGX440" s="72"/>
      <c r="VGY440" s="87"/>
      <c r="VGZ440" s="72"/>
      <c r="VHA440" s="87"/>
      <c r="VHB440" s="72"/>
      <c r="VHC440" s="87"/>
      <c r="VHD440" s="72"/>
      <c r="VHE440" s="87"/>
      <c r="VHF440" s="72"/>
      <c r="VHG440" s="87"/>
      <c r="VHH440" s="72"/>
      <c r="VHI440" s="87"/>
      <c r="VHJ440" s="72"/>
      <c r="VHK440" s="87"/>
      <c r="VHL440" s="72"/>
      <c r="VHM440" s="87"/>
      <c r="VHN440" s="72"/>
      <c r="VHO440" s="87"/>
      <c r="VHP440" s="72"/>
      <c r="VHQ440" s="87"/>
      <c r="VHR440" s="72"/>
      <c r="VHS440" s="87"/>
      <c r="VHT440" s="72"/>
      <c r="VHU440" s="87"/>
      <c r="VHV440" s="72"/>
      <c r="VHW440" s="87"/>
      <c r="VHX440" s="72"/>
      <c r="VHY440" s="87"/>
      <c r="VHZ440" s="72"/>
      <c r="VIA440" s="87"/>
      <c r="VIB440" s="72"/>
      <c r="VIC440" s="87"/>
      <c r="VID440" s="72"/>
      <c r="VIE440" s="87"/>
      <c r="VIF440" s="72"/>
      <c r="VIG440" s="87"/>
      <c r="VIH440" s="72"/>
      <c r="VII440" s="87"/>
      <c r="VIJ440" s="72"/>
      <c r="VIK440" s="87"/>
      <c r="VIL440" s="72"/>
      <c r="VIM440" s="87"/>
      <c r="VIN440" s="72"/>
      <c r="VIO440" s="87"/>
      <c r="VIP440" s="72"/>
      <c r="VIQ440" s="87"/>
      <c r="VIR440" s="72"/>
      <c r="VIS440" s="87"/>
      <c r="VIT440" s="72"/>
      <c r="VIU440" s="87"/>
      <c r="VIV440" s="72"/>
      <c r="VIW440" s="87"/>
      <c r="VIX440" s="72"/>
      <c r="VIY440" s="87"/>
      <c r="VIZ440" s="72"/>
      <c r="VJA440" s="87"/>
      <c r="VJB440" s="72"/>
      <c r="VJC440" s="87"/>
      <c r="VJD440" s="72"/>
      <c r="VJE440" s="87"/>
      <c r="VJF440" s="72"/>
      <c r="VJG440" s="87"/>
      <c r="VJH440" s="72"/>
      <c r="VJI440" s="87"/>
      <c r="VJJ440" s="72"/>
      <c r="VJK440" s="87"/>
      <c r="VJL440" s="72"/>
      <c r="VJM440" s="87"/>
      <c r="VJN440" s="72"/>
      <c r="VJO440" s="87"/>
      <c r="VJP440" s="72"/>
      <c r="VJQ440" s="87"/>
      <c r="VJR440" s="72"/>
      <c r="VJS440" s="87"/>
      <c r="VJT440" s="72"/>
      <c r="VJU440" s="87"/>
      <c r="VJV440" s="72"/>
      <c r="VJW440" s="87"/>
      <c r="VJX440" s="72"/>
      <c r="VJY440" s="87"/>
      <c r="VJZ440" s="72"/>
      <c r="VKA440" s="87"/>
      <c r="VKB440" s="72"/>
      <c r="VKC440" s="87"/>
      <c r="VKD440" s="72"/>
      <c r="VKE440" s="87"/>
      <c r="VKF440" s="72"/>
      <c r="VKG440" s="87"/>
      <c r="VKH440" s="72"/>
      <c r="VKI440" s="87"/>
      <c r="VKJ440" s="72"/>
      <c r="VKK440" s="87"/>
      <c r="VKL440" s="72"/>
      <c r="VKM440" s="87"/>
      <c r="VKN440" s="72"/>
      <c r="VKO440" s="87"/>
      <c r="VKP440" s="72"/>
      <c r="VKQ440" s="87"/>
      <c r="VKR440" s="72"/>
      <c r="VKS440" s="87"/>
      <c r="VKT440" s="72"/>
      <c r="VKU440" s="87"/>
      <c r="VKV440" s="72"/>
      <c r="VKW440" s="87"/>
      <c r="VKX440" s="72"/>
      <c r="VKY440" s="87"/>
      <c r="VKZ440" s="72"/>
      <c r="VLA440" s="87"/>
      <c r="VLB440" s="72"/>
      <c r="VLC440" s="87"/>
      <c r="VLD440" s="72"/>
      <c r="VLE440" s="87"/>
      <c r="VLF440" s="72"/>
      <c r="VLG440" s="87"/>
      <c r="VLH440" s="72"/>
      <c r="VLI440" s="87"/>
      <c r="VLJ440" s="72"/>
      <c r="VLK440" s="87"/>
      <c r="VLL440" s="72"/>
      <c r="VLM440" s="87"/>
      <c r="VLN440" s="72"/>
      <c r="VLO440" s="87"/>
      <c r="VLP440" s="72"/>
      <c r="VLQ440" s="87"/>
      <c r="VLR440" s="72"/>
      <c r="VLS440" s="87"/>
      <c r="VLT440" s="72"/>
      <c r="VLU440" s="87"/>
      <c r="VLV440" s="72"/>
      <c r="VLW440" s="87"/>
      <c r="VLX440" s="72"/>
      <c r="VLY440" s="87"/>
      <c r="VLZ440" s="72"/>
      <c r="VMA440" s="87"/>
      <c r="VMB440" s="72"/>
      <c r="VMC440" s="87"/>
      <c r="VMD440" s="72"/>
      <c r="VME440" s="87"/>
      <c r="VMF440" s="72"/>
      <c r="VMG440" s="87"/>
      <c r="VMH440" s="72"/>
      <c r="VMI440" s="87"/>
      <c r="VMJ440" s="72"/>
      <c r="VMK440" s="87"/>
      <c r="VML440" s="72"/>
      <c r="VMM440" s="87"/>
      <c r="VMN440" s="72"/>
      <c r="VMO440" s="87"/>
      <c r="VMP440" s="72"/>
      <c r="VMQ440" s="87"/>
      <c r="VMR440" s="72"/>
      <c r="VMS440" s="87"/>
      <c r="VMT440" s="72"/>
      <c r="VMU440" s="87"/>
      <c r="VMV440" s="72"/>
      <c r="VMW440" s="87"/>
      <c r="VMX440" s="72"/>
      <c r="VMY440" s="87"/>
      <c r="VMZ440" s="72"/>
      <c r="VNA440" s="87"/>
      <c r="VNB440" s="72"/>
      <c r="VNC440" s="87"/>
      <c r="VND440" s="72"/>
      <c r="VNE440" s="87"/>
      <c r="VNF440" s="72"/>
      <c r="VNG440" s="87"/>
      <c r="VNH440" s="72"/>
      <c r="VNI440" s="87"/>
      <c r="VNJ440" s="72"/>
      <c r="VNK440" s="87"/>
      <c r="VNL440" s="72"/>
      <c r="VNM440" s="87"/>
      <c r="VNN440" s="72"/>
      <c r="VNO440" s="87"/>
      <c r="VNP440" s="72"/>
      <c r="VNQ440" s="87"/>
      <c r="VNR440" s="72"/>
      <c r="VNS440" s="87"/>
      <c r="VNT440" s="72"/>
      <c r="VNU440" s="87"/>
      <c r="VNV440" s="72"/>
      <c r="VNW440" s="87"/>
      <c r="VNX440" s="72"/>
      <c r="VNY440" s="87"/>
      <c r="VNZ440" s="72"/>
      <c r="VOA440" s="87"/>
      <c r="VOB440" s="72"/>
      <c r="VOC440" s="87"/>
      <c r="VOD440" s="72"/>
      <c r="VOE440" s="87"/>
      <c r="VOF440" s="72"/>
      <c r="VOG440" s="87"/>
      <c r="VOH440" s="72"/>
      <c r="VOI440" s="87"/>
      <c r="VOJ440" s="72"/>
      <c r="VOK440" s="87"/>
      <c r="VOL440" s="72"/>
      <c r="VOM440" s="87"/>
      <c r="VON440" s="72"/>
      <c r="VOO440" s="87"/>
      <c r="VOP440" s="72"/>
      <c r="VOQ440" s="87"/>
      <c r="VOR440" s="72"/>
      <c r="VOS440" s="87"/>
      <c r="VOT440" s="72"/>
      <c r="VOU440" s="87"/>
      <c r="VOV440" s="72"/>
      <c r="VOW440" s="87"/>
      <c r="VOX440" s="72"/>
      <c r="VOY440" s="87"/>
      <c r="VOZ440" s="72"/>
      <c r="VPA440" s="87"/>
      <c r="VPB440" s="72"/>
      <c r="VPC440" s="87"/>
      <c r="VPD440" s="72"/>
      <c r="VPE440" s="87"/>
      <c r="VPF440" s="72"/>
      <c r="VPG440" s="87"/>
      <c r="VPH440" s="72"/>
      <c r="VPI440" s="87"/>
      <c r="VPJ440" s="72"/>
      <c r="VPK440" s="87"/>
      <c r="VPL440" s="72"/>
      <c r="VPM440" s="87"/>
      <c r="VPN440" s="72"/>
      <c r="VPO440" s="87"/>
      <c r="VPP440" s="72"/>
      <c r="VPQ440" s="87"/>
      <c r="VPR440" s="72"/>
      <c r="VPS440" s="87"/>
      <c r="VPT440" s="72"/>
      <c r="VPU440" s="87"/>
      <c r="VPV440" s="72"/>
      <c r="VPW440" s="87"/>
      <c r="VPX440" s="72"/>
      <c r="VPY440" s="87"/>
      <c r="VPZ440" s="72"/>
      <c r="VQA440" s="87"/>
      <c r="VQB440" s="72"/>
      <c r="VQC440" s="87"/>
      <c r="VQD440" s="72"/>
      <c r="VQE440" s="87"/>
      <c r="VQF440" s="72"/>
      <c r="VQG440" s="87"/>
      <c r="VQH440" s="72"/>
      <c r="VQI440" s="87"/>
      <c r="VQJ440" s="72"/>
      <c r="VQK440" s="87"/>
      <c r="VQL440" s="72"/>
      <c r="VQM440" s="87"/>
      <c r="VQN440" s="72"/>
      <c r="VQO440" s="87"/>
      <c r="VQP440" s="72"/>
      <c r="VQQ440" s="87"/>
      <c r="VQR440" s="72"/>
      <c r="VQS440" s="87"/>
      <c r="VQT440" s="72"/>
      <c r="VQU440" s="87"/>
      <c r="VQV440" s="72"/>
      <c r="VQW440" s="87"/>
      <c r="VQX440" s="72"/>
      <c r="VQY440" s="87"/>
      <c r="VQZ440" s="72"/>
      <c r="VRA440" s="87"/>
      <c r="VRB440" s="72"/>
      <c r="VRC440" s="87"/>
      <c r="VRD440" s="72"/>
      <c r="VRE440" s="87"/>
      <c r="VRF440" s="72"/>
      <c r="VRG440" s="87"/>
      <c r="VRH440" s="72"/>
      <c r="VRI440" s="87"/>
      <c r="VRJ440" s="72"/>
      <c r="VRK440" s="87"/>
      <c r="VRL440" s="72"/>
      <c r="VRM440" s="87"/>
      <c r="VRN440" s="72"/>
      <c r="VRO440" s="87"/>
      <c r="VRP440" s="72"/>
      <c r="VRQ440" s="87"/>
      <c r="VRR440" s="72"/>
      <c r="VRS440" s="87"/>
      <c r="VRT440" s="72"/>
      <c r="VRU440" s="87"/>
      <c r="VRV440" s="72"/>
      <c r="VRW440" s="87"/>
      <c r="VRX440" s="72"/>
      <c r="VRY440" s="87"/>
      <c r="VRZ440" s="72"/>
      <c r="VSA440" s="87"/>
      <c r="VSB440" s="72"/>
      <c r="VSC440" s="87"/>
      <c r="VSD440" s="72"/>
      <c r="VSE440" s="87"/>
      <c r="VSF440" s="72"/>
      <c r="VSG440" s="87"/>
      <c r="VSH440" s="72"/>
      <c r="VSI440" s="87"/>
      <c r="VSJ440" s="72"/>
      <c r="VSK440" s="87"/>
      <c r="VSL440" s="72"/>
      <c r="VSM440" s="87"/>
      <c r="VSN440" s="72"/>
      <c r="VSO440" s="87"/>
      <c r="VSP440" s="72"/>
      <c r="VSQ440" s="87"/>
      <c r="VSR440" s="72"/>
      <c r="VSS440" s="87"/>
      <c r="VST440" s="72"/>
      <c r="VSU440" s="87"/>
      <c r="VSV440" s="72"/>
      <c r="VSW440" s="87"/>
      <c r="VSX440" s="72"/>
      <c r="VSY440" s="87"/>
      <c r="VSZ440" s="72"/>
      <c r="VTA440" s="87"/>
      <c r="VTB440" s="72"/>
      <c r="VTC440" s="87"/>
      <c r="VTD440" s="72"/>
      <c r="VTE440" s="87"/>
      <c r="VTF440" s="72"/>
      <c r="VTG440" s="87"/>
      <c r="VTH440" s="72"/>
      <c r="VTI440" s="87"/>
      <c r="VTJ440" s="72"/>
      <c r="VTK440" s="87"/>
      <c r="VTL440" s="72"/>
      <c r="VTM440" s="87"/>
      <c r="VTN440" s="72"/>
      <c r="VTO440" s="87"/>
      <c r="VTP440" s="72"/>
      <c r="VTQ440" s="87"/>
      <c r="VTR440" s="72"/>
      <c r="VTS440" s="87"/>
      <c r="VTT440" s="72"/>
      <c r="VTU440" s="87"/>
      <c r="VTV440" s="72"/>
      <c r="VTW440" s="87"/>
      <c r="VTX440" s="72"/>
      <c r="VTY440" s="87"/>
      <c r="VTZ440" s="72"/>
      <c r="VUA440" s="87"/>
      <c r="VUB440" s="72"/>
      <c r="VUC440" s="87"/>
      <c r="VUD440" s="72"/>
      <c r="VUE440" s="87"/>
      <c r="VUF440" s="72"/>
      <c r="VUG440" s="87"/>
      <c r="VUH440" s="72"/>
      <c r="VUI440" s="87"/>
      <c r="VUJ440" s="72"/>
      <c r="VUK440" s="87"/>
      <c r="VUL440" s="72"/>
      <c r="VUM440" s="87"/>
      <c r="VUN440" s="72"/>
      <c r="VUO440" s="87"/>
      <c r="VUP440" s="72"/>
      <c r="VUQ440" s="87"/>
      <c r="VUR440" s="72"/>
      <c r="VUS440" s="87"/>
      <c r="VUT440" s="72"/>
      <c r="VUU440" s="87"/>
      <c r="VUV440" s="72"/>
      <c r="VUW440" s="87"/>
      <c r="VUX440" s="72"/>
      <c r="VUY440" s="87"/>
      <c r="VUZ440" s="72"/>
      <c r="VVA440" s="87"/>
      <c r="VVB440" s="72"/>
      <c r="VVC440" s="87"/>
      <c r="VVD440" s="72"/>
      <c r="VVE440" s="87"/>
      <c r="VVF440" s="72"/>
      <c r="VVG440" s="87"/>
      <c r="VVH440" s="72"/>
      <c r="VVI440" s="87"/>
      <c r="VVJ440" s="72"/>
      <c r="VVK440" s="87"/>
      <c r="VVL440" s="72"/>
      <c r="VVM440" s="87"/>
      <c r="VVN440" s="72"/>
      <c r="VVO440" s="87"/>
      <c r="VVP440" s="72"/>
      <c r="VVQ440" s="87"/>
      <c r="VVR440" s="72"/>
      <c r="VVS440" s="87"/>
      <c r="VVT440" s="72"/>
      <c r="VVU440" s="87"/>
      <c r="VVV440" s="72"/>
      <c r="VVW440" s="87"/>
      <c r="VVX440" s="72"/>
      <c r="VVY440" s="87"/>
      <c r="VVZ440" s="72"/>
      <c r="VWA440" s="87"/>
      <c r="VWB440" s="72"/>
      <c r="VWC440" s="87"/>
      <c r="VWD440" s="72"/>
      <c r="VWE440" s="87"/>
      <c r="VWF440" s="72"/>
      <c r="VWG440" s="87"/>
      <c r="VWH440" s="72"/>
      <c r="VWI440" s="87"/>
      <c r="VWJ440" s="72"/>
      <c r="VWK440" s="87"/>
      <c r="VWL440" s="72"/>
      <c r="VWM440" s="87"/>
      <c r="VWN440" s="72"/>
      <c r="VWO440" s="87"/>
      <c r="VWP440" s="72"/>
      <c r="VWQ440" s="87"/>
      <c r="VWR440" s="72"/>
      <c r="VWS440" s="87"/>
      <c r="VWT440" s="72"/>
      <c r="VWU440" s="87"/>
      <c r="VWV440" s="72"/>
      <c r="VWW440" s="87"/>
      <c r="VWX440" s="72"/>
      <c r="VWY440" s="87"/>
      <c r="VWZ440" s="72"/>
      <c r="VXA440" s="87"/>
      <c r="VXB440" s="72"/>
      <c r="VXC440" s="87"/>
      <c r="VXD440" s="72"/>
      <c r="VXE440" s="87"/>
      <c r="VXF440" s="72"/>
      <c r="VXG440" s="87"/>
      <c r="VXH440" s="72"/>
      <c r="VXI440" s="87"/>
      <c r="VXJ440" s="72"/>
      <c r="VXK440" s="87"/>
      <c r="VXL440" s="72"/>
      <c r="VXM440" s="87"/>
      <c r="VXN440" s="72"/>
      <c r="VXO440" s="87"/>
      <c r="VXP440" s="72"/>
      <c r="VXQ440" s="87"/>
      <c r="VXR440" s="72"/>
      <c r="VXS440" s="87"/>
      <c r="VXT440" s="72"/>
      <c r="VXU440" s="87"/>
      <c r="VXV440" s="72"/>
      <c r="VXW440" s="87"/>
      <c r="VXX440" s="72"/>
      <c r="VXY440" s="87"/>
      <c r="VXZ440" s="72"/>
      <c r="VYA440" s="87"/>
      <c r="VYB440" s="72"/>
      <c r="VYC440" s="87"/>
      <c r="VYD440" s="72"/>
      <c r="VYE440" s="87"/>
      <c r="VYF440" s="72"/>
      <c r="VYG440" s="87"/>
      <c r="VYH440" s="72"/>
      <c r="VYI440" s="87"/>
      <c r="VYJ440" s="72"/>
      <c r="VYK440" s="87"/>
      <c r="VYL440" s="72"/>
      <c r="VYM440" s="87"/>
      <c r="VYN440" s="72"/>
      <c r="VYO440" s="87"/>
      <c r="VYP440" s="72"/>
      <c r="VYQ440" s="87"/>
      <c r="VYR440" s="72"/>
      <c r="VYS440" s="87"/>
      <c r="VYT440" s="72"/>
      <c r="VYU440" s="87"/>
      <c r="VYV440" s="72"/>
      <c r="VYW440" s="87"/>
      <c r="VYX440" s="72"/>
      <c r="VYY440" s="87"/>
      <c r="VYZ440" s="72"/>
      <c r="VZA440" s="87"/>
      <c r="VZB440" s="72"/>
      <c r="VZC440" s="87"/>
      <c r="VZD440" s="72"/>
      <c r="VZE440" s="87"/>
      <c r="VZF440" s="72"/>
      <c r="VZG440" s="87"/>
      <c r="VZH440" s="72"/>
      <c r="VZI440" s="87"/>
      <c r="VZJ440" s="72"/>
      <c r="VZK440" s="87"/>
      <c r="VZL440" s="72"/>
      <c r="VZM440" s="87"/>
      <c r="VZN440" s="72"/>
      <c r="VZO440" s="87"/>
      <c r="VZP440" s="72"/>
      <c r="VZQ440" s="87"/>
      <c r="VZR440" s="72"/>
      <c r="VZS440" s="87"/>
      <c r="VZT440" s="72"/>
      <c r="VZU440" s="87"/>
      <c r="VZV440" s="72"/>
      <c r="VZW440" s="87"/>
      <c r="VZX440" s="72"/>
      <c r="VZY440" s="87"/>
      <c r="VZZ440" s="72"/>
      <c r="WAA440" s="87"/>
      <c r="WAB440" s="72"/>
      <c r="WAC440" s="87"/>
      <c r="WAD440" s="72"/>
      <c r="WAE440" s="87"/>
      <c r="WAF440" s="72"/>
      <c r="WAG440" s="87"/>
      <c r="WAH440" s="72"/>
      <c r="WAI440" s="87"/>
      <c r="WAJ440" s="72"/>
      <c r="WAK440" s="87"/>
      <c r="WAL440" s="72"/>
      <c r="WAM440" s="87"/>
      <c r="WAN440" s="72"/>
      <c r="WAO440" s="87"/>
      <c r="WAP440" s="72"/>
      <c r="WAQ440" s="87"/>
      <c r="WAR440" s="72"/>
      <c r="WAS440" s="87"/>
      <c r="WAT440" s="72"/>
      <c r="WAU440" s="87"/>
      <c r="WAV440" s="72"/>
      <c r="WAW440" s="87"/>
      <c r="WAX440" s="72"/>
      <c r="WAY440" s="87"/>
      <c r="WAZ440" s="72"/>
      <c r="WBA440" s="87"/>
      <c r="WBB440" s="72"/>
      <c r="WBC440" s="87"/>
      <c r="WBD440" s="72"/>
      <c r="WBE440" s="87"/>
      <c r="WBF440" s="72"/>
      <c r="WBG440" s="87"/>
      <c r="WBH440" s="72"/>
      <c r="WBI440" s="87"/>
      <c r="WBJ440" s="72"/>
      <c r="WBK440" s="87"/>
      <c r="WBL440" s="72"/>
      <c r="WBM440" s="87"/>
      <c r="WBN440" s="72"/>
      <c r="WBO440" s="87"/>
      <c r="WBP440" s="72"/>
      <c r="WBQ440" s="87"/>
      <c r="WBR440" s="72"/>
      <c r="WBS440" s="87"/>
      <c r="WBT440" s="72"/>
      <c r="WBU440" s="87"/>
      <c r="WBV440" s="72"/>
      <c r="WBW440" s="87"/>
      <c r="WBX440" s="72"/>
      <c r="WBY440" s="87"/>
      <c r="WBZ440" s="72"/>
      <c r="WCA440" s="87"/>
      <c r="WCB440" s="72"/>
      <c r="WCC440" s="87"/>
      <c r="WCD440" s="72"/>
      <c r="WCE440" s="87"/>
      <c r="WCF440" s="72"/>
      <c r="WCG440" s="87"/>
      <c r="WCH440" s="72"/>
      <c r="WCI440" s="87"/>
      <c r="WCJ440" s="72"/>
      <c r="WCK440" s="87"/>
      <c r="WCL440" s="72"/>
      <c r="WCM440" s="87"/>
      <c r="WCN440" s="72"/>
      <c r="WCO440" s="87"/>
      <c r="WCP440" s="72"/>
      <c r="WCQ440" s="87"/>
      <c r="WCR440" s="72"/>
      <c r="WCS440" s="87"/>
      <c r="WCT440" s="72"/>
      <c r="WCU440" s="87"/>
      <c r="WCV440" s="72"/>
      <c r="WCW440" s="87"/>
      <c r="WCX440" s="72"/>
      <c r="WCY440" s="87"/>
      <c r="WCZ440" s="72"/>
      <c r="WDA440" s="87"/>
      <c r="WDB440" s="72"/>
      <c r="WDC440" s="87"/>
      <c r="WDD440" s="72"/>
      <c r="WDE440" s="87"/>
      <c r="WDF440" s="72"/>
      <c r="WDG440" s="87"/>
      <c r="WDH440" s="72"/>
      <c r="WDI440" s="87"/>
      <c r="WDJ440" s="72"/>
      <c r="WDK440" s="87"/>
      <c r="WDL440" s="72"/>
      <c r="WDM440" s="87"/>
      <c r="WDN440" s="72"/>
      <c r="WDO440" s="87"/>
      <c r="WDP440" s="72"/>
      <c r="WDQ440" s="87"/>
      <c r="WDR440" s="72"/>
      <c r="WDS440" s="87"/>
      <c r="WDT440" s="72"/>
      <c r="WDU440" s="87"/>
      <c r="WDV440" s="72"/>
      <c r="WDW440" s="87"/>
      <c r="WDX440" s="72"/>
      <c r="WDY440" s="87"/>
      <c r="WDZ440" s="72"/>
      <c r="WEA440" s="87"/>
      <c r="WEB440" s="72"/>
      <c r="WEC440" s="87"/>
      <c r="WED440" s="72"/>
      <c r="WEE440" s="87"/>
      <c r="WEF440" s="72"/>
      <c r="WEG440" s="87"/>
      <c r="WEH440" s="72"/>
      <c r="WEI440" s="87"/>
      <c r="WEJ440" s="72"/>
      <c r="WEK440" s="87"/>
      <c r="WEL440" s="72"/>
      <c r="WEM440" s="87"/>
      <c r="WEN440" s="72"/>
      <c r="WEO440" s="87"/>
      <c r="WEP440" s="72"/>
      <c r="WEQ440" s="87"/>
      <c r="WER440" s="72"/>
      <c r="WES440" s="87"/>
      <c r="WET440" s="72"/>
      <c r="WEU440" s="87"/>
      <c r="WEV440" s="72"/>
      <c r="WEW440" s="87"/>
      <c r="WEX440" s="72"/>
      <c r="WEY440" s="87"/>
      <c r="WEZ440" s="72"/>
      <c r="WFA440" s="87"/>
      <c r="WFB440" s="72"/>
      <c r="WFC440" s="87"/>
      <c r="WFD440" s="72"/>
      <c r="WFE440" s="87"/>
      <c r="WFF440" s="72"/>
      <c r="WFG440" s="87"/>
      <c r="WFH440" s="72"/>
      <c r="WFI440" s="87"/>
      <c r="WFJ440" s="72"/>
      <c r="WFK440" s="87"/>
      <c r="WFL440" s="72"/>
      <c r="WFM440" s="87"/>
      <c r="WFN440" s="72"/>
      <c r="WFO440" s="87"/>
      <c r="WFP440" s="72"/>
      <c r="WFQ440" s="87"/>
      <c r="WFR440" s="72"/>
      <c r="WFS440" s="87"/>
      <c r="WFT440" s="72"/>
      <c r="WFU440" s="87"/>
      <c r="WFV440" s="72"/>
      <c r="WFW440" s="87"/>
      <c r="WFX440" s="72"/>
      <c r="WFY440" s="87"/>
      <c r="WFZ440" s="72"/>
      <c r="WGA440" s="87"/>
      <c r="WGB440" s="72"/>
      <c r="WGC440" s="87"/>
      <c r="WGD440" s="72"/>
      <c r="WGE440" s="87"/>
      <c r="WGF440" s="72"/>
      <c r="WGG440" s="87"/>
      <c r="WGH440" s="72"/>
      <c r="WGI440" s="87"/>
      <c r="WGJ440" s="72"/>
      <c r="WGK440" s="87"/>
      <c r="WGL440" s="72"/>
      <c r="WGM440" s="87"/>
      <c r="WGN440" s="72"/>
      <c r="WGO440" s="87"/>
      <c r="WGP440" s="72"/>
      <c r="WGQ440" s="87"/>
      <c r="WGR440" s="72"/>
      <c r="WGS440" s="87"/>
      <c r="WGT440" s="72"/>
      <c r="WGU440" s="87"/>
      <c r="WGV440" s="72"/>
      <c r="WGW440" s="87"/>
      <c r="WGX440" s="72"/>
      <c r="WGY440" s="87"/>
      <c r="WGZ440" s="72"/>
      <c r="WHA440" s="87"/>
      <c r="WHB440" s="72"/>
      <c r="WHC440" s="87"/>
      <c r="WHD440" s="72"/>
      <c r="WHE440" s="87"/>
      <c r="WHF440" s="72"/>
      <c r="WHG440" s="87"/>
      <c r="WHH440" s="72"/>
      <c r="WHI440" s="87"/>
      <c r="WHJ440" s="72"/>
      <c r="WHK440" s="87"/>
      <c r="WHL440" s="72"/>
      <c r="WHM440" s="87"/>
      <c r="WHN440" s="72"/>
      <c r="WHO440" s="87"/>
      <c r="WHP440" s="72"/>
      <c r="WHQ440" s="87"/>
      <c r="WHR440" s="72"/>
      <c r="WHS440" s="87"/>
      <c r="WHT440" s="72"/>
      <c r="WHU440" s="87"/>
      <c r="WHV440" s="72"/>
      <c r="WHW440" s="87"/>
      <c r="WHX440" s="72"/>
      <c r="WHY440" s="87"/>
      <c r="WHZ440" s="72"/>
      <c r="WIA440" s="87"/>
      <c r="WIB440" s="72"/>
      <c r="WIC440" s="87"/>
      <c r="WID440" s="72"/>
      <c r="WIE440" s="87"/>
      <c r="WIF440" s="72"/>
      <c r="WIG440" s="87"/>
      <c r="WIH440" s="72"/>
      <c r="WII440" s="87"/>
      <c r="WIJ440" s="72"/>
      <c r="WIK440" s="87"/>
      <c r="WIL440" s="72"/>
      <c r="WIM440" s="87"/>
      <c r="WIN440" s="72"/>
      <c r="WIO440" s="87"/>
      <c r="WIP440" s="72"/>
      <c r="WIQ440" s="87"/>
      <c r="WIR440" s="72"/>
      <c r="WIS440" s="87"/>
      <c r="WIT440" s="72"/>
      <c r="WIU440" s="87"/>
      <c r="WIV440" s="72"/>
      <c r="WIW440" s="87"/>
      <c r="WIX440" s="72"/>
      <c r="WIY440" s="87"/>
      <c r="WIZ440" s="72"/>
      <c r="WJA440" s="87"/>
      <c r="WJB440" s="72"/>
      <c r="WJC440" s="87"/>
      <c r="WJD440" s="72"/>
      <c r="WJE440" s="87"/>
      <c r="WJF440" s="72"/>
      <c r="WJG440" s="87"/>
      <c r="WJH440" s="72"/>
      <c r="WJI440" s="87"/>
      <c r="WJJ440" s="72"/>
      <c r="WJK440" s="87"/>
      <c r="WJL440" s="72"/>
      <c r="WJM440" s="87"/>
      <c r="WJN440" s="72"/>
      <c r="WJO440" s="87"/>
      <c r="WJP440" s="72"/>
      <c r="WJQ440" s="87"/>
      <c r="WJR440" s="72"/>
      <c r="WJS440" s="87"/>
      <c r="WJT440" s="72"/>
      <c r="WJU440" s="87"/>
      <c r="WJV440" s="72"/>
      <c r="WJW440" s="87"/>
      <c r="WJX440" s="72"/>
      <c r="WJY440" s="87"/>
      <c r="WJZ440" s="72"/>
      <c r="WKA440" s="87"/>
      <c r="WKB440" s="72"/>
      <c r="WKC440" s="87"/>
      <c r="WKD440" s="72"/>
      <c r="WKE440" s="87"/>
      <c r="WKF440" s="72"/>
      <c r="WKG440" s="87"/>
      <c r="WKH440" s="72"/>
      <c r="WKI440" s="87"/>
      <c r="WKJ440" s="72"/>
      <c r="WKK440" s="87"/>
      <c r="WKL440" s="72"/>
      <c r="WKM440" s="87"/>
      <c r="WKN440" s="72"/>
      <c r="WKO440" s="87"/>
      <c r="WKP440" s="72"/>
      <c r="WKQ440" s="87"/>
      <c r="WKR440" s="72"/>
      <c r="WKS440" s="87"/>
      <c r="WKT440" s="72"/>
      <c r="WKU440" s="87"/>
      <c r="WKV440" s="72"/>
      <c r="WKW440" s="87"/>
      <c r="WKX440" s="72"/>
      <c r="WKY440" s="87"/>
      <c r="WKZ440" s="72"/>
      <c r="WLA440" s="87"/>
      <c r="WLB440" s="72"/>
      <c r="WLC440" s="87"/>
      <c r="WLD440" s="72"/>
      <c r="WLE440" s="87"/>
      <c r="WLF440" s="72"/>
      <c r="WLG440" s="87"/>
      <c r="WLH440" s="72"/>
      <c r="WLI440" s="87"/>
      <c r="WLJ440" s="72"/>
      <c r="WLK440" s="87"/>
      <c r="WLL440" s="72"/>
      <c r="WLM440" s="87"/>
      <c r="WLN440" s="72"/>
      <c r="WLO440" s="87"/>
      <c r="WLP440" s="72"/>
      <c r="WLQ440" s="87"/>
      <c r="WLR440" s="72"/>
      <c r="WLS440" s="87"/>
      <c r="WLT440" s="72"/>
      <c r="WLU440" s="87"/>
      <c r="WLV440" s="72"/>
      <c r="WLW440" s="87"/>
      <c r="WLX440" s="72"/>
      <c r="WLY440" s="87"/>
      <c r="WLZ440" s="72"/>
      <c r="WMA440" s="87"/>
      <c r="WMB440" s="72"/>
      <c r="WMC440" s="87"/>
      <c r="WMD440" s="72"/>
      <c r="WME440" s="87"/>
      <c r="WMF440" s="72"/>
      <c r="WMG440" s="87"/>
      <c r="WMH440" s="72"/>
      <c r="WMI440" s="87"/>
      <c r="WMJ440" s="72"/>
      <c r="WMK440" s="87"/>
      <c r="WML440" s="72"/>
      <c r="WMM440" s="87"/>
      <c r="WMN440" s="72"/>
      <c r="WMO440" s="87"/>
      <c r="WMP440" s="72"/>
      <c r="WMQ440" s="87"/>
      <c r="WMR440" s="72"/>
      <c r="WMS440" s="87"/>
      <c r="WMT440" s="72"/>
      <c r="WMU440" s="87"/>
      <c r="WMV440" s="72"/>
      <c r="WMW440" s="87"/>
      <c r="WMX440" s="72"/>
      <c r="WMY440" s="87"/>
      <c r="WMZ440" s="72"/>
      <c r="WNA440" s="87"/>
      <c r="WNB440" s="72"/>
      <c r="WNC440" s="87"/>
      <c r="WND440" s="72"/>
      <c r="WNE440" s="87"/>
      <c r="WNF440" s="72"/>
      <c r="WNG440" s="87"/>
      <c r="WNH440" s="72"/>
      <c r="WNI440" s="87"/>
      <c r="WNJ440" s="72"/>
      <c r="WNK440" s="87"/>
      <c r="WNL440" s="72"/>
      <c r="WNM440" s="87"/>
      <c r="WNN440" s="72"/>
      <c r="WNO440" s="87"/>
      <c r="WNP440" s="72"/>
      <c r="WNQ440" s="87"/>
      <c r="WNR440" s="72"/>
      <c r="WNS440" s="87"/>
      <c r="WNT440" s="72"/>
      <c r="WNU440" s="87"/>
      <c r="WNV440" s="72"/>
      <c r="WNW440" s="87"/>
      <c r="WNX440" s="72"/>
      <c r="WNY440" s="87"/>
      <c r="WNZ440" s="72"/>
      <c r="WOA440" s="87"/>
      <c r="WOB440" s="72"/>
      <c r="WOC440" s="87"/>
      <c r="WOD440" s="72"/>
      <c r="WOE440" s="87"/>
      <c r="WOF440" s="72"/>
      <c r="WOG440" s="87"/>
      <c r="WOH440" s="72"/>
      <c r="WOI440" s="87"/>
      <c r="WOJ440" s="72"/>
      <c r="WOK440" s="87"/>
      <c r="WOL440" s="72"/>
      <c r="WOM440" s="87"/>
      <c r="WON440" s="72"/>
      <c r="WOO440" s="87"/>
      <c r="WOP440" s="72"/>
      <c r="WOQ440" s="87"/>
      <c r="WOR440" s="72"/>
      <c r="WOS440" s="87"/>
      <c r="WOT440" s="72"/>
      <c r="WOU440" s="87"/>
      <c r="WOV440" s="72"/>
      <c r="WOW440" s="87"/>
      <c r="WOX440" s="72"/>
      <c r="WOY440" s="87"/>
      <c r="WOZ440" s="72"/>
      <c r="WPA440" s="87"/>
      <c r="WPB440" s="72"/>
      <c r="WPC440" s="87"/>
      <c r="WPD440" s="72"/>
      <c r="WPE440" s="87"/>
      <c r="WPF440" s="72"/>
      <c r="WPG440" s="87"/>
      <c r="WPH440" s="72"/>
      <c r="WPI440" s="87"/>
      <c r="WPJ440" s="72"/>
      <c r="WPK440" s="87"/>
      <c r="WPL440" s="72"/>
      <c r="WPM440" s="87"/>
      <c r="WPN440" s="72"/>
      <c r="WPO440" s="87"/>
      <c r="WPP440" s="72"/>
      <c r="WPQ440" s="87"/>
      <c r="WPR440" s="72"/>
      <c r="WPS440" s="87"/>
      <c r="WPT440" s="72"/>
      <c r="WPU440" s="87"/>
      <c r="WPV440" s="72"/>
      <c r="WPW440" s="87"/>
      <c r="WPX440" s="72"/>
      <c r="WPY440" s="87"/>
      <c r="WPZ440" s="72"/>
      <c r="WQA440" s="87"/>
      <c r="WQB440" s="72"/>
      <c r="WQC440" s="87"/>
      <c r="WQD440" s="72"/>
      <c r="WQE440" s="87"/>
      <c r="WQF440" s="72"/>
      <c r="WQG440" s="87"/>
      <c r="WQH440" s="72"/>
      <c r="WQI440" s="87"/>
      <c r="WQJ440" s="72"/>
      <c r="WQK440" s="87"/>
      <c r="WQL440" s="72"/>
      <c r="WQM440" s="87"/>
      <c r="WQN440" s="72"/>
      <c r="WQO440" s="87"/>
      <c r="WQP440" s="72"/>
      <c r="WQQ440" s="87"/>
      <c r="WQR440" s="72"/>
      <c r="WQS440" s="87"/>
      <c r="WQT440" s="72"/>
      <c r="WQU440" s="87"/>
      <c r="WQV440" s="72"/>
      <c r="WQW440" s="87"/>
      <c r="WQX440" s="72"/>
      <c r="WQY440" s="87"/>
      <c r="WQZ440" s="72"/>
      <c r="WRA440" s="87"/>
      <c r="WRB440" s="72"/>
      <c r="WRC440" s="87"/>
      <c r="WRD440" s="72"/>
      <c r="WRE440" s="87"/>
      <c r="WRF440" s="72"/>
      <c r="WRG440" s="87"/>
      <c r="WRH440" s="72"/>
      <c r="WRI440" s="87"/>
      <c r="WRJ440" s="72"/>
      <c r="WRK440" s="87"/>
      <c r="WRL440" s="72"/>
      <c r="WRM440" s="87"/>
      <c r="WRN440" s="72"/>
      <c r="WRO440" s="87"/>
      <c r="WRP440" s="72"/>
      <c r="WRQ440" s="87"/>
      <c r="WRR440" s="72"/>
      <c r="WRS440" s="87"/>
      <c r="WRT440" s="72"/>
      <c r="WRU440" s="87"/>
      <c r="WRV440" s="72"/>
      <c r="WRW440" s="87"/>
      <c r="WRX440" s="72"/>
      <c r="WRY440" s="87"/>
      <c r="WRZ440" s="72"/>
      <c r="WSA440" s="87"/>
      <c r="WSB440" s="72"/>
      <c r="WSC440" s="87"/>
      <c r="WSD440" s="72"/>
      <c r="WSE440" s="87"/>
      <c r="WSF440" s="72"/>
      <c r="WSG440" s="87"/>
      <c r="WSH440" s="72"/>
      <c r="WSI440" s="87"/>
      <c r="WSJ440" s="72"/>
      <c r="WSK440" s="87"/>
      <c r="WSL440" s="72"/>
      <c r="WSM440" s="87"/>
      <c r="WSN440" s="72"/>
      <c r="WSO440" s="87"/>
      <c r="WSP440" s="72"/>
      <c r="WSQ440" s="87"/>
      <c r="WSR440" s="72"/>
      <c r="WSS440" s="87"/>
      <c r="WST440" s="72"/>
      <c r="WSU440" s="87"/>
      <c r="WSV440" s="72"/>
      <c r="WSW440" s="87"/>
      <c r="WSX440" s="72"/>
      <c r="WSY440" s="87"/>
      <c r="WSZ440" s="72"/>
      <c r="WTA440" s="87"/>
      <c r="WTB440" s="72"/>
      <c r="WTC440" s="87"/>
      <c r="WTD440" s="72"/>
      <c r="WTE440" s="87"/>
      <c r="WTF440" s="72"/>
      <c r="WTG440" s="87"/>
      <c r="WTH440" s="72"/>
      <c r="WTI440" s="87"/>
      <c r="WTJ440" s="72"/>
      <c r="WTK440" s="87"/>
      <c r="WTL440" s="72"/>
      <c r="WTM440" s="87"/>
      <c r="WTN440" s="72"/>
      <c r="WTO440" s="87"/>
      <c r="WTP440" s="72"/>
      <c r="WTQ440" s="87"/>
      <c r="WTR440" s="72"/>
      <c r="WTS440" s="87"/>
      <c r="WTT440" s="72"/>
      <c r="WTU440" s="87"/>
      <c r="WTV440" s="72"/>
      <c r="WTW440" s="87"/>
      <c r="WTX440" s="72"/>
      <c r="WTY440" s="87"/>
      <c r="WTZ440" s="72"/>
      <c r="WUA440" s="87"/>
      <c r="WUB440" s="72"/>
      <c r="WUC440" s="87"/>
      <c r="WUD440" s="72"/>
      <c r="WUE440" s="87"/>
      <c r="WUF440" s="72"/>
      <c r="WUG440" s="87"/>
      <c r="WUH440" s="72"/>
      <c r="WUI440" s="87"/>
      <c r="WUJ440" s="72"/>
      <c r="WUK440" s="87"/>
      <c r="WUL440" s="72"/>
      <c r="WUM440" s="87"/>
      <c r="WUN440" s="72"/>
      <c r="WUO440" s="87"/>
      <c r="WUP440" s="72"/>
      <c r="WUQ440" s="87"/>
      <c r="WUR440" s="72"/>
      <c r="WUS440" s="87"/>
      <c r="WUT440" s="72"/>
      <c r="WUU440" s="87"/>
      <c r="WUV440" s="72"/>
      <c r="WUW440" s="87"/>
      <c r="WUX440" s="72"/>
      <c r="WUY440" s="87"/>
      <c r="WUZ440" s="72"/>
      <c r="WVA440" s="87"/>
      <c r="WVB440" s="72"/>
      <c r="WVC440" s="87"/>
      <c r="WVD440" s="72"/>
      <c r="WVE440" s="87"/>
      <c r="WVF440" s="72"/>
      <c r="WVG440" s="87"/>
      <c r="WVH440" s="72"/>
      <c r="WVI440" s="87"/>
      <c r="WVJ440" s="72"/>
      <c r="WVK440" s="87"/>
      <c r="WVL440" s="72"/>
      <c r="WVM440" s="87"/>
      <c r="WVN440" s="72"/>
      <c r="WVO440" s="87"/>
      <c r="WVP440" s="72"/>
      <c r="WVQ440" s="87"/>
      <c r="WVR440" s="72"/>
      <c r="WVS440" s="87"/>
      <c r="WVT440" s="72"/>
      <c r="WVU440" s="87"/>
      <c r="WVV440" s="72"/>
      <c r="WVW440" s="87"/>
      <c r="WVX440" s="72"/>
      <c r="WVY440" s="87"/>
      <c r="WVZ440" s="72"/>
      <c r="WWA440" s="87"/>
      <c r="WWB440" s="72"/>
      <c r="WWC440" s="87"/>
      <c r="WWD440" s="72"/>
      <c r="WWE440" s="87"/>
      <c r="WWF440" s="72"/>
      <c r="WWG440" s="87"/>
      <c r="WWH440" s="72"/>
      <c r="WWI440" s="87"/>
      <c r="WWJ440" s="72"/>
      <c r="WWK440" s="87"/>
      <c r="WWL440" s="72"/>
      <c r="WWM440" s="87"/>
      <c r="WWN440" s="72"/>
      <c r="WWO440" s="87"/>
      <c r="WWP440" s="72"/>
      <c r="WWQ440" s="87"/>
      <c r="WWR440" s="72"/>
      <c r="WWS440" s="87"/>
      <c r="WWT440" s="72"/>
      <c r="WWU440" s="87"/>
      <c r="WWV440" s="72"/>
      <c r="WWW440" s="87"/>
      <c r="WWX440" s="72"/>
      <c r="WWY440" s="87"/>
      <c r="WWZ440" s="72"/>
      <c r="WXA440" s="87"/>
      <c r="WXB440" s="72"/>
      <c r="WXC440" s="87"/>
      <c r="WXD440" s="72"/>
      <c r="WXE440" s="87"/>
      <c r="WXF440" s="72"/>
      <c r="WXG440" s="87"/>
      <c r="WXH440" s="72"/>
      <c r="WXI440" s="87"/>
      <c r="WXJ440" s="72"/>
      <c r="WXK440" s="87"/>
      <c r="WXL440" s="72"/>
      <c r="WXM440" s="87"/>
      <c r="WXN440" s="72"/>
      <c r="WXO440" s="87"/>
      <c r="WXP440" s="72"/>
      <c r="WXQ440" s="87"/>
      <c r="WXR440" s="72"/>
      <c r="WXS440" s="87"/>
      <c r="WXT440" s="72"/>
      <c r="WXU440" s="87"/>
      <c r="WXV440" s="72"/>
      <c r="WXW440" s="87"/>
      <c r="WXX440" s="72"/>
      <c r="WXY440" s="87"/>
      <c r="WXZ440" s="72"/>
      <c r="WYA440" s="87"/>
      <c r="WYB440" s="72"/>
      <c r="WYC440" s="87"/>
      <c r="WYD440" s="72"/>
      <c r="WYE440" s="87"/>
      <c r="WYF440" s="72"/>
      <c r="WYG440" s="87"/>
      <c r="WYH440" s="72"/>
      <c r="WYI440" s="87"/>
      <c r="WYJ440" s="72"/>
      <c r="WYK440" s="87"/>
      <c r="WYL440" s="72"/>
      <c r="WYM440" s="87"/>
      <c r="WYN440" s="72"/>
      <c r="WYO440" s="87"/>
      <c r="WYP440" s="72"/>
      <c r="WYQ440" s="87"/>
      <c r="WYR440" s="72"/>
      <c r="WYS440" s="87"/>
      <c r="WYT440" s="72"/>
      <c r="WYU440" s="87"/>
      <c r="WYV440" s="72"/>
      <c r="WYW440" s="87"/>
      <c r="WYX440" s="72"/>
      <c r="WYY440" s="87"/>
      <c r="WYZ440" s="72"/>
      <c r="WZA440" s="87"/>
      <c r="WZB440" s="72"/>
      <c r="WZC440" s="87"/>
      <c r="WZD440" s="72"/>
      <c r="WZE440" s="87"/>
      <c r="WZF440" s="72"/>
      <c r="WZG440" s="87"/>
      <c r="WZH440" s="72"/>
      <c r="WZI440" s="87"/>
      <c r="WZJ440" s="72"/>
      <c r="WZK440" s="87"/>
      <c r="WZL440" s="72"/>
      <c r="WZM440" s="87"/>
      <c r="WZN440" s="72"/>
      <c r="WZO440" s="87"/>
      <c r="WZP440" s="72"/>
      <c r="WZQ440" s="87"/>
      <c r="WZR440" s="72"/>
      <c r="WZS440" s="87"/>
      <c r="WZT440" s="72"/>
      <c r="WZU440" s="87"/>
      <c r="WZV440" s="72"/>
      <c r="WZW440" s="87"/>
      <c r="WZX440" s="72"/>
      <c r="WZY440" s="87"/>
      <c r="WZZ440" s="72"/>
      <c r="XAA440" s="87"/>
      <c r="XAB440" s="72"/>
      <c r="XAC440" s="87"/>
      <c r="XAD440" s="72"/>
      <c r="XAE440" s="87"/>
      <c r="XAF440" s="72"/>
      <c r="XAG440" s="87"/>
      <c r="XAH440" s="72"/>
      <c r="XAI440" s="87"/>
      <c r="XAJ440" s="72"/>
      <c r="XAK440" s="87"/>
      <c r="XAL440" s="72"/>
      <c r="XAM440" s="87"/>
      <c r="XAN440" s="72"/>
      <c r="XAO440" s="87"/>
      <c r="XAP440" s="72"/>
      <c r="XAQ440" s="87"/>
      <c r="XAR440" s="72"/>
      <c r="XAS440" s="87"/>
      <c r="XAT440" s="72"/>
      <c r="XAU440" s="87"/>
      <c r="XAV440" s="72"/>
      <c r="XAW440" s="87"/>
      <c r="XAX440" s="72"/>
      <c r="XAY440" s="87"/>
      <c r="XAZ440" s="72"/>
      <c r="XBA440" s="87"/>
      <c r="XBB440" s="72"/>
      <c r="XBC440" s="87"/>
      <c r="XBD440" s="72"/>
      <c r="XBE440" s="87"/>
      <c r="XBF440" s="72"/>
      <c r="XBG440" s="87"/>
      <c r="XBH440" s="72"/>
      <c r="XBI440" s="87"/>
      <c r="XBJ440" s="72"/>
      <c r="XBK440" s="87"/>
      <c r="XBL440" s="72"/>
      <c r="XBM440" s="87"/>
      <c r="XBN440" s="72"/>
      <c r="XBO440" s="87"/>
      <c r="XBP440" s="72"/>
      <c r="XBQ440" s="87"/>
      <c r="XBR440" s="72"/>
      <c r="XBS440" s="87"/>
      <c r="XBT440" s="72"/>
      <c r="XBU440" s="87"/>
      <c r="XBV440" s="72"/>
      <c r="XBW440" s="87"/>
      <c r="XBX440" s="72"/>
      <c r="XBY440" s="87"/>
      <c r="XBZ440" s="72"/>
      <c r="XCA440" s="87"/>
      <c r="XCB440" s="72"/>
      <c r="XCC440" s="87"/>
      <c r="XCD440" s="72"/>
      <c r="XCE440" s="87"/>
      <c r="XCF440" s="72"/>
      <c r="XCG440" s="87"/>
      <c r="XCH440" s="72"/>
      <c r="XCI440" s="87"/>
      <c r="XCJ440" s="72"/>
      <c r="XCK440" s="87"/>
      <c r="XCL440" s="72"/>
      <c r="XCM440" s="87"/>
      <c r="XCN440" s="72"/>
      <c r="XCO440" s="87"/>
      <c r="XCP440" s="72"/>
      <c r="XCQ440" s="87"/>
      <c r="XCR440" s="72"/>
      <c r="XCS440" s="87"/>
      <c r="XCT440" s="72"/>
      <c r="XCU440" s="87"/>
      <c r="XCV440" s="72"/>
      <c r="XCW440" s="87"/>
      <c r="XCX440" s="72"/>
      <c r="XCY440" s="87"/>
      <c r="XCZ440" s="72"/>
      <c r="XDA440" s="87"/>
      <c r="XDB440" s="72"/>
      <c r="XDC440" s="87"/>
      <c r="XDD440" s="72"/>
      <c r="XDE440" s="87"/>
      <c r="XDF440" s="72"/>
      <c r="XDG440" s="87"/>
      <c r="XDH440" s="72"/>
      <c r="XDI440" s="87"/>
      <c r="XDJ440" s="72"/>
      <c r="XDK440" s="87"/>
      <c r="XDL440" s="72"/>
      <c r="XDM440" s="87"/>
      <c r="XDN440" s="72"/>
      <c r="XDO440" s="87"/>
      <c r="XDP440" s="72"/>
      <c r="XDQ440" s="87"/>
      <c r="XDR440" s="72"/>
      <c r="XDS440" s="87"/>
      <c r="XDT440" s="72"/>
      <c r="XDU440" s="87"/>
      <c r="XDV440" s="72"/>
      <c r="XDW440" s="87"/>
      <c r="XDX440" s="72"/>
      <c r="XDY440" s="87"/>
      <c r="XDZ440" s="72"/>
      <c r="XEA440" s="87"/>
      <c r="XEB440" s="72"/>
      <c r="XEC440" s="87"/>
      <c r="XED440" s="72"/>
      <c r="XEE440" s="87"/>
      <c r="XEF440" s="72"/>
      <c r="XEG440" s="87"/>
      <c r="XEH440" s="72"/>
      <c r="XEI440" s="87"/>
      <c r="XEJ440" s="72"/>
      <c r="XEK440" s="87"/>
      <c r="XEL440" s="72"/>
      <c r="XEM440" s="87"/>
      <c r="XEN440" s="72"/>
      <c r="XEO440" s="87"/>
      <c r="XEP440" s="72"/>
    </row>
    <row r="441" spans="1:16370" x14ac:dyDescent="0.25">
      <c r="A441" s="1"/>
      <c r="B441" s="31"/>
      <c r="C441" s="31"/>
      <c r="D441" s="31"/>
      <c r="E441" s="36"/>
      <c r="F441" s="22"/>
      <c r="G441" s="37"/>
      <c r="H441" s="37"/>
      <c r="I441" s="115"/>
    </row>
    <row r="442" spans="1:16370" x14ac:dyDescent="0.25">
      <c r="A442" s="1"/>
      <c r="B442" s="31"/>
      <c r="C442" s="31"/>
      <c r="D442" s="31"/>
      <c r="E442" s="36"/>
      <c r="F442" s="22"/>
      <c r="G442" s="37"/>
      <c r="H442" s="37"/>
      <c r="I442" s="115"/>
    </row>
    <row r="443" spans="1:16370" x14ac:dyDescent="0.25">
      <c r="A443" s="1"/>
      <c r="B443" s="31"/>
      <c r="C443" s="31"/>
      <c r="D443" s="31"/>
      <c r="E443" s="36"/>
      <c r="F443" s="22"/>
      <c r="G443" s="37"/>
      <c r="H443" s="37"/>
      <c r="I443" s="115"/>
    </row>
    <row r="444" spans="1:16370" x14ac:dyDescent="0.25">
      <c r="A444" s="1"/>
      <c r="B444" s="31"/>
      <c r="C444" s="31"/>
      <c r="D444" s="31"/>
      <c r="E444" s="41"/>
      <c r="F444" s="22"/>
      <c r="G444" s="37"/>
      <c r="H444" s="37"/>
      <c r="I444" s="115"/>
    </row>
    <row r="445" spans="1:16370" x14ac:dyDescent="0.25">
      <c r="A445" s="1"/>
      <c r="B445" s="31"/>
      <c r="C445" s="31"/>
      <c r="D445" s="31"/>
      <c r="E445" s="36"/>
      <c r="F445" s="22"/>
      <c r="G445" s="37"/>
      <c r="H445" s="37"/>
      <c r="I445" s="115"/>
    </row>
    <row r="446" spans="1:16370" x14ac:dyDescent="0.25">
      <c r="A446" s="1"/>
      <c r="B446" s="31"/>
      <c r="C446" s="31"/>
      <c r="D446" s="31"/>
      <c r="E446" s="36"/>
      <c r="F446" s="22"/>
      <c r="G446" s="37"/>
      <c r="H446" s="37"/>
      <c r="I446" s="115"/>
    </row>
    <row r="447" spans="1:16370" x14ac:dyDescent="0.25">
      <c r="A447" s="1"/>
      <c r="B447" s="31"/>
      <c r="C447" s="31"/>
      <c r="D447" s="31"/>
      <c r="E447" s="36"/>
      <c r="F447" s="22"/>
      <c r="G447" s="37"/>
      <c r="H447" s="37"/>
      <c r="I447" s="115"/>
    </row>
    <row r="448" spans="1:16370" s="7" customFormat="1" x14ac:dyDescent="0.25">
      <c r="A448" s="182"/>
      <c r="B448" s="31"/>
      <c r="C448" s="31"/>
      <c r="D448" s="31"/>
      <c r="E448" s="36"/>
      <c r="F448" s="22"/>
      <c r="G448" s="37"/>
      <c r="H448" s="37"/>
      <c r="I448" s="115"/>
    </row>
    <row r="449" spans="1:9" s="7" customFormat="1" x14ac:dyDescent="0.25">
      <c r="A449" s="182"/>
      <c r="B449" s="31"/>
      <c r="C449" s="31"/>
      <c r="D449" s="31"/>
      <c r="E449" s="32"/>
      <c r="F449" s="22"/>
      <c r="G449" s="37"/>
      <c r="H449" s="37"/>
      <c r="I449" s="115"/>
    </row>
    <row r="450" spans="1:9" s="7" customFormat="1" x14ac:dyDescent="0.25">
      <c r="A450" s="182"/>
      <c r="B450" s="31"/>
      <c r="C450" s="31"/>
      <c r="D450" s="31"/>
      <c r="E450" s="36"/>
      <c r="F450" s="22"/>
      <c r="G450" s="37"/>
      <c r="H450" s="37"/>
      <c r="I450" s="115"/>
    </row>
    <row r="451" spans="1:9" s="7" customFormat="1" x14ac:dyDescent="0.25">
      <c r="A451" s="182"/>
      <c r="B451" s="31"/>
      <c r="C451" s="31"/>
      <c r="D451" s="31"/>
      <c r="E451" s="36"/>
      <c r="F451" s="22"/>
      <c r="G451" s="37"/>
      <c r="H451" s="37"/>
      <c r="I451" s="115"/>
    </row>
    <row r="452" spans="1:9" s="7" customFormat="1" ht="15" customHeight="1" x14ac:dyDescent="0.25">
      <c r="A452" s="182"/>
      <c r="B452" s="31"/>
      <c r="C452" s="31"/>
      <c r="D452" s="31"/>
      <c r="E452" s="36"/>
      <c r="F452" s="22"/>
      <c r="G452" s="37"/>
      <c r="H452" s="37"/>
      <c r="I452" s="115"/>
    </row>
    <row r="453" spans="1:9" s="7" customFormat="1" ht="15" customHeight="1" x14ac:dyDescent="0.25">
      <c r="A453" s="182"/>
      <c r="B453" s="31"/>
      <c r="C453" s="31"/>
      <c r="D453" s="31"/>
      <c r="E453" s="41"/>
      <c r="F453" s="22"/>
      <c r="G453" s="37"/>
      <c r="H453" s="37"/>
      <c r="I453" s="115"/>
    </row>
    <row r="454" spans="1:9" s="7" customFormat="1" ht="15" customHeight="1" x14ac:dyDescent="0.25">
      <c r="A454" s="182"/>
      <c r="B454" s="31"/>
      <c r="C454" s="31"/>
      <c r="D454" s="31"/>
      <c r="E454" s="41"/>
      <c r="F454" s="22"/>
      <c r="G454" s="37"/>
      <c r="H454" s="37"/>
      <c r="I454" s="115"/>
    </row>
    <row r="455" spans="1:9" x14ac:dyDescent="0.25">
      <c r="A455" s="1"/>
      <c r="B455" s="31"/>
      <c r="C455" s="31"/>
      <c r="D455" s="31"/>
      <c r="E455" s="41"/>
      <c r="F455" s="22"/>
      <c r="G455" s="37"/>
      <c r="H455" s="37"/>
      <c r="I455" s="115"/>
    </row>
    <row r="456" spans="1:9" ht="18.75" customHeight="1" x14ac:dyDescent="0.25">
      <c r="A456" s="1"/>
      <c r="B456" s="31"/>
      <c r="C456" s="31"/>
      <c r="D456" s="31"/>
      <c r="E456" s="41"/>
      <c r="F456" s="22"/>
      <c r="G456" s="37"/>
      <c r="H456" s="37"/>
      <c r="I456" s="115"/>
    </row>
    <row r="457" spans="1:9" x14ac:dyDescent="0.25">
      <c r="A457" s="1"/>
      <c r="B457" s="31"/>
      <c r="C457" s="31"/>
      <c r="D457" s="31"/>
      <c r="E457" s="41"/>
      <c r="F457" s="22"/>
      <c r="G457" s="37"/>
      <c r="H457" s="37"/>
      <c r="I457" s="115"/>
    </row>
    <row r="458" spans="1:9" x14ac:dyDescent="0.25">
      <c r="B458" s="38"/>
      <c r="C458" s="38"/>
      <c r="D458" s="38"/>
      <c r="E458" s="41"/>
      <c r="F458" s="22"/>
      <c r="G458" s="37"/>
      <c r="H458" s="37"/>
      <c r="I458" s="115"/>
    </row>
    <row r="459" spans="1:9" x14ac:dyDescent="0.25">
      <c r="B459" s="38"/>
      <c r="C459" s="38"/>
      <c r="D459" s="38"/>
      <c r="E459" s="41"/>
      <c r="F459" s="22"/>
      <c r="G459" s="40"/>
      <c r="H459" s="40"/>
      <c r="I459" s="115"/>
    </row>
    <row r="460" spans="1:9" ht="18.75" customHeight="1" x14ac:dyDescent="0.25">
      <c r="B460" s="38"/>
      <c r="C460" s="38"/>
      <c r="D460" s="38"/>
      <c r="E460" s="41"/>
      <c r="F460" s="22"/>
      <c r="G460" s="40"/>
      <c r="H460" s="40"/>
      <c r="I460" s="115"/>
    </row>
    <row r="461" spans="1:9" ht="18.75" customHeight="1" x14ac:dyDescent="0.25">
      <c r="B461" s="31"/>
      <c r="C461" s="31"/>
      <c r="D461" s="31"/>
      <c r="E461" s="36"/>
      <c r="F461" s="22"/>
      <c r="G461" s="37"/>
      <c r="H461" s="37"/>
      <c r="I461" s="115"/>
    </row>
    <row r="462" spans="1:9" x14ac:dyDescent="0.25">
      <c r="B462" s="31"/>
      <c r="C462" s="31"/>
      <c r="D462" s="31"/>
      <c r="E462" s="36"/>
      <c r="F462" s="22"/>
      <c r="G462" s="37"/>
      <c r="H462" s="37"/>
      <c r="I462" s="115"/>
    </row>
    <row r="463" spans="1:9" x14ac:dyDescent="0.25">
      <c r="B463" s="38"/>
      <c r="C463" s="38"/>
      <c r="D463" s="38"/>
      <c r="E463" s="36"/>
      <c r="F463" s="22"/>
      <c r="G463" s="37"/>
      <c r="H463" s="37"/>
      <c r="I463" s="115"/>
    </row>
    <row r="464" spans="1:9" x14ac:dyDescent="0.25">
      <c r="B464" s="38"/>
      <c r="C464" s="38"/>
      <c r="D464" s="38"/>
      <c r="E464" s="36"/>
      <c r="F464" s="22"/>
      <c r="G464" s="37"/>
      <c r="H464" s="37"/>
      <c r="I464" s="115"/>
    </row>
    <row r="465" spans="2:9" x14ac:dyDescent="0.25">
      <c r="B465" s="38"/>
      <c r="C465" s="38"/>
      <c r="D465" s="38"/>
      <c r="E465" s="36"/>
      <c r="F465" s="22"/>
      <c r="G465" s="37"/>
      <c r="H465" s="37"/>
      <c r="I465" s="115"/>
    </row>
    <row r="466" spans="2:9" x14ac:dyDescent="0.25">
      <c r="B466" s="38"/>
      <c r="C466" s="38"/>
      <c r="D466" s="38"/>
      <c r="E466" s="41"/>
      <c r="F466" s="22"/>
      <c r="G466" s="37"/>
      <c r="H466" s="37"/>
      <c r="I466" s="115"/>
    </row>
    <row r="467" spans="2:9" x14ac:dyDescent="0.25">
      <c r="B467" s="38"/>
      <c r="C467" s="38"/>
      <c r="D467" s="38"/>
      <c r="E467" s="41"/>
      <c r="F467" s="22"/>
      <c r="G467" s="37"/>
      <c r="H467" s="37"/>
      <c r="I467" s="115"/>
    </row>
    <row r="468" spans="2:9" ht="15.75" customHeight="1" x14ac:dyDescent="0.25">
      <c r="B468" s="31"/>
      <c r="C468" s="31"/>
      <c r="D468" s="31"/>
      <c r="E468" s="41"/>
      <c r="F468" s="22"/>
      <c r="G468" s="37"/>
      <c r="H468" s="37"/>
      <c r="I468" s="115"/>
    </row>
    <row r="469" spans="2:9" ht="15.75" customHeight="1" x14ac:dyDescent="0.25">
      <c r="B469" s="31"/>
      <c r="C469" s="31"/>
      <c r="D469" s="31"/>
      <c r="E469" s="41"/>
      <c r="F469" s="22"/>
      <c r="G469" s="37"/>
      <c r="H469" s="37"/>
      <c r="I469" s="115"/>
    </row>
    <row r="470" spans="2:9" ht="15.75" customHeight="1" x14ac:dyDescent="0.25">
      <c r="B470" s="31"/>
      <c r="C470" s="31"/>
      <c r="D470" s="31"/>
      <c r="E470" s="41"/>
      <c r="F470" s="22"/>
      <c r="G470" s="37"/>
      <c r="H470" s="37"/>
      <c r="I470" s="115"/>
    </row>
    <row r="471" spans="2:9" ht="15.75" customHeight="1" x14ac:dyDescent="0.25">
      <c r="B471" s="31"/>
      <c r="C471" s="31"/>
      <c r="D471" s="31"/>
      <c r="E471" s="41"/>
      <c r="F471" s="22"/>
      <c r="G471" s="37"/>
      <c r="H471" s="37"/>
      <c r="I471" s="115"/>
    </row>
    <row r="472" spans="2:9" ht="15.75" customHeight="1" x14ac:dyDescent="0.25">
      <c r="B472" s="31"/>
      <c r="C472" s="31"/>
      <c r="D472" s="31"/>
      <c r="E472" s="41"/>
      <c r="F472" s="22"/>
      <c r="G472" s="37"/>
      <c r="H472" s="37"/>
      <c r="I472" s="115"/>
    </row>
    <row r="473" spans="2:9" ht="15.75" customHeight="1" x14ac:dyDescent="0.25">
      <c r="B473" s="31"/>
      <c r="C473" s="31"/>
      <c r="D473" s="31"/>
      <c r="E473" s="36"/>
      <c r="F473" s="22"/>
      <c r="G473" s="37"/>
      <c r="H473" s="37"/>
      <c r="I473" s="115"/>
    </row>
    <row r="474" spans="2:9" ht="15.75" customHeight="1" x14ac:dyDescent="0.25">
      <c r="B474" s="31"/>
      <c r="C474" s="31"/>
      <c r="D474" s="31"/>
      <c r="E474" s="36"/>
      <c r="F474" s="22"/>
      <c r="G474" s="37"/>
      <c r="H474" s="37"/>
      <c r="I474" s="115"/>
    </row>
    <row r="475" spans="2:9" ht="15.75" customHeight="1" x14ac:dyDescent="0.25">
      <c r="B475" s="31"/>
      <c r="C475" s="31"/>
      <c r="D475" s="31"/>
      <c r="E475" s="36"/>
      <c r="F475" s="22"/>
      <c r="G475" s="37"/>
      <c r="H475" s="37"/>
      <c r="I475" s="115"/>
    </row>
    <row r="476" spans="2:9" ht="15.75" customHeight="1" x14ac:dyDescent="0.25">
      <c r="B476" s="31"/>
      <c r="C476" s="31"/>
      <c r="D476" s="31"/>
      <c r="E476" s="36"/>
      <c r="F476" s="22"/>
      <c r="G476" s="37"/>
      <c r="H476" s="37"/>
      <c r="I476" s="115"/>
    </row>
    <row r="477" spans="2:9" ht="15.75" customHeight="1" x14ac:dyDescent="0.25">
      <c r="B477" s="31"/>
      <c r="C477" s="31"/>
      <c r="D477" s="31"/>
      <c r="E477" s="36"/>
      <c r="F477" s="22"/>
      <c r="G477" s="37"/>
      <c r="H477" s="37"/>
      <c r="I477" s="115"/>
    </row>
    <row r="478" spans="2:9" ht="15.75" customHeight="1" x14ac:dyDescent="0.25">
      <c r="B478" s="31"/>
      <c r="C478" s="31"/>
      <c r="D478" s="31"/>
      <c r="E478" s="36"/>
      <c r="F478" s="22"/>
      <c r="G478" s="37"/>
      <c r="H478" s="37"/>
      <c r="I478" s="115"/>
    </row>
    <row r="479" spans="2:9" ht="15.75" customHeight="1" x14ac:dyDescent="0.25">
      <c r="B479" s="31"/>
      <c r="C479" s="31"/>
      <c r="D479" s="31"/>
      <c r="E479" s="36"/>
      <c r="F479" s="22"/>
      <c r="G479" s="37"/>
      <c r="H479" s="37"/>
      <c r="I479" s="115"/>
    </row>
    <row r="480" spans="2:9" ht="15.75" customHeight="1" x14ac:dyDescent="0.25">
      <c r="B480" s="31"/>
      <c r="C480" s="31"/>
      <c r="D480" s="31"/>
      <c r="E480" s="36"/>
      <c r="F480" s="22"/>
      <c r="G480" s="37"/>
      <c r="H480" s="37"/>
      <c r="I480" s="115"/>
    </row>
    <row r="481" spans="2:9" ht="15.75" customHeight="1" x14ac:dyDescent="0.25">
      <c r="B481" s="31"/>
      <c r="C481" s="31"/>
      <c r="D481" s="31"/>
      <c r="E481" s="36"/>
      <c r="F481" s="22"/>
      <c r="G481" s="37"/>
      <c r="H481" s="37"/>
      <c r="I481" s="115"/>
    </row>
    <row r="482" spans="2:9" ht="15.75" customHeight="1" x14ac:dyDescent="0.25">
      <c r="B482" s="31"/>
      <c r="C482" s="31"/>
      <c r="D482" s="31"/>
      <c r="E482" s="36"/>
      <c r="F482" s="22"/>
      <c r="G482" s="37"/>
      <c r="H482" s="37"/>
      <c r="I482" s="115"/>
    </row>
    <row r="483" spans="2:9" ht="15.75" customHeight="1" x14ac:dyDescent="0.25">
      <c r="B483" s="31"/>
      <c r="C483" s="31"/>
      <c r="D483" s="31"/>
      <c r="E483" s="41"/>
      <c r="F483" s="22"/>
      <c r="G483" s="37"/>
      <c r="H483" s="37"/>
      <c r="I483" s="115"/>
    </row>
    <row r="484" spans="2:9" ht="15.75" customHeight="1" x14ac:dyDescent="0.25">
      <c r="B484" s="31"/>
      <c r="C484" s="31"/>
      <c r="D484" s="31"/>
      <c r="E484" s="36"/>
      <c r="F484" s="22"/>
      <c r="G484" s="37"/>
      <c r="H484" s="37"/>
      <c r="I484" s="115"/>
    </row>
    <row r="485" spans="2:9" ht="15.75" customHeight="1" x14ac:dyDescent="0.25">
      <c r="B485" s="31"/>
      <c r="C485" s="31"/>
      <c r="D485" s="31"/>
      <c r="E485" s="36"/>
      <c r="F485" s="22"/>
      <c r="G485" s="37"/>
      <c r="H485" s="37"/>
      <c r="I485" s="115"/>
    </row>
    <row r="486" spans="2:9" ht="15.75" customHeight="1" x14ac:dyDescent="0.25">
      <c r="B486" s="31"/>
      <c r="C486" s="31"/>
      <c r="D486" s="31"/>
      <c r="E486" s="36"/>
      <c r="F486" s="22"/>
      <c r="G486" s="37"/>
      <c r="H486" s="37"/>
      <c r="I486" s="115"/>
    </row>
    <row r="487" spans="2:9" ht="15.75" customHeight="1" x14ac:dyDescent="0.25">
      <c r="B487" s="31"/>
      <c r="C487" s="31"/>
      <c r="D487" s="31"/>
      <c r="E487" s="36"/>
      <c r="F487" s="22"/>
      <c r="G487" s="37"/>
      <c r="H487" s="37"/>
      <c r="I487" s="115"/>
    </row>
    <row r="488" spans="2:9" ht="15.75" customHeight="1" x14ac:dyDescent="0.25">
      <c r="B488" s="31"/>
      <c r="C488" s="31"/>
      <c r="D488" s="31"/>
      <c r="E488" s="36"/>
      <c r="F488" s="22"/>
      <c r="G488" s="37"/>
      <c r="H488" s="37"/>
      <c r="I488" s="115"/>
    </row>
    <row r="489" spans="2:9" ht="15.75" customHeight="1" x14ac:dyDescent="0.25">
      <c r="B489" s="31"/>
      <c r="C489" s="31"/>
      <c r="D489" s="31"/>
      <c r="E489" s="36"/>
      <c r="F489" s="22"/>
      <c r="G489" s="37"/>
      <c r="H489" s="37"/>
      <c r="I489" s="115"/>
    </row>
    <row r="490" spans="2:9" ht="15.75" customHeight="1" x14ac:dyDescent="0.25">
      <c r="B490" s="31"/>
      <c r="C490" s="31"/>
      <c r="D490" s="31"/>
      <c r="E490" s="41"/>
      <c r="F490" s="22"/>
      <c r="G490" s="37"/>
      <c r="H490" s="37"/>
      <c r="I490" s="115"/>
    </row>
    <row r="491" spans="2:9" ht="15.75" customHeight="1" x14ac:dyDescent="0.25">
      <c r="B491" s="31"/>
      <c r="C491" s="31"/>
      <c r="D491" s="31"/>
      <c r="E491" s="36"/>
      <c r="F491" s="22"/>
      <c r="G491" s="37"/>
      <c r="H491" s="37"/>
      <c r="I491" s="115"/>
    </row>
    <row r="492" spans="2:9" x14ac:dyDescent="0.25">
      <c r="B492" s="31"/>
      <c r="C492" s="31"/>
      <c r="D492" s="31"/>
      <c r="E492" s="42"/>
      <c r="F492" s="22"/>
      <c r="G492" s="34"/>
      <c r="H492" s="34"/>
      <c r="I492" s="115"/>
    </row>
    <row r="493" spans="2:9" x14ac:dyDescent="0.25">
      <c r="B493" s="31"/>
      <c r="C493" s="31"/>
      <c r="D493" s="31"/>
      <c r="E493" s="36"/>
      <c r="F493" s="22"/>
      <c r="G493" s="37"/>
      <c r="H493" s="37"/>
      <c r="I493" s="115"/>
    </row>
    <row r="494" spans="2:9" x14ac:dyDescent="0.25">
      <c r="B494" s="31"/>
      <c r="C494" s="31"/>
      <c r="D494" s="31"/>
      <c r="E494" s="36"/>
      <c r="F494" s="22"/>
      <c r="G494" s="37"/>
      <c r="H494" s="37"/>
      <c r="I494" s="115"/>
    </row>
    <row r="495" spans="2:9" x14ac:dyDescent="0.25">
      <c r="B495" s="31"/>
      <c r="C495" s="31"/>
      <c r="D495" s="31"/>
      <c r="E495" s="36"/>
      <c r="F495" s="22"/>
      <c r="G495" s="37"/>
      <c r="H495" s="37"/>
      <c r="I495" s="115"/>
    </row>
    <row r="496" spans="2:9" x14ac:dyDescent="0.25">
      <c r="B496" s="31"/>
      <c r="C496" s="31"/>
      <c r="D496" s="31"/>
      <c r="E496" s="36"/>
      <c r="F496" s="22"/>
      <c r="G496" s="37"/>
      <c r="H496" s="37"/>
      <c r="I496" s="115"/>
    </row>
    <row r="497" spans="2:9" ht="16.5" customHeight="1" x14ac:dyDescent="0.25">
      <c r="B497" s="31"/>
      <c r="C497" s="31"/>
      <c r="D497" s="31"/>
      <c r="E497" s="36"/>
      <c r="F497" s="22"/>
      <c r="G497" s="37"/>
      <c r="H497" s="37"/>
      <c r="I497" s="115"/>
    </row>
    <row r="498" spans="2:9" ht="16.5" customHeight="1" x14ac:dyDescent="0.25">
      <c r="B498" s="31"/>
      <c r="C498" s="31"/>
      <c r="D498" s="31"/>
      <c r="E498" s="36"/>
      <c r="F498" s="22"/>
      <c r="G498" s="37"/>
      <c r="H498" s="37"/>
      <c r="I498" s="115"/>
    </row>
    <row r="499" spans="2:9" x14ac:dyDescent="0.25">
      <c r="B499" s="31"/>
      <c r="C499" s="31"/>
      <c r="D499" s="31"/>
      <c r="E499" s="36"/>
      <c r="F499" s="22"/>
      <c r="G499" s="37"/>
      <c r="H499" s="37"/>
      <c r="I499" s="115"/>
    </row>
    <row r="500" spans="2:9" x14ac:dyDescent="0.25">
      <c r="B500" s="31"/>
      <c r="C500" s="31"/>
      <c r="D500" s="31"/>
      <c r="E500" s="36"/>
      <c r="F500" s="22"/>
      <c r="G500" s="37"/>
      <c r="H500" s="37"/>
      <c r="I500" s="115"/>
    </row>
    <row r="501" spans="2:9" x14ac:dyDescent="0.25">
      <c r="B501" s="31"/>
      <c r="C501" s="31"/>
      <c r="D501" s="31"/>
      <c r="E501" s="36"/>
      <c r="F501" s="22"/>
      <c r="G501" s="37"/>
      <c r="H501" s="37"/>
      <c r="I501" s="115"/>
    </row>
    <row r="502" spans="2:9" x14ac:dyDescent="0.25">
      <c r="B502" s="31"/>
      <c r="C502" s="31"/>
      <c r="D502" s="31"/>
      <c r="E502" s="36"/>
      <c r="F502" s="22"/>
      <c r="G502" s="37"/>
      <c r="H502" s="37"/>
      <c r="I502" s="115"/>
    </row>
    <row r="503" spans="2:9" x14ac:dyDescent="0.25">
      <c r="B503" s="31"/>
      <c r="C503" s="31"/>
      <c r="D503" s="31"/>
      <c r="E503" s="36"/>
      <c r="F503" s="22"/>
      <c r="G503" s="37"/>
      <c r="H503" s="37"/>
      <c r="I503" s="115"/>
    </row>
    <row r="504" spans="2:9" x14ac:dyDescent="0.25">
      <c r="B504" s="31"/>
      <c r="C504" s="31"/>
      <c r="D504" s="31"/>
      <c r="E504" s="36"/>
      <c r="F504" s="22"/>
      <c r="G504" s="37"/>
      <c r="H504" s="37"/>
      <c r="I504" s="115"/>
    </row>
    <row r="505" spans="2:9" x14ac:dyDescent="0.25">
      <c r="B505" s="31"/>
      <c r="C505" s="31"/>
      <c r="D505" s="31"/>
      <c r="E505" s="36"/>
      <c r="F505" s="22"/>
      <c r="G505" s="37"/>
      <c r="H505" s="37"/>
      <c r="I505" s="115"/>
    </row>
    <row r="506" spans="2:9" x14ac:dyDescent="0.25">
      <c r="B506" s="31"/>
      <c r="C506" s="31"/>
      <c r="D506" s="31"/>
      <c r="E506" s="36"/>
      <c r="F506" s="22"/>
      <c r="G506" s="37"/>
      <c r="H506" s="37"/>
      <c r="I506" s="115"/>
    </row>
    <row r="507" spans="2:9" x14ac:dyDescent="0.25">
      <c r="B507" s="31"/>
      <c r="C507" s="31"/>
      <c r="D507" s="31"/>
      <c r="E507" s="36"/>
      <c r="F507" s="22"/>
      <c r="G507" s="37"/>
      <c r="H507" s="37"/>
      <c r="I507" s="115"/>
    </row>
    <row r="508" spans="2:9" x14ac:dyDescent="0.25">
      <c r="B508" s="31"/>
      <c r="C508" s="31"/>
      <c r="D508" s="31"/>
      <c r="E508" s="36"/>
      <c r="F508" s="22"/>
      <c r="G508" s="37"/>
      <c r="H508" s="37"/>
      <c r="I508" s="115"/>
    </row>
    <row r="509" spans="2:9" x14ac:dyDescent="0.25">
      <c r="B509" s="31"/>
      <c r="C509" s="31"/>
      <c r="D509" s="31"/>
      <c r="E509" s="36"/>
      <c r="F509" s="22"/>
      <c r="G509" s="37"/>
      <c r="H509" s="37"/>
      <c r="I509" s="115"/>
    </row>
    <row r="510" spans="2:9" x14ac:dyDescent="0.25">
      <c r="B510" s="31"/>
      <c r="C510" s="31"/>
      <c r="D510" s="31"/>
      <c r="E510" s="36"/>
      <c r="F510" s="22"/>
      <c r="G510" s="37"/>
      <c r="H510" s="37"/>
      <c r="I510" s="115"/>
    </row>
    <row r="511" spans="2:9" x14ac:dyDescent="0.25">
      <c r="B511" s="31"/>
      <c r="C511" s="31"/>
      <c r="D511" s="31"/>
      <c r="E511" s="36"/>
      <c r="F511" s="22"/>
      <c r="G511" s="37"/>
      <c r="H511" s="37"/>
      <c r="I511" s="115"/>
    </row>
    <row r="512" spans="2:9" x14ac:dyDescent="0.25">
      <c r="B512" s="31"/>
      <c r="C512" s="31"/>
      <c r="D512" s="31"/>
      <c r="E512" s="36"/>
      <c r="F512" s="22"/>
      <c r="G512" s="37"/>
      <c r="H512" s="37"/>
      <c r="I512" s="115"/>
    </row>
    <row r="513" spans="2:9" x14ac:dyDescent="0.25">
      <c r="B513" s="31"/>
      <c r="C513" s="31"/>
      <c r="D513" s="31"/>
      <c r="E513" s="36"/>
      <c r="F513" s="22"/>
      <c r="G513" s="37"/>
      <c r="H513" s="37"/>
      <c r="I513" s="115"/>
    </row>
    <row r="514" spans="2:9" x14ac:dyDescent="0.25">
      <c r="B514" s="31"/>
      <c r="C514" s="31"/>
      <c r="D514" s="31"/>
      <c r="E514" s="36"/>
      <c r="F514" s="22"/>
      <c r="G514" s="37"/>
      <c r="H514" s="37"/>
      <c r="I514" s="115"/>
    </row>
    <row r="515" spans="2:9" x14ac:dyDescent="0.25">
      <c r="B515" s="31"/>
      <c r="C515" s="31"/>
      <c r="D515" s="31"/>
      <c r="E515" s="36"/>
      <c r="F515" s="22"/>
      <c r="G515" s="37"/>
      <c r="H515" s="37"/>
      <c r="I515" s="115"/>
    </row>
    <row r="516" spans="2:9" x14ac:dyDescent="0.25">
      <c r="B516" s="31"/>
      <c r="C516" s="31"/>
      <c r="D516" s="31"/>
      <c r="E516" s="36"/>
      <c r="F516" s="22"/>
      <c r="G516" s="37"/>
      <c r="H516" s="37"/>
      <c r="I516" s="115"/>
    </row>
    <row r="517" spans="2:9" x14ac:dyDescent="0.25">
      <c r="B517" s="31"/>
      <c r="C517" s="31"/>
      <c r="D517" s="31"/>
      <c r="E517" s="41"/>
      <c r="F517" s="22"/>
      <c r="G517" s="37"/>
      <c r="H517" s="37"/>
      <c r="I517" s="115"/>
    </row>
    <row r="518" spans="2:9" x14ac:dyDescent="0.25">
      <c r="B518" s="31"/>
      <c r="C518" s="31"/>
      <c r="D518" s="31"/>
      <c r="E518" s="41"/>
      <c r="F518" s="22"/>
      <c r="G518" s="37"/>
      <c r="H518" s="37"/>
      <c r="I518" s="115"/>
    </row>
    <row r="519" spans="2:9" x14ac:dyDescent="0.25">
      <c r="B519" s="31"/>
      <c r="C519" s="31"/>
      <c r="D519" s="31"/>
      <c r="E519" s="41"/>
      <c r="F519" s="22"/>
      <c r="G519" s="37"/>
      <c r="H519" s="37"/>
      <c r="I519" s="115"/>
    </row>
    <row r="520" spans="2:9" x14ac:dyDescent="0.25">
      <c r="B520" s="31"/>
      <c r="C520" s="31"/>
      <c r="D520" s="31"/>
      <c r="E520" s="36"/>
      <c r="F520" s="22"/>
      <c r="G520" s="37"/>
      <c r="H520" s="37"/>
      <c r="I520" s="115"/>
    </row>
    <row r="521" spans="2:9" x14ac:dyDescent="0.25">
      <c r="B521" s="31"/>
      <c r="C521" s="31"/>
      <c r="D521" s="31"/>
      <c r="E521" s="36"/>
      <c r="F521" s="22"/>
      <c r="G521" s="37"/>
      <c r="H521" s="37"/>
      <c r="I521" s="115"/>
    </row>
    <row r="522" spans="2:9" x14ac:dyDescent="0.25">
      <c r="B522" s="31"/>
      <c r="C522" s="31"/>
      <c r="D522" s="31"/>
      <c r="E522" s="36"/>
      <c r="F522" s="22"/>
      <c r="G522" s="37"/>
      <c r="H522" s="37"/>
      <c r="I522" s="115"/>
    </row>
    <row r="523" spans="2:9" x14ac:dyDescent="0.25">
      <c r="B523" s="31"/>
      <c r="C523" s="31"/>
      <c r="D523" s="31"/>
      <c r="E523" s="36"/>
      <c r="F523" s="22"/>
      <c r="G523" s="37"/>
      <c r="H523" s="37"/>
      <c r="I523" s="115"/>
    </row>
    <row r="524" spans="2:9" x14ac:dyDescent="0.25">
      <c r="B524" s="31"/>
      <c r="C524" s="31"/>
      <c r="D524" s="31"/>
      <c r="E524" s="36"/>
      <c r="F524" s="22"/>
      <c r="G524" s="37"/>
      <c r="H524" s="37"/>
      <c r="I524" s="115"/>
    </row>
    <row r="525" spans="2:9" x14ac:dyDescent="0.25">
      <c r="B525" s="31"/>
      <c r="C525" s="31"/>
      <c r="D525" s="31"/>
      <c r="E525" s="36"/>
      <c r="F525" s="22"/>
      <c r="G525" s="37"/>
      <c r="H525" s="37"/>
      <c r="I525" s="115"/>
    </row>
    <row r="526" spans="2:9" x14ac:dyDescent="0.25">
      <c r="B526" s="31"/>
      <c r="C526" s="31"/>
      <c r="D526" s="31"/>
      <c r="E526" s="36"/>
      <c r="F526" s="22"/>
      <c r="G526" s="37"/>
      <c r="H526" s="37"/>
      <c r="I526" s="115"/>
    </row>
    <row r="527" spans="2:9" x14ac:dyDescent="0.25">
      <c r="B527" s="31"/>
      <c r="C527" s="31"/>
      <c r="D527" s="31"/>
      <c r="E527" s="36"/>
      <c r="F527" s="22"/>
      <c r="G527" s="37"/>
      <c r="H527" s="37"/>
      <c r="I527" s="115"/>
    </row>
    <row r="528" spans="2:9" x14ac:dyDescent="0.25">
      <c r="B528" s="31"/>
      <c r="C528" s="31"/>
      <c r="D528" s="31"/>
      <c r="E528" s="36"/>
      <c r="F528" s="22"/>
      <c r="G528" s="37"/>
      <c r="H528" s="37"/>
      <c r="I528" s="115"/>
    </row>
    <row r="529" spans="2:9" x14ac:dyDescent="0.25">
      <c r="B529" s="31"/>
      <c r="C529" s="31"/>
      <c r="D529" s="31"/>
      <c r="E529" s="36"/>
      <c r="F529" s="22"/>
      <c r="G529" s="37"/>
      <c r="H529" s="37"/>
      <c r="I529" s="115"/>
    </row>
    <row r="530" spans="2:9" x14ac:dyDescent="0.25">
      <c r="B530" s="31"/>
      <c r="C530" s="31"/>
      <c r="D530" s="31"/>
      <c r="E530" s="36"/>
      <c r="F530" s="22"/>
      <c r="G530" s="37"/>
      <c r="H530" s="37"/>
      <c r="I530" s="115"/>
    </row>
    <row r="531" spans="2:9" x14ac:dyDescent="0.25">
      <c r="B531" s="31"/>
      <c r="C531" s="31"/>
      <c r="D531" s="31"/>
      <c r="E531" s="36"/>
      <c r="F531" s="22"/>
      <c r="G531" s="37"/>
      <c r="H531" s="37"/>
      <c r="I531" s="115"/>
    </row>
    <row r="532" spans="2:9" x14ac:dyDescent="0.25">
      <c r="B532" s="31"/>
      <c r="C532" s="31"/>
      <c r="D532" s="31"/>
      <c r="E532" s="36"/>
      <c r="F532" s="22"/>
      <c r="G532" s="37"/>
      <c r="H532" s="37"/>
      <c r="I532" s="115"/>
    </row>
    <row r="533" spans="2:9" x14ac:dyDescent="0.25">
      <c r="B533" s="31"/>
      <c r="C533" s="31"/>
      <c r="D533" s="31"/>
      <c r="E533" s="36"/>
      <c r="F533" s="22"/>
      <c r="G533" s="37"/>
      <c r="H533" s="37"/>
      <c r="I533" s="115"/>
    </row>
    <row r="534" spans="2:9" x14ac:dyDescent="0.25">
      <c r="B534" s="31"/>
      <c r="C534" s="31"/>
      <c r="D534" s="31"/>
      <c r="E534" s="36"/>
      <c r="F534" s="22"/>
      <c r="G534" s="37"/>
      <c r="H534" s="37"/>
      <c r="I534" s="115"/>
    </row>
    <row r="535" spans="2:9" x14ac:dyDescent="0.25">
      <c r="B535" s="31"/>
      <c r="C535" s="31"/>
      <c r="D535" s="31"/>
      <c r="E535" s="36"/>
      <c r="F535" s="22"/>
      <c r="G535" s="37"/>
      <c r="H535" s="37"/>
      <c r="I535" s="115"/>
    </row>
    <row r="536" spans="2:9" x14ac:dyDescent="0.25">
      <c r="B536" s="31"/>
      <c r="C536" s="31"/>
      <c r="D536" s="31"/>
      <c r="E536" s="36"/>
      <c r="F536" s="22"/>
      <c r="G536" s="37"/>
      <c r="H536" s="37"/>
      <c r="I536" s="115"/>
    </row>
    <row r="537" spans="2:9" x14ac:dyDescent="0.25">
      <c r="B537" s="31"/>
      <c r="C537" s="31"/>
      <c r="D537" s="31"/>
      <c r="E537" s="36"/>
      <c r="F537" s="22"/>
      <c r="G537" s="37"/>
      <c r="H537" s="37"/>
      <c r="I537" s="115"/>
    </row>
    <row r="538" spans="2:9" x14ac:dyDescent="0.25">
      <c r="B538" s="31"/>
      <c r="C538" s="31"/>
      <c r="D538" s="31"/>
      <c r="E538" s="36"/>
      <c r="F538" s="22"/>
      <c r="G538" s="37"/>
      <c r="H538" s="37"/>
      <c r="I538" s="115"/>
    </row>
    <row r="539" spans="2:9" x14ac:dyDescent="0.25">
      <c r="B539" s="31"/>
      <c r="C539" s="31"/>
      <c r="D539" s="31"/>
      <c r="E539" s="36"/>
      <c r="F539" s="22"/>
      <c r="G539" s="37"/>
      <c r="H539" s="37"/>
      <c r="I539" s="115"/>
    </row>
    <row r="540" spans="2:9" x14ac:dyDescent="0.25">
      <c r="B540" s="31"/>
      <c r="C540" s="31"/>
      <c r="D540" s="31"/>
      <c r="E540" s="36"/>
      <c r="F540" s="22"/>
      <c r="G540" s="37"/>
      <c r="H540" s="37"/>
      <c r="I540" s="115"/>
    </row>
    <row r="541" spans="2:9" x14ac:dyDescent="0.25">
      <c r="B541" s="31"/>
      <c r="C541" s="31"/>
      <c r="D541" s="31"/>
      <c r="E541" s="36"/>
      <c r="F541" s="22"/>
      <c r="G541" s="37"/>
      <c r="H541" s="37"/>
      <c r="I541" s="115"/>
    </row>
    <row r="542" spans="2:9" x14ac:dyDescent="0.25">
      <c r="B542" s="31"/>
      <c r="C542" s="31"/>
      <c r="D542" s="31"/>
      <c r="E542" s="36"/>
      <c r="F542" s="22"/>
      <c r="G542" s="37"/>
      <c r="H542" s="37"/>
      <c r="I542" s="115"/>
    </row>
    <row r="543" spans="2:9" x14ac:dyDescent="0.25">
      <c r="B543" s="31"/>
      <c r="C543" s="31"/>
      <c r="D543" s="31"/>
      <c r="E543" s="36"/>
      <c r="F543" s="22"/>
      <c r="G543" s="37"/>
      <c r="H543" s="37"/>
      <c r="I543" s="115"/>
    </row>
    <row r="544" spans="2:9" x14ac:dyDescent="0.25">
      <c r="B544" s="31"/>
      <c r="C544" s="31"/>
      <c r="D544" s="31"/>
      <c r="E544" s="36"/>
      <c r="F544" s="22"/>
      <c r="G544" s="37"/>
      <c r="H544" s="37"/>
      <c r="I544" s="115"/>
    </row>
    <row r="545" spans="2:9" x14ac:dyDescent="0.25">
      <c r="B545" s="31"/>
      <c r="C545" s="31"/>
      <c r="D545" s="31"/>
      <c r="E545" s="36"/>
      <c r="F545" s="22"/>
      <c r="G545" s="37"/>
      <c r="H545" s="37"/>
      <c r="I545" s="115"/>
    </row>
    <row r="546" spans="2:9" x14ac:dyDescent="0.25">
      <c r="B546" s="31"/>
      <c r="C546" s="31"/>
      <c r="D546" s="31"/>
      <c r="E546" s="36"/>
      <c r="F546" s="22"/>
      <c r="G546" s="37"/>
      <c r="H546" s="37"/>
      <c r="I546" s="115"/>
    </row>
    <row r="547" spans="2:9" x14ac:dyDescent="0.25">
      <c r="B547" s="31"/>
      <c r="C547" s="31"/>
      <c r="D547" s="31"/>
      <c r="E547" s="36"/>
      <c r="F547" s="22"/>
      <c r="G547" s="37"/>
      <c r="H547" s="37"/>
      <c r="I547" s="115"/>
    </row>
    <row r="548" spans="2:9" x14ac:dyDescent="0.25">
      <c r="B548" s="31"/>
      <c r="C548" s="31"/>
      <c r="D548" s="31"/>
      <c r="E548" s="36"/>
      <c r="F548" s="22"/>
      <c r="G548" s="37"/>
      <c r="H548" s="37"/>
      <c r="I548" s="115"/>
    </row>
    <row r="549" spans="2:9" x14ac:dyDescent="0.25">
      <c r="B549" s="31"/>
      <c r="C549" s="31"/>
      <c r="D549" s="31"/>
      <c r="E549" s="36"/>
      <c r="F549" s="22"/>
      <c r="G549" s="37"/>
      <c r="H549" s="37"/>
      <c r="I549" s="115"/>
    </row>
    <row r="550" spans="2:9" x14ac:dyDescent="0.25">
      <c r="B550" s="31"/>
      <c r="C550" s="31"/>
      <c r="D550" s="31"/>
      <c r="E550" s="36"/>
      <c r="F550" s="22"/>
      <c r="G550" s="37"/>
      <c r="H550" s="37"/>
      <c r="I550" s="115"/>
    </row>
    <row r="551" spans="2:9" x14ac:dyDescent="0.25">
      <c r="B551" s="31"/>
      <c r="C551" s="31"/>
      <c r="D551" s="31"/>
      <c r="E551" s="36"/>
      <c r="F551" s="22"/>
      <c r="G551" s="37"/>
      <c r="H551" s="37"/>
      <c r="I551" s="115"/>
    </row>
    <row r="552" spans="2:9" x14ac:dyDescent="0.25">
      <c r="B552" s="31"/>
      <c r="C552" s="31"/>
      <c r="D552" s="31"/>
      <c r="E552" s="36"/>
      <c r="F552" s="22"/>
      <c r="G552" s="37"/>
      <c r="H552" s="37"/>
      <c r="I552" s="115"/>
    </row>
    <row r="553" spans="2:9" x14ac:dyDescent="0.25">
      <c r="B553" s="31"/>
      <c r="C553" s="31"/>
      <c r="D553" s="31"/>
      <c r="E553" s="36"/>
      <c r="F553" s="22"/>
      <c r="G553" s="37"/>
      <c r="H553" s="37"/>
      <c r="I553" s="115"/>
    </row>
    <row r="554" spans="2:9" x14ac:dyDescent="0.25">
      <c r="B554" s="31"/>
      <c r="C554" s="31"/>
      <c r="D554" s="31"/>
      <c r="E554" s="41"/>
      <c r="F554" s="22"/>
      <c r="G554" s="37"/>
      <c r="H554" s="37"/>
      <c r="I554" s="115"/>
    </row>
    <row r="555" spans="2:9" x14ac:dyDescent="0.25">
      <c r="B555" s="31"/>
      <c r="C555" s="31"/>
      <c r="D555" s="31"/>
      <c r="E555" s="36"/>
      <c r="F555" s="22"/>
      <c r="G555" s="37"/>
      <c r="H555" s="37"/>
      <c r="I555" s="115"/>
    </row>
    <row r="556" spans="2:9" x14ac:dyDescent="0.25">
      <c r="B556" s="31"/>
      <c r="C556" s="31"/>
      <c r="D556" s="31"/>
      <c r="E556" s="36"/>
      <c r="F556" s="22"/>
      <c r="G556" s="37"/>
      <c r="H556" s="37"/>
      <c r="I556" s="115"/>
    </row>
    <row r="557" spans="2:9" x14ac:dyDescent="0.25">
      <c r="B557" s="31"/>
      <c r="C557" s="31"/>
      <c r="D557" s="31"/>
      <c r="E557" s="41"/>
      <c r="F557" s="22"/>
      <c r="G557" s="37"/>
      <c r="H557" s="37"/>
      <c r="I557" s="115"/>
    </row>
    <row r="558" spans="2:9" x14ac:dyDescent="0.25">
      <c r="B558" s="31"/>
      <c r="C558" s="31"/>
      <c r="D558" s="31"/>
      <c r="E558" s="36"/>
      <c r="F558" s="22"/>
      <c r="G558" s="37"/>
      <c r="H558" s="37"/>
      <c r="I558" s="115"/>
    </row>
    <row r="559" spans="2:9" x14ac:dyDescent="0.25">
      <c r="B559" s="31"/>
      <c r="C559" s="31"/>
      <c r="D559" s="31"/>
      <c r="E559" s="41"/>
      <c r="F559" s="22"/>
      <c r="G559" s="37"/>
      <c r="H559" s="37"/>
      <c r="I559" s="115"/>
    </row>
    <row r="560" spans="2:9" x14ac:dyDescent="0.25">
      <c r="B560" s="31"/>
      <c r="C560" s="31"/>
      <c r="D560" s="31"/>
      <c r="E560" s="41"/>
      <c r="F560" s="22"/>
      <c r="G560" s="37"/>
      <c r="H560" s="37"/>
      <c r="I560" s="115"/>
    </row>
    <row r="561" spans="2:9" x14ac:dyDescent="0.25">
      <c r="B561" s="31"/>
      <c r="C561" s="31"/>
      <c r="D561" s="31"/>
      <c r="E561" s="41"/>
      <c r="F561" s="22"/>
      <c r="G561" s="37"/>
      <c r="H561" s="37"/>
      <c r="I561" s="115"/>
    </row>
    <row r="562" spans="2:9" x14ac:dyDescent="0.25">
      <c r="B562" s="31"/>
      <c r="C562" s="31"/>
      <c r="D562" s="31"/>
      <c r="E562" s="41"/>
      <c r="F562" s="22"/>
      <c r="G562" s="37"/>
      <c r="H562" s="37"/>
      <c r="I562" s="115"/>
    </row>
    <row r="563" spans="2:9" x14ac:dyDescent="0.25">
      <c r="B563" s="31"/>
      <c r="C563" s="31"/>
      <c r="D563" s="31"/>
      <c r="E563" s="41"/>
      <c r="F563" s="22"/>
      <c r="G563" s="37"/>
      <c r="H563" s="37"/>
      <c r="I563" s="115"/>
    </row>
    <row r="564" spans="2:9" x14ac:dyDescent="0.25">
      <c r="B564" s="31"/>
      <c r="C564" s="31"/>
      <c r="D564" s="31"/>
      <c r="E564" s="41"/>
      <c r="F564" s="22"/>
      <c r="G564" s="37"/>
      <c r="H564" s="37"/>
      <c r="I564" s="115"/>
    </row>
    <row r="565" spans="2:9" x14ac:dyDescent="0.25">
      <c r="B565" s="31"/>
      <c r="C565" s="31"/>
      <c r="D565" s="31"/>
      <c r="E565" s="41"/>
      <c r="F565" s="22"/>
      <c r="G565" s="37"/>
      <c r="H565" s="37"/>
      <c r="I565" s="115"/>
    </row>
    <row r="566" spans="2:9" x14ac:dyDescent="0.25">
      <c r="B566" s="31"/>
      <c r="C566" s="31"/>
      <c r="D566" s="31"/>
      <c r="E566" s="41"/>
      <c r="F566" s="22"/>
      <c r="G566" s="37"/>
      <c r="H566" s="37"/>
      <c r="I566" s="115"/>
    </row>
    <row r="567" spans="2:9" x14ac:dyDescent="0.25">
      <c r="B567" s="31"/>
      <c r="C567" s="31"/>
      <c r="D567" s="31"/>
      <c r="E567" s="41"/>
      <c r="F567" s="22"/>
      <c r="G567" s="37"/>
      <c r="H567" s="37"/>
      <c r="I567" s="115"/>
    </row>
    <row r="568" spans="2:9" x14ac:dyDescent="0.25">
      <c r="B568" s="31"/>
      <c r="C568" s="31"/>
      <c r="D568" s="31"/>
      <c r="E568" s="41"/>
      <c r="F568" s="22"/>
      <c r="G568" s="37"/>
      <c r="H568" s="37"/>
      <c r="I568" s="115"/>
    </row>
    <row r="569" spans="2:9" x14ac:dyDescent="0.25">
      <c r="B569" s="31"/>
      <c r="C569" s="31"/>
      <c r="D569" s="31"/>
      <c r="E569" s="41"/>
      <c r="F569" s="22"/>
      <c r="G569" s="37"/>
      <c r="H569" s="37"/>
      <c r="I569" s="115"/>
    </row>
    <row r="570" spans="2:9" x14ac:dyDescent="0.25">
      <c r="B570" s="31"/>
      <c r="C570" s="31"/>
      <c r="D570" s="31"/>
      <c r="E570" s="41"/>
      <c r="F570" s="22"/>
      <c r="G570" s="37"/>
      <c r="H570" s="37"/>
      <c r="I570" s="115"/>
    </row>
    <row r="571" spans="2:9" x14ac:dyDescent="0.25">
      <c r="B571" s="31"/>
      <c r="C571" s="31"/>
      <c r="D571" s="31"/>
      <c r="E571" s="41"/>
      <c r="F571" s="22"/>
      <c r="G571" s="37"/>
      <c r="H571" s="37"/>
      <c r="I571" s="115"/>
    </row>
    <row r="572" spans="2:9" x14ac:dyDescent="0.25">
      <c r="B572" s="31"/>
      <c r="C572" s="31"/>
      <c r="D572" s="31"/>
      <c r="E572" s="41"/>
      <c r="F572" s="22"/>
      <c r="G572" s="37"/>
      <c r="H572" s="37"/>
      <c r="I572" s="115"/>
    </row>
    <row r="573" spans="2:9" x14ac:dyDescent="0.25">
      <c r="B573" s="31"/>
      <c r="C573" s="31"/>
      <c r="D573" s="31"/>
      <c r="E573" s="41"/>
      <c r="F573" s="22"/>
      <c r="G573" s="37"/>
      <c r="H573" s="37"/>
      <c r="I573" s="115"/>
    </row>
    <row r="574" spans="2:9" x14ac:dyDescent="0.25">
      <c r="B574" s="31"/>
      <c r="C574" s="31"/>
      <c r="D574" s="31"/>
      <c r="E574" s="41"/>
      <c r="F574" s="22"/>
      <c r="G574" s="37"/>
      <c r="H574" s="37"/>
      <c r="I574" s="115"/>
    </row>
    <row r="575" spans="2:9" x14ac:dyDescent="0.25">
      <c r="B575" s="31"/>
      <c r="C575" s="31"/>
      <c r="D575" s="31"/>
      <c r="E575" s="41"/>
      <c r="F575" s="22"/>
      <c r="G575" s="37"/>
      <c r="H575" s="37"/>
      <c r="I575" s="115"/>
    </row>
    <row r="576" spans="2:9" x14ac:dyDescent="0.25">
      <c r="B576" s="31"/>
      <c r="C576" s="31"/>
      <c r="D576" s="31"/>
      <c r="E576" s="41"/>
      <c r="F576" s="22"/>
      <c r="G576" s="37"/>
      <c r="H576" s="37"/>
      <c r="I576" s="115"/>
    </row>
    <row r="577" spans="2:31" x14ac:dyDescent="0.25">
      <c r="B577" s="31"/>
      <c r="C577" s="31"/>
      <c r="D577" s="31"/>
      <c r="E577" s="41"/>
      <c r="F577" s="22"/>
      <c r="G577" s="37"/>
      <c r="H577" s="37"/>
      <c r="I577" s="115"/>
    </row>
    <row r="578" spans="2:31" x14ac:dyDescent="0.25">
      <c r="B578" s="31"/>
      <c r="C578" s="31"/>
      <c r="D578" s="31"/>
      <c r="E578" s="41"/>
      <c r="F578" s="22"/>
      <c r="G578" s="37"/>
      <c r="H578" s="37"/>
      <c r="I578" s="115"/>
    </row>
    <row r="579" spans="2:31" x14ac:dyDescent="0.25">
      <c r="B579" s="31"/>
      <c r="C579" s="31"/>
      <c r="D579" s="31"/>
      <c r="E579" s="41"/>
      <c r="F579" s="22"/>
      <c r="G579" s="37"/>
      <c r="H579" s="37"/>
      <c r="I579" s="115"/>
    </row>
    <row r="580" spans="2:31" x14ac:dyDescent="0.25">
      <c r="B580" s="31"/>
      <c r="C580" s="31"/>
      <c r="D580" s="31"/>
      <c r="E580" s="41"/>
      <c r="F580" s="22"/>
      <c r="G580" s="37"/>
      <c r="H580" s="37"/>
      <c r="I580" s="115"/>
    </row>
    <row r="581" spans="2:31" x14ac:dyDescent="0.25">
      <c r="B581" s="31"/>
      <c r="C581" s="31"/>
      <c r="D581" s="31"/>
      <c r="E581" s="36"/>
      <c r="F581" s="22"/>
      <c r="G581" s="37"/>
      <c r="H581" s="37"/>
      <c r="I581" s="115"/>
    </row>
    <row r="582" spans="2:31" x14ac:dyDescent="0.25">
      <c r="B582" s="31"/>
      <c r="C582" s="31"/>
      <c r="D582" s="31"/>
      <c r="E582" s="36"/>
      <c r="F582" s="22"/>
      <c r="G582" s="37"/>
      <c r="H582" s="37"/>
      <c r="I582" s="115"/>
    </row>
    <row r="583" spans="2:31" x14ac:dyDescent="0.25">
      <c r="B583" s="31"/>
      <c r="C583" s="31"/>
      <c r="D583" s="31"/>
      <c r="E583" s="36"/>
      <c r="F583" s="22"/>
      <c r="G583" s="37"/>
      <c r="H583" s="37"/>
      <c r="I583" s="115"/>
    </row>
    <row r="584" spans="2:31" x14ac:dyDescent="0.25">
      <c r="B584" s="31"/>
      <c r="C584" s="31"/>
      <c r="D584" s="31"/>
      <c r="E584" s="36"/>
      <c r="F584" s="22"/>
      <c r="G584" s="37"/>
      <c r="H584" s="37"/>
      <c r="I584" s="115"/>
    </row>
    <row r="585" spans="2:31" x14ac:dyDescent="0.25">
      <c r="B585" s="31"/>
      <c r="C585" s="31"/>
      <c r="D585" s="31"/>
      <c r="E585" s="36"/>
      <c r="F585" s="22"/>
      <c r="G585" s="37"/>
      <c r="H585" s="37"/>
      <c r="I585" s="115"/>
    </row>
    <row r="586" spans="2:31" x14ac:dyDescent="0.25">
      <c r="B586" s="31"/>
      <c r="C586" s="31"/>
      <c r="D586" s="31"/>
      <c r="E586" s="36"/>
      <c r="F586" s="22"/>
      <c r="G586" s="37"/>
      <c r="H586" s="37"/>
      <c r="I586" s="115"/>
    </row>
    <row r="587" spans="2:31" x14ac:dyDescent="0.25">
      <c r="B587" s="31"/>
      <c r="C587" s="31"/>
      <c r="D587" s="31"/>
      <c r="E587" s="36"/>
      <c r="F587" s="22"/>
      <c r="G587" s="37"/>
      <c r="H587" s="37"/>
      <c r="I587" s="1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</row>
    <row r="588" spans="2:31" x14ac:dyDescent="0.25">
      <c r="B588" s="31"/>
      <c r="C588" s="31"/>
      <c r="D588" s="31"/>
      <c r="E588" s="41"/>
      <c r="F588" s="22"/>
      <c r="G588" s="37"/>
      <c r="H588" s="37"/>
      <c r="I588" s="1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</row>
    <row r="589" spans="2:31" x14ac:dyDescent="0.25">
      <c r="B589" s="31"/>
      <c r="C589" s="31"/>
      <c r="D589" s="31"/>
      <c r="E589" s="36"/>
      <c r="F589" s="22"/>
      <c r="G589" s="37"/>
      <c r="H589" s="37"/>
      <c r="I589" s="1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</row>
    <row r="590" spans="2:31" x14ac:dyDescent="0.25">
      <c r="B590" s="31"/>
      <c r="C590" s="31"/>
      <c r="D590" s="31"/>
      <c r="E590" s="36"/>
      <c r="F590" s="22"/>
      <c r="G590" s="37"/>
      <c r="H590" s="37"/>
      <c r="I590" s="1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</row>
    <row r="591" spans="2:31" x14ac:dyDescent="0.25">
      <c r="B591" s="31"/>
      <c r="C591" s="31"/>
      <c r="D591" s="31"/>
      <c r="E591" s="41"/>
      <c r="F591" s="22"/>
      <c r="G591" s="37"/>
      <c r="H591" s="37"/>
      <c r="I591" s="1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</row>
    <row r="592" spans="2:31" x14ac:dyDescent="0.25">
      <c r="B592" s="31"/>
      <c r="C592" s="31"/>
      <c r="D592" s="31"/>
      <c r="E592" s="36"/>
      <c r="F592" s="22"/>
      <c r="G592" s="37"/>
      <c r="H592" s="37"/>
      <c r="I592" s="1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</row>
    <row r="593" spans="2:31" x14ac:dyDescent="0.25">
      <c r="B593" s="31"/>
      <c r="C593" s="31"/>
      <c r="D593" s="31"/>
      <c r="E593" s="36"/>
      <c r="F593" s="22"/>
      <c r="G593" s="37"/>
      <c r="H593" s="37"/>
      <c r="I593" s="1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</row>
    <row r="594" spans="2:31" x14ac:dyDescent="0.25">
      <c r="B594" s="31"/>
      <c r="C594" s="31"/>
      <c r="D594" s="31"/>
      <c r="E594" s="36"/>
      <c r="F594" s="22"/>
      <c r="G594" s="37"/>
      <c r="H594" s="37"/>
      <c r="I594" s="1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</row>
    <row r="595" spans="2:31" x14ac:dyDescent="0.25">
      <c r="B595" s="31"/>
      <c r="C595" s="31"/>
      <c r="D595" s="31"/>
      <c r="E595" s="36"/>
      <c r="F595" s="22"/>
      <c r="G595" s="37"/>
      <c r="H595" s="37"/>
      <c r="I595" s="1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</row>
    <row r="596" spans="2:31" x14ac:dyDescent="0.25">
      <c r="B596" s="31"/>
      <c r="C596" s="31"/>
      <c r="D596" s="31"/>
      <c r="E596" s="36"/>
      <c r="F596" s="22"/>
      <c r="G596" s="37"/>
      <c r="H596" s="37"/>
      <c r="I596" s="1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</row>
    <row r="597" spans="2:31" x14ac:dyDescent="0.25">
      <c r="B597" s="31"/>
      <c r="C597" s="31"/>
      <c r="D597" s="31"/>
      <c r="E597" s="41"/>
      <c r="F597" s="22"/>
      <c r="G597" s="37"/>
      <c r="H597" s="37"/>
      <c r="I597" s="1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</row>
    <row r="598" spans="2:31" x14ac:dyDescent="0.25">
      <c r="B598" s="31"/>
      <c r="C598" s="31"/>
      <c r="D598" s="31"/>
      <c r="E598" s="41"/>
      <c r="F598" s="22"/>
      <c r="G598" s="37"/>
      <c r="H598" s="37"/>
      <c r="I598" s="1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</row>
    <row r="599" spans="2:31" x14ac:dyDescent="0.25">
      <c r="B599" s="31"/>
      <c r="C599" s="31"/>
      <c r="D599" s="31"/>
      <c r="E599" s="41"/>
      <c r="F599" s="22"/>
      <c r="G599" s="37"/>
      <c r="H599" s="37"/>
      <c r="I599" s="1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</row>
    <row r="600" spans="2:31" x14ac:dyDescent="0.25">
      <c r="B600" s="31"/>
      <c r="C600" s="31"/>
      <c r="D600" s="31"/>
      <c r="E600" s="36"/>
      <c r="F600" s="22"/>
      <c r="G600" s="37"/>
      <c r="H600" s="37"/>
      <c r="I600" s="1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</row>
    <row r="601" spans="2:31" x14ac:dyDescent="0.25">
      <c r="B601" s="31"/>
      <c r="C601" s="31"/>
      <c r="D601" s="31"/>
      <c r="E601" s="36"/>
      <c r="F601" s="22"/>
      <c r="G601" s="37"/>
      <c r="H601" s="37"/>
      <c r="I601" s="1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</row>
    <row r="602" spans="2:31" x14ac:dyDescent="0.25">
      <c r="B602" s="31"/>
      <c r="C602" s="31"/>
      <c r="D602" s="31"/>
      <c r="E602" s="36"/>
      <c r="F602" s="22"/>
      <c r="G602" s="37"/>
      <c r="H602" s="37"/>
      <c r="I602" s="1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</row>
    <row r="603" spans="2:31" x14ac:dyDescent="0.25">
      <c r="B603" s="31"/>
      <c r="C603" s="31"/>
      <c r="D603" s="31"/>
      <c r="E603" s="36"/>
      <c r="F603" s="22"/>
      <c r="G603" s="37"/>
      <c r="H603" s="37"/>
      <c r="I603" s="1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</row>
    <row r="604" spans="2:31" x14ac:dyDescent="0.25">
      <c r="B604" s="31"/>
      <c r="C604" s="31"/>
      <c r="D604" s="31"/>
      <c r="E604" s="36"/>
      <c r="F604" s="22"/>
      <c r="G604" s="37"/>
      <c r="H604" s="37"/>
      <c r="I604" s="1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</row>
    <row r="605" spans="2:31" x14ac:dyDescent="0.25">
      <c r="B605" s="31"/>
      <c r="C605" s="31"/>
      <c r="D605" s="31"/>
      <c r="E605" s="36"/>
      <c r="F605" s="22"/>
      <c r="G605" s="37"/>
      <c r="H605" s="37"/>
      <c r="I605" s="1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</row>
    <row r="606" spans="2:31" x14ac:dyDescent="0.25">
      <c r="B606" s="31"/>
      <c r="C606" s="31"/>
      <c r="D606" s="31"/>
      <c r="E606" s="41"/>
      <c r="F606" s="22"/>
      <c r="G606" s="37"/>
      <c r="H606" s="37"/>
      <c r="I606" s="1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</row>
    <row r="607" spans="2:31" x14ac:dyDescent="0.25">
      <c r="B607" s="31"/>
      <c r="C607" s="31"/>
      <c r="D607" s="31"/>
      <c r="E607" s="36"/>
      <c r="F607" s="22"/>
      <c r="G607" s="37"/>
      <c r="H607" s="37"/>
      <c r="I607" s="1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</row>
    <row r="608" spans="2:31" x14ac:dyDescent="0.25">
      <c r="B608" s="31"/>
      <c r="C608" s="31"/>
      <c r="D608" s="31"/>
      <c r="E608" s="36"/>
      <c r="F608" s="22"/>
      <c r="G608" s="37"/>
      <c r="H608" s="37"/>
      <c r="I608" s="1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</row>
    <row r="609" spans="2:31" x14ac:dyDescent="0.25">
      <c r="B609" s="31"/>
      <c r="C609" s="31"/>
      <c r="D609" s="31"/>
      <c r="E609" s="36"/>
      <c r="F609" s="22"/>
      <c r="G609" s="37"/>
      <c r="H609" s="37"/>
      <c r="I609" s="1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</row>
    <row r="610" spans="2:31" x14ac:dyDescent="0.25">
      <c r="B610" s="31"/>
      <c r="C610" s="31"/>
      <c r="D610" s="31"/>
      <c r="E610" s="36"/>
      <c r="F610" s="22"/>
      <c r="G610" s="37"/>
      <c r="H610" s="37"/>
      <c r="I610" s="1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</row>
    <row r="611" spans="2:31" x14ac:dyDescent="0.25">
      <c r="B611" s="31"/>
      <c r="C611" s="31"/>
      <c r="D611" s="31"/>
      <c r="E611" s="36"/>
      <c r="F611" s="22"/>
      <c r="G611" s="37"/>
      <c r="H611" s="37"/>
      <c r="I611" s="1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</row>
    <row r="612" spans="2:31" x14ac:dyDescent="0.25">
      <c r="B612" s="31"/>
      <c r="C612" s="31"/>
      <c r="D612" s="31"/>
      <c r="E612" s="36"/>
      <c r="F612" s="22"/>
      <c r="G612" s="37"/>
      <c r="H612" s="37"/>
      <c r="I612" s="1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</row>
    <row r="613" spans="2:31" x14ac:dyDescent="0.25">
      <c r="B613" s="31"/>
      <c r="C613" s="31"/>
      <c r="D613" s="31"/>
      <c r="E613" s="36"/>
      <c r="F613" s="22"/>
      <c r="G613" s="37"/>
      <c r="H613" s="37"/>
      <c r="I613" s="1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</row>
    <row r="614" spans="2:31" x14ac:dyDescent="0.25">
      <c r="B614" s="31"/>
      <c r="C614" s="31"/>
      <c r="D614" s="31"/>
      <c r="E614" s="36"/>
      <c r="F614" s="22"/>
      <c r="G614" s="37"/>
      <c r="H614" s="37"/>
      <c r="I614" s="1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</row>
    <row r="615" spans="2:31" x14ac:dyDescent="0.25">
      <c r="B615" s="31"/>
      <c r="C615" s="31"/>
      <c r="D615" s="31"/>
      <c r="E615" s="41"/>
      <c r="F615" s="22"/>
      <c r="G615" s="37"/>
      <c r="H615" s="37"/>
      <c r="I615" s="1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</row>
    <row r="616" spans="2:31" x14ac:dyDescent="0.25">
      <c r="B616" s="31"/>
      <c r="C616" s="31"/>
      <c r="D616" s="31"/>
      <c r="E616" s="41"/>
      <c r="F616" s="22"/>
      <c r="G616" s="37"/>
      <c r="H616" s="37"/>
      <c r="I616" s="1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</row>
    <row r="617" spans="2:31" x14ac:dyDescent="0.25">
      <c r="B617" s="31"/>
      <c r="C617" s="31"/>
      <c r="D617" s="31"/>
      <c r="E617" s="41"/>
      <c r="F617" s="22"/>
      <c r="G617" s="37"/>
      <c r="H617" s="37"/>
      <c r="I617" s="1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</row>
    <row r="618" spans="2:31" x14ac:dyDescent="0.25">
      <c r="B618" s="31"/>
      <c r="C618" s="31"/>
      <c r="D618" s="31"/>
      <c r="E618" s="41"/>
      <c r="F618" s="22"/>
      <c r="G618" s="37"/>
      <c r="H618" s="37"/>
      <c r="I618" s="1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</row>
    <row r="619" spans="2:31" x14ac:dyDescent="0.25">
      <c r="B619" s="31"/>
      <c r="C619" s="31"/>
      <c r="D619" s="31"/>
      <c r="E619" s="36"/>
      <c r="F619" s="22"/>
      <c r="G619" s="37"/>
      <c r="H619" s="37"/>
      <c r="I619" s="1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</row>
    <row r="620" spans="2:31" x14ac:dyDescent="0.25">
      <c r="B620" s="31"/>
      <c r="C620" s="31"/>
      <c r="D620" s="31"/>
      <c r="E620" s="41"/>
      <c r="F620" s="22"/>
      <c r="G620" s="37"/>
      <c r="H620" s="37"/>
      <c r="I620" s="1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</row>
    <row r="621" spans="2:31" x14ac:dyDescent="0.25">
      <c r="B621" s="31"/>
      <c r="C621" s="31"/>
      <c r="D621" s="31"/>
      <c r="E621" s="41"/>
      <c r="F621" s="22"/>
      <c r="G621" s="37"/>
      <c r="H621" s="37"/>
      <c r="I621" s="1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</row>
    <row r="622" spans="2:31" x14ac:dyDescent="0.25">
      <c r="B622" s="31"/>
      <c r="C622" s="31"/>
      <c r="D622" s="31"/>
      <c r="E622" s="41"/>
      <c r="F622" s="22"/>
      <c r="G622" s="37"/>
      <c r="H622" s="37"/>
      <c r="I622" s="1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</row>
    <row r="623" spans="2:31" x14ac:dyDescent="0.25">
      <c r="B623" s="31"/>
      <c r="C623" s="31"/>
      <c r="D623" s="31"/>
      <c r="E623" s="41"/>
      <c r="F623" s="22"/>
      <c r="G623" s="37"/>
      <c r="H623" s="37"/>
      <c r="I623" s="1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</row>
    <row r="624" spans="2:31" x14ac:dyDescent="0.25">
      <c r="B624" s="31"/>
      <c r="C624" s="31"/>
      <c r="D624" s="31"/>
      <c r="E624" s="41"/>
      <c r="F624" s="22"/>
      <c r="G624" s="37"/>
      <c r="H624" s="37"/>
      <c r="I624" s="1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</row>
    <row r="625" spans="2:31" x14ac:dyDescent="0.25">
      <c r="B625" s="38"/>
      <c r="C625" s="38"/>
      <c r="D625" s="38"/>
      <c r="E625" s="41"/>
      <c r="F625" s="22"/>
      <c r="G625" s="37"/>
      <c r="H625" s="37"/>
      <c r="I625" s="1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</row>
    <row r="626" spans="2:31" x14ac:dyDescent="0.25">
      <c r="B626" s="38"/>
      <c r="C626" s="38"/>
      <c r="D626" s="38"/>
      <c r="E626" s="41"/>
      <c r="F626" s="22"/>
      <c r="G626" s="37"/>
      <c r="H626" s="37"/>
      <c r="I626" s="1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</row>
    <row r="627" spans="2:31" x14ac:dyDescent="0.25">
      <c r="B627" s="38"/>
      <c r="C627" s="38"/>
      <c r="D627" s="38"/>
      <c r="E627" s="41"/>
      <c r="F627" s="22"/>
      <c r="G627" s="37"/>
      <c r="H627" s="37"/>
      <c r="I627" s="1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</row>
    <row r="628" spans="2:31" x14ac:dyDescent="0.25">
      <c r="B628" s="38"/>
      <c r="C628" s="38"/>
      <c r="D628" s="38"/>
      <c r="E628" s="41"/>
      <c r="F628" s="22"/>
      <c r="G628" s="37"/>
      <c r="H628" s="37"/>
      <c r="I628" s="1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</row>
    <row r="629" spans="2:31" x14ac:dyDescent="0.25">
      <c r="B629" s="38"/>
      <c r="C629" s="38"/>
      <c r="D629" s="38"/>
      <c r="E629" s="41"/>
      <c r="F629" s="22"/>
      <c r="G629" s="37"/>
      <c r="H629" s="37"/>
      <c r="I629" s="1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</row>
    <row r="630" spans="2:31" x14ac:dyDescent="0.25">
      <c r="B630" s="38"/>
      <c r="C630" s="38"/>
      <c r="D630" s="38"/>
      <c r="E630" s="41"/>
      <c r="F630" s="22"/>
      <c r="G630" s="37"/>
      <c r="H630" s="37"/>
      <c r="I630" s="1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</row>
    <row r="631" spans="2:31" x14ac:dyDescent="0.25">
      <c r="B631" s="38"/>
      <c r="C631" s="38"/>
      <c r="D631" s="38"/>
      <c r="E631" s="41"/>
      <c r="F631" s="22"/>
      <c r="G631" s="37"/>
      <c r="H631" s="37"/>
      <c r="I631" s="1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</row>
    <row r="632" spans="2:31" x14ac:dyDescent="0.25">
      <c r="B632" s="38"/>
      <c r="C632" s="38"/>
      <c r="D632" s="38"/>
      <c r="E632" s="41"/>
      <c r="F632" s="22"/>
      <c r="G632" s="37"/>
      <c r="H632" s="37"/>
      <c r="I632" s="1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</row>
    <row r="633" spans="2:31" x14ac:dyDescent="0.25">
      <c r="B633" s="38"/>
      <c r="C633" s="38"/>
      <c r="D633" s="38"/>
      <c r="E633" s="41"/>
      <c r="F633" s="22"/>
      <c r="G633" s="37"/>
      <c r="H633" s="37"/>
      <c r="I633" s="1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</row>
    <row r="634" spans="2:31" x14ac:dyDescent="0.25">
      <c r="B634" s="38"/>
      <c r="C634" s="38"/>
      <c r="D634" s="38"/>
      <c r="E634" s="41"/>
      <c r="F634" s="22"/>
      <c r="G634" s="37"/>
      <c r="H634" s="37"/>
      <c r="I634" s="1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</row>
    <row r="635" spans="2:31" x14ac:dyDescent="0.25">
      <c r="B635" s="38"/>
      <c r="C635" s="38"/>
      <c r="D635" s="38"/>
      <c r="E635" s="41"/>
      <c r="F635" s="22"/>
      <c r="G635" s="37"/>
      <c r="H635" s="37"/>
      <c r="I635" s="1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</row>
    <row r="636" spans="2:31" x14ac:dyDescent="0.25">
      <c r="B636" s="38"/>
      <c r="C636" s="38"/>
      <c r="D636" s="38"/>
      <c r="E636" s="41"/>
      <c r="F636" s="22"/>
      <c r="G636" s="37"/>
      <c r="H636" s="37"/>
      <c r="I636" s="1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</row>
    <row r="637" spans="2:31" x14ac:dyDescent="0.25">
      <c r="B637" s="38"/>
      <c r="C637" s="38"/>
      <c r="D637" s="38"/>
      <c r="E637" s="41"/>
      <c r="F637" s="22"/>
      <c r="G637" s="37"/>
      <c r="H637" s="37"/>
      <c r="I637" s="1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</row>
    <row r="638" spans="2:31" x14ac:dyDescent="0.25">
      <c r="B638" s="38"/>
      <c r="C638" s="38"/>
      <c r="D638" s="38"/>
      <c r="E638" s="41"/>
      <c r="F638" s="22"/>
      <c r="G638" s="37"/>
      <c r="H638" s="37"/>
      <c r="I638" s="1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</row>
    <row r="639" spans="2:31" x14ac:dyDescent="0.25">
      <c r="B639" s="38"/>
      <c r="C639" s="38"/>
      <c r="D639" s="38"/>
      <c r="E639" s="41"/>
      <c r="F639" s="22"/>
      <c r="G639" s="37"/>
      <c r="H639" s="37"/>
      <c r="I639" s="1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</row>
    <row r="640" spans="2:31" x14ac:dyDescent="0.25">
      <c r="B640" s="38"/>
      <c r="C640" s="38"/>
      <c r="D640" s="38"/>
      <c r="E640" s="35"/>
      <c r="F640" s="22"/>
      <c r="G640" s="37"/>
      <c r="H640" s="37"/>
      <c r="I640" s="33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</row>
    <row r="641" spans="2:31" x14ac:dyDescent="0.25">
      <c r="B641" s="38"/>
      <c r="C641" s="38"/>
      <c r="D641" s="38"/>
      <c r="E641" s="35"/>
      <c r="F641" s="22"/>
      <c r="G641" s="37"/>
      <c r="H641" s="37"/>
      <c r="I641" s="33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</row>
    <row r="642" spans="2:31" x14ac:dyDescent="0.25">
      <c r="B642" s="38"/>
      <c r="C642" s="38"/>
      <c r="D642" s="38"/>
      <c r="E642" s="35"/>
      <c r="F642" s="22"/>
      <c r="G642" s="37"/>
      <c r="H642" s="37"/>
      <c r="I642" s="33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</row>
    <row r="643" spans="2:31" x14ac:dyDescent="0.25">
      <c r="B643" s="38"/>
      <c r="C643" s="38"/>
      <c r="D643" s="38"/>
      <c r="E643" s="35"/>
      <c r="F643" s="22"/>
      <c r="G643" s="37"/>
      <c r="H643" s="37"/>
      <c r="I643" s="33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</row>
    <row r="644" spans="2:31" x14ac:dyDescent="0.25">
      <c r="B644" s="38"/>
      <c r="C644" s="38"/>
      <c r="D644" s="38"/>
      <c r="E644" s="35"/>
      <c r="F644" s="22"/>
      <c r="G644" s="37"/>
      <c r="H644" s="37"/>
      <c r="I644" s="33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</row>
    <row r="645" spans="2:31" x14ac:dyDescent="0.25">
      <c r="B645" s="38"/>
      <c r="C645" s="38"/>
      <c r="D645" s="38"/>
      <c r="E645" s="35"/>
      <c r="F645" s="22"/>
      <c r="G645" s="37"/>
      <c r="H645" s="37"/>
      <c r="I645" s="33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</row>
    <row r="646" spans="2:31" x14ac:dyDescent="0.25">
      <c r="B646" s="38"/>
      <c r="C646" s="38"/>
      <c r="D646" s="38"/>
      <c r="E646" s="35"/>
      <c r="F646" s="22"/>
      <c r="G646" s="37"/>
      <c r="H646" s="37"/>
      <c r="I646" s="33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</row>
    <row r="647" spans="2:31" x14ac:dyDescent="0.25">
      <c r="B647" s="38"/>
      <c r="C647" s="38"/>
      <c r="D647" s="38"/>
      <c r="E647" s="35"/>
      <c r="F647" s="22"/>
      <c r="G647" s="37"/>
      <c r="H647" s="37"/>
      <c r="I647" s="33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</row>
    <row r="648" spans="2:31" x14ac:dyDescent="0.25">
      <c r="B648" s="31"/>
      <c r="C648" s="31"/>
      <c r="D648" s="31"/>
      <c r="E648" s="43"/>
      <c r="F648" s="22"/>
      <c r="G648" s="37"/>
      <c r="H648" s="37"/>
      <c r="I648" s="33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</row>
    <row r="649" spans="2:31" x14ac:dyDescent="0.25">
      <c r="B649" s="31"/>
      <c r="C649" s="31"/>
      <c r="D649" s="31"/>
      <c r="E649" s="43"/>
      <c r="F649" s="22"/>
      <c r="G649" s="37"/>
      <c r="H649" s="37"/>
      <c r="I649" s="33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</row>
    <row r="650" spans="2:31" x14ac:dyDescent="0.25">
      <c r="B650" s="31"/>
      <c r="C650" s="31"/>
      <c r="D650" s="31"/>
      <c r="E650" s="43"/>
      <c r="F650" s="22"/>
      <c r="G650" s="37"/>
      <c r="H650" s="37"/>
      <c r="I650" s="33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</row>
    <row r="651" spans="2:31" x14ac:dyDescent="0.25">
      <c r="B651" s="31"/>
      <c r="C651" s="31"/>
      <c r="D651" s="31"/>
      <c r="E651" s="35"/>
      <c r="F651" s="22"/>
      <c r="G651" s="37"/>
      <c r="H651" s="37"/>
      <c r="I651" s="33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</row>
    <row r="652" spans="2:31" x14ac:dyDescent="0.25">
      <c r="B652" s="31"/>
      <c r="C652" s="31"/>
      <c r="D652" s="31"/>
      <c r="E652" s="35"/>
      <c r="F652" s="22"/>
      <c r="G652" s="37"/>
      <c r="H652" s="37"/>
      <c r="I652" s="33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</row>
    <row r="653" spans="2:31" x14ac:dyDescent="0.25">
      <c r="B653" s="31"/>
      <c r="C653" s="31"/>
      <c r="D653" s="31"/>
      <c r="E653" s="35"/>
      <c r="F653" s="22"/>
      <c r="G653" s="37"/>
      <c r="H653" s="37"/>
      <c r="I653" s="33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</row>
    <row r="654" spans="2:31" x14ac:dyDescent="0.25">
      <c r="B654" s="31"/>
      <c r="C654" s="31"/>
      <c r="D654" s="31"/>
      <c r="E654" s="35"/>
      <c r="F654" s="22"/>
      <c r="G654" s="37"/>
      <c r="H654" s="37"/>
      <c r="I654" s="33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</row>
    <row r="655" spans="2:31" x14ac:dyDescent="0.25">
      <c r="B655" s="31"/>
      <c r="C655" s="31"/>
      <c r="D655" s="31"/>
      <c r="E655" s="35"/>
      <c r="F655" s="22"/>
      <c r="G655" s="37"/>
      <c r="H655" s="37"/>
      <c r="I655" s="33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</row>
    <row r="656" spans="2:31" x14ac:dyDescent="0.25">
      <c r="B656" s="31"/>
      <c r="C656" s="31"/>
      <c r="D656" s="31"/>
      <c r="E656" s="35"/>
      <c r="F656" s="22"/>
      <c r="G656" s="37"/>
      <c r="H656" s="37"/>
      <c r="I656" s="33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</row>
    <row r="657" spans="2:31" x14ac:dyDescent="0.25">
      <c r="B657" s="31"/>
      <c r="C657" s="31"/>
      <c r="D657" s="31"/>
      <c r="E657" s="35"/>
      <c r="F657" s="22"/>
      <c r="G657" s="37"/>
      <c r="H657" s="37"/>
      <c r="I657" s="33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</row>
    <row r="658" spans="2:31" x14ac:dyDescent="0.25">
      <c r="B658" s="31"/>
      <c r="C658" s="31"/>
      <c r="D658" s="31"/>
      <c r="E658" s="35"/>
      <c r="F658" s="22"/>
      <c r="G658" s="37"/>
      <c r="H658" s="37"/>
      <c r="I658" s="33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</row>
    <row r="659" spans="2:31" x14ac:dyDescent="0.25">
      <c r="B659" s="31"/>
      <c r="C659" s="31"/>
      <c r="D659" s="31"/>
      <c r="E659" s="35"/>
      <c r="F659" s="22"/>
      <c r="G659" s="37"/>
      <c r="H659" s="37"/>
      <c r="I659" s="33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</row>
    <row r="660" spans="2:31" x14ac:dyDescent="0.25">
      <c r="B660" s="31"/>
      <c r="C660" s="31"/>
      <c r="D660" s="31"/>
      <c r="E660" s="35"/>
      <c r="F660" s="22"/>
      <c r="G660" s="37"/>
      <c r="H660" s="37"/>
      <c r="I660" s="33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</row>
    <row r="661" spans="2:31" x14ac:dyDescent="0.25">
      <c r="B661" s="31"/>
      <c r="C661" s="31"/>
      <c r="D661" s="31"/>
      <c r="E661" s="35"/>
      <c r="F661" s="22"/>
      <c r="G661" s="37"/>
      <c r="H661" s="37"/>
      <c r="I661" s="33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</row>
    <row r="662" spans="2:31" x14ac:dyDescent="0.25">
      <c r="B662" s="31"/>
      <c r="C662" s="31"/>
      <c r="D662" s="31"/>
      <c r="E662" s="35"/>
      <c r="F662" s="22"/>
      <c r="G662" s="37"/>
      <c r="H662" s="37"/>
      <c r="I662" s="33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</row>
    <row r="663" spans="2:31" x14ac:dyDescent="0.25">
      <c r="B663" s="31"/>
      <c r="C663" s="31"/>
      <c r="D663" s="31"/>
      <c r="E663" s="35"/>
      <c r="F663" s="22"/>
      <c r="G663" s="37"/>
      <c r="H663" s="37"/>
      <c r="I663" s="33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</row>
    <row r="664" spans="2:31" x14ac:dyDescent="0.25">
      <c r="B664" s="31"/>
      <c r="C664" s="31"/>
      <c r="D664" s="31"/>
      <c r="E664" s="35"/>
      <c r="F664" s="22"/>
      <c r="G664" s="37"/>
      <c r="H664" s="37"/>
      <c r="I664" s="33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</row>
    <row r="665" spans="2:31" x14ac:dyDescent="0.25">
      <c r="B665" s="31"/>
      <c r="C665" s="31"/>
      <c r="D665" s="31"/>
      <c r="E665" s="43"/>
      <c r="F665" s="22"/>
      <c r="G665" s="37"/>
      <c r="H665" s="37"/>
      <c r="I665" s="33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</row>
    <row r="666" spans="2:31" x14ac:dyDescent="0.25">
      <c r="B666" s="31"/>
      <c r="C666" s="31"/>
      <c r="D666" s="31"/>
      <c r="E666" s="35"/>
      <c r="F666" s="22"/>
      <c r="G666" s="37"/>
      <c r="H666" s="37"/>
      <c r="I666" s="33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</row>
    <row r="667" spans="2:31" x14ac:dyDescent="0.25">
      <c r="B667" s="31"/>
      <c r="C667" s="31"/>
      <c r="D667" s="31"/>
      <c r="E667" s="35"/>
      <c r="F667" s="22"/>
      <c r="G667" s="37"/>
      <c r="H667" s="37"/>
      <c r="I667" s="33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</row>
    <row r="668" spans="2:31" x14ac:dyDescent="0.25">
      <c r="B668" s="31"/>
      <c r="C668" s="31"/>
      <c r="D668" s="31"/>
      <c r="E668" s="35"/>
      <c r="F668" s="22"/>
      <c r="G668" s="37"/>
      <c r="H668" s="37"/>
      <c r="I668" s="33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</row>
    <row r="669" spans="2:31" x14ac:dyDescent="0.25">
      <c r="B669" s="31"/>
      <c r="C669" s="31"/>
      <c r="D669" s="31"/>
      <c r="E669" s="35"/>
      <c r="F669" s="22"/>
      <c r="G669" s="37"/>
      <c r="H669" s="37"/>
      <c r="I669" s="33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</row>
    <row r="670" spans="2:31" x14ac:dyDescent="0.25">
      <c r="B670" s="31"/>
      <c r="C670" s="31"/>
      <c r="D670" s="31"/>
      <c r="E670" s="35"/>
      <c r="F670" s="22"/>
      <c r="G670" s="37"/>
      <c r="H670" s="37"/>
      <c r="I670" s="33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</row>
    <row r="671" spans="2:31" x14ac:dyDescent="0.25">
      <c r="B671" s="31"/>
      <c r="C671" s="31"/>
      <c r="D671" s="31"/>
      <c r="E671" s="35"/>
      <c r="F671" s="22"/>
      <c r="G671" s="37"/>
      <c r="H671" s="37"/>
      <c r="I671" s="33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</row>
    <row r="672" spans="2:31" x14ac:dyDescent="0.25">
      <c r="B672" s="31"/>
      <c r="C672" s="31"/>
      <c r="D672" s="31"/>
      <c r="E672" s="43"/>
      <c r="F672" s="22"/>
      <c r="G672" s="37"/>
      <c r="H672" s="37"/>
      <c r="I672" s="33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</row>
    <row r="673" spans="2:31" x14ac:dyDescent="0.25">
      <c r="B673" s="31"/>
      <c r="C673" s="31"/>
      <c r="D673" s="31"/>
      <c r="E673" s="43"/>
      <c r="F673" s="22"/>
      <c r="G673" s="37"/>
      <c r="H673" s="37"/>
      <c r="I673" s="33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</row>
    <row r="674" spans="2:31" x14ac:dyDescent="0.25">
      <c r="B674" s="31"/>
      <c r="C674" s="31"/>
      <c r="D674" s="31"/>
      <c r="E674" s="43"/>
      <c r="F674" s="22"/>
      <c r="G674" s="37"/>
      <c r="H674" s="37"/>
      <c r="I674" s="33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</row>
    <row r="675" spans="2:31" x14ac:dyDescent="0.25">
      <c r="B675" s="31"/>
      <c r="C675" s="31"/>
      <c r="D675" s="31"/>
      <c r="E675" s="43"/>
      <c r="F675" s="22"/>
      <c r="G675" s="37"/>
      <c r="H675" s="37"/>
      <c r="I675" s="33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</row>
    <row r="676" spans="2:31" x14ac:dyDescent="0.25">
      <c r="B676" s="31"/>
      <c r="C676" s="31"/>
      <c r="D676" s="31"/>
      <c r="E676" s="43"/>
      <c r="F676" s="22"/>
      <c r="G676" s="37"/>
      <c r="H676" s="37"/>
      <c r="I676" s="33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</row>
    <row r="677" spans="2:31" x14ac:dyDescent="0.25">
      <c r="B677" s="31"/>
      <c r="C677" s="31"/>
      <c r="D677" s="31"/>
      <c r="E677" s="43"/>
      <c r="F677" s="22"/>
      <c r="G677" s="37"/>
      <c r="H677" s="37"/>
      <c r="I677" s="33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</row>
    <row r="678" spans="2:31" x14ac:dyDescent="0.25">
      <c r="B678" s="31"/>
      <c r="C678" s="31"/>
      <c r="D678" s="31"/>
      <c r="E678" s="35"/>
      <c r="F678" s="22"/>
      <c r="G678" s="37"/>
      <c r="H678" s="37"/>
      <c r="I678" s="33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</row>
    <row r="679" spans="2:31" x14ac:dyDescent="0.25">
      <c r="B679" s="31"/>
      <c r="C679" s="31"/>
      <c r="D679" s="31"/>
      <c r="E679" s="43"/>
      <c r="F679" s="22"/>
      <c r="G679" s="37"/>
      <c r="H679" s="37"/>
      <c r="I679" s="33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</row>
    <row r="680" spans="2:31" x14ac:dyDescent="0.25">
      <c r="B680" s="31"/>
      <c r="C680" s="31"/>
      <c r="D680" s="31"/>
      <c r="E680" s="43"/>
      <c r="F680" s="22"/>
      <c r="G680" s="37"/>
      <c r="H680" s="37"/>
      <c r="I680" s="33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</row>
    <row r="681" spans="2:31" x14ac:dyDescent="0.25">
      <c r="B681" s="31"/>
      <c r="C681" s="31"/>
      <c r="D681" s="31"/>
      <c r="E681" s="43"/>
      <c r="F681" s="22"/>
      <c r="G681" s="37"/>
      <c r="H681" s="37"/>
      <c r="I681" s="33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</row>
    <row r="682" spans="2:31" x14ac:dyDescent="0.25">
      <c r="B682" s="31"/>
      <c r="C682" s="31"/>
      <c r="D682" s="31"/>
      <c r="E682" s="35"/>
      <c r="F682" s="22"/>
      <c r="G682" s="37"/>
      <c r="H682" s="37"/>
      <c r="I682" s="33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</row>
    <row r="683" spans="2:31" x14ac:dyDescent="0.25">
      <c r="B683" s="31"/>
      <c r="C683" s="31"/>
      <c r="D683" s="31"/>
      <c r="E683" s="43"/>
      <c r="F683" s="22"/>
      <c r="G683" s="37"/>
      <c r="H683" s="37"/>
      <c r="I683" s="33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</row>
    <row r="684" spans="2:31" x14ac:dyDescent="0.25">
      <c r="B684" s="31"/>
      <c r="C684" s="31"/>
      <c r="D684" s="31"/>
      <c r="E684" s="43"/>
      <c r="F684" s="22"/>
      <c r="G684" s="37"/>
      <c r="H684" s="37"/>
      <c r="I684" s="33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</row>
    <row r="685" spans="2:31" x14ac:dyDescent="0.25">
      <c r="B685" s="31"/>
      <c r="C685" s="31"/>
      <c r="D685" s="31"/>
      <c r="E685" s="43"/>
      <c r="F685" s="22"/>
      <c r="G685" s="37"/>
      <c r="H685" s="37"/>
      <c r="I685" s="33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</row>
    <row r="686" spans="2:31" x14ac:dyDescent="0.25">
      <c r="B686" s="31"/>
      <c r="C686" s="31"/>
      <c r="D686" s="31"/>
      <c r="E686" s="35"/>
      <c r="F686" s="22"/>
      <c r="G686" s="37"/>
      <c r="H686" s="37"/>
      <c r="I686" s="33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</row>
    <row r="687" spans="2:31" x14ac:dyDescent="0.25">
      <c r="B687" s="31"/>
      <c r="C687" s="31"/>
      <c r="D687" s="31"/>
      <c r="E687" s="35"/>
      <c r="F687" s="22"/>
      <c r="G687" s="37"/>
      <c r="H687" s="37"/>
      <c r="I687" s="33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</row>
    <row r="688" spans="2:31" x14ac:dyDescent="0.25">
      <c r="B688" s="31"/>
      <c r="C688" s="31"/>
      <c r="D688" s="31"/>
      <c r="E688" s="43"/>
      <c r="F688" s="22"/>
      <c r="G688" s="37"/>
      <c r="H688" s="37"/>
      <c r="I688" s="33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</row>
    <row r="689" spans="2:31" x14ac:dyDescent="0.25">
      <c r="B689" s="31"/>
      <c r="C689" s="31"/>
      <c r="D689" s="31"/>
      <c r="E689" s="43"/>
      <c r="F689" s="22"/>
      <c r="G689" s="37"/>
      <c r="H689" s="37"/>
      <c r="I689" s="33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</row>
    <row r="690" spans="2:31" x14ac:dyDescent="0.25">
      <c r="B690" s="31"/>
      <c r="C690" s="31"/>
      <c r="D690" s="31"/>
      <c r="E690" s="43"/>
      <c r="F690" s="22"/>
      <c r="G690" s="37"/>
      <c r="H690" s="37"/>
      <c r="I690" s="33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</row>
    <row r="691" spans="2:31" x14ac:dyDescent="0.25">
      <c r="B691" s="31"/>
      <c r="C691" s="31"/>
      <c r="D691" s="31"/>
      <c r="E691" s="43"/>
      <c r="F691" s="22"/>
      <c r="G691" s="37"/>
      <c r="H691" s="37"/>
      <c r="I691" s="33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</row>
    <row r="692" spans="2:31" x14ac:dyDescent="0.25">
      <c r="B692" s="31"/>
      <c r="C692" s="31"/>
      <c r="D692" s="31"/>
      <c r="E692" s="35"/>
      <c r="F692" s="22"/>
      <c r="G692" s="37"/>
      <c r="H692" s="37"/>
      <c r="I692" s="33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</row>
    <row r="693" spans="2:31" x14ac:dyDescent="0.25">
      <c r="B693" s="31"/>
      <c r="C693" s="31"/>
      <c r="D693" s="31"/>
      <c r="E693" s="43"/>
      <c r="F693" s="22"/>
      <c r="G693" s="37"/>
      <c r="H693" s="37"/>
      <c r="I693" s="33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</row>
    <row r="694" spans="2:31" x14ac:dyDescent="0.25">
      <c r="B694" s="31"/>
      <c r="C694" s="31"/>
      <c r="D694" s="31"/>
      <c r="E694" s="43"/>
      <c r="F694" s="22"/>
      <c r="G694" s="37"/>
      <c r="H694" s="37"/>
      <c r="I694" s="33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</row>
    <row r="695" spans="2:31" x14ac:dyDescent="0.25">
      <c r="B695" s="31"/>
      <c r="C695" s="31"/>
      <c r="D695" s="31"/>
      <c r="E695" s="43"/>
      <c r="F695" s="22"/>
      <c r="G695" s="37"/>
      <c r="H695" s="37"/>
      <c r="I695" s="33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</row>
    <row r="696" spans="2:31" x14ac:dyDescent="0.25">
      <c r="B696" s="31"/>
      <c r="C696" s="31"/>
      <c r="D696" s="31"/>
      <c r="E696" s="43"/>
      <c r="F696" s="22"/>
      <c r="G696" s="37"/>
      <c r="H696" s="37"/>
      <c r="I696" s="33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</row>
    <row r="697" spans="2:31" x14ac:dyDescent="0.25">
      <c r="B697" s="31"/>
      <c r="C697" s="31"/>
      <c r="D697" s="31"/>
      <c r="E697" s="43"/>
      <c r="F697" s="22"/>
      <c r="G697" s="37"/>
      <c r="H697" s="37"/>
      <c r="I697" s="33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</row>
    <row r="698" spans="2:31" x14ac:dyDescent="0.25">
      <c r="B698" s="31"/>
      <c r="C698" s="31"/>
      <c r="D698" s="31"/>
      <c r="E698" s="43"/>
      <c r="F698" s="22"/>
      <c r="G698" s="37"/>
      <c r="H698" s="37"/>
      <c r="I698" s="33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</row>
    <row r="699" spans="2:31" x14ac:dyDescent="0.25">
      <c r="B699" s="31"/>
      <c r="C699" s="31"/>
      <c r="D699" s="31"/>
      <c r="E699" s="43"/>
      <c r="F699" s="22"/>
      <c r="G699" s="37"/>
      <c r="H699" s="37"/>
      <c r="I699" s="33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</row>
    <row r="700" spans="2:31" x14ac:dyDescent="0.25">
      <c r="B700" s="31"/>
      <c r="C700" s="31"/>
      <c r="D700" s="31"/>
      <c r="E700" s="35"/>
      <c r="F700" s="22"/>
      <c r="G700" s="37"/>
      <c r="H700" s="37"/>
      <c r="I700" s="33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</row>
    <row r="701" spans="2:31" x14ac:dyDescent="0.25">
      <c r="B701" s="31"/>
      <c r="C701" s="31"/>
      <c r="D701" s="31"/>
      <c r="E701" s="35"/>
      <c r="F701" s="22"/>
      <c r="G701" s="37"/>
      <c r="H701" s="37"/>
      <c r="I701" s="33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</row>
    <row r="702" spans="2:31" x14ac:dyDescent="0.25">
      <c r="B702" s="31"/>
      <c r="C702" s="31"/>
      <c r="D702" s="31"/>
      <c r="E702" s="36"/>
      <c r="F702" s="22"/>
      <c r="G702" s="37"/>
      <c r="H702" s="37"/>
      <c r="I702" s="33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</row>
    <row r="703" spans="2:31" x14ac:dyDescent="0.25">
      <c r="B703" s="31"/>
      <c r="C703" s="31"/>
      <c r="D703" s="31"/>
      <c r="E703" s="36"/>
      <c r="F703" s="215"/>
      <c r="G703" s="37"/>
      <c r="H703" s="37"/>
      <c r="I703" s="33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</row>
    <row r="704" spans="2:31" x14ac:dyDescent="0.25">
      <c r="B704" s="31"/>
      <c r="C704" s="31"/>
      <c r="D704" s="31"/>
      <c r="E704" s="36"/>
      <c r="F704" s="216"/>
      <c r="G704" s="37"/>
      <c r="H704" s="37"/>
      <c r="I704" s="33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</row>
    <row r="705" spans="2:31" x14ac:dyDescent="0.25">
      <c r="B705" s="31"/>
      <c r="C705" s="31"/>
      <c r="D705" s="31"/>
      <c r="E705" s="36"/>
      <c r="F705" s="216"/>
      <c r="G705" s="37"/>
      <c r="H705" s="37"/>
      <c r="I705" s="33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</row>
    <row r="706" spans="2:31" x14ac:dyDescent="0.25">
      <c r="B706" s="31"/>
      <c r="C706" s="31"/>
      <c r="D706" s="31"/>
      <c r="E706" s="32"/>
      <c r="F706" s="18"/>
      <c r="G706" s="37"/>
      <c r="H706" s="37"/>
      <c r="I706" s="33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</row>
    <row r="707" spans="2:31" x14ac:dyDescent="0.25">
      <c r="B707" s="31"/>
      <c r="C707" s="31"/>
      <c r="D707" s="31"/>
      <c r="E707" s="36"/>
      <c r="F707" s="217"/>
      <c r="G707" s="37"/>
      <c r="H707" s="37"/>
      <c r="I707" s="33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</row>
    <row r="708" spans="2:31" ht="18.75" x14ac:dyDescent="0.25">
      <c r="B708" s="31"/>
      <c r="C708" s="31"/>
      <c r="D708" s="31"/>
      <c r="E708" s="36"/>
      <c r="F708" s="214"/>
      <c r="G708" s="37"/>
      <c r="H708" s="37"/>
      <c r="I708" s="33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</row>
    <row r="709" spans="2:31" x14ac:dyDescent="0.25">
      <c r="B709" s="36"/>
      <c r="C709" s="36"/>
      <c r="D709" s="36"/>
      <c r="E709" s="44"/>
      <c r="F709" s="21"/>
      <c r="G709" s="215"/>
      <c r="H709" s="177"/>
      <c r="I709" s="4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</row>
    <row r="710" spans="2:31" x14ac:dyDescent="0.25">
      <c r="B710" s="251"/>
      <c r="C710" s="178"/>
      <c r="D710" s="178"/>
      <c r="E710" s="216"/>
      <c r="G710" s="216"/>
      <c r="H710" s="216"/>
      <c r="I710" s="216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</row>
    <row r="711" spans="2:31" x14ac:dyDescent="0.25">
      <c r="B711" s="251"/>
      <c r="C711" s="178"/>
      <c r="D711" s="178"/>
      <c r="E711" s="216"/>
      <c r="G711" s="216"/>
      <c r="H711" s="216"/>
      <c r="I711" s="216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</row>
    <row r="712" spans="2:31" x14ac:dyDescent="0.25">
      <c r="B712" s="29"/>
      <c r="C712" s="178"/>
      <c r="D712" s="178"/>
      <c r="E712" s="30"/>
      <c r="G712" s="30"/>
      <c r="H712" s="179"/>
      <c r="I712" s="30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</row>
    <row r="713" spans="2:31" x14ac:dyDescent="0.25">
      <c r="B713" s="46"/>
      <c r="C713" s="46"/>
      <c r="D713" s="46"/>
      <c r="E713" s="220"/>
      <c r="G713" s="217"/>
      <c r="H713" s="180"/>
      <c r="I713" s="16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</row>
    <row r="714" spans="2:31" ht="18.75" x14ac:dyDescent="0.3">
      <c r="B714" s="46"/>
      <c r="C714" s="46"/>
      <c r="D714" s="46"/>
      <c r="E714" s="219"/>
      <c r="G714" s="214"/>
      <c r="H714" s="176"/>
      <c r="I714" s="13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</row>
    <row r="715" spans="2:31" x14ac:dyDescent="0.25">
      <c r="B715" s="46"/>
      <c r="C715" s="46"/>
      <c r="D715" s="46"/>
      <c r="E715" s="43"/>
      <c r="G715" s="47"/>
      <c r="H715" s="47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</row>
    <row r="716" spans="2:31" x14ac:dyDescent="0.25"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</row>
    <row r="717" spans="2:31" x14ac:dyDescent="0.25"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</row>
    <row r="718" spans="2:31" x14ac:dyDescent="0.25"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</row>
    <row r="719" spans="2:31" x14ac:dyDescent="0.25"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</row>
    <row r="720" spans="2:31" x14ac:dyDescent="0.25"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</row>
    <row r="721" spans="10:31" x14ac:dyDescent="0.25"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</row>
    <row r="722" spans="10:31" x14ac:dyDescent="0.25"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</row>
    <row r="723" spans="10:31" x14ac:dyDescent="0.25"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</row>
    <row r="724" spans="10:31" x14ac:dyDescent="0.25"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</row>
    <row r="725" spans="10:31" x14ac:dyDescent="0.25"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</row>
    <row r="726" spans="10:31" x14ac:dyDescent="0.25"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</row>
    <row r="727" spans="10:31" x14ac:dyDescent="0.25"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</row>
    <row r="728" spans="10:31" x14ac:dyDescent="0.25"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</row>
    <row r="729" spans="10:31" x14ac:dyDescent="0.25"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</row>
    <row r="730" spans="10:31" x14ac:dyDescent="0.25"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</row>
    <row r="731" spans="10:31" x14ac:dyDescent="0.25"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</row>
    <row r="732" spans="10:31" x14ac:dyDescent="0.25"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</row>
    <row r="733" spans="10:31" x14ac:dyDescent="0.25"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</row>
    <row r="734" spans="10:31" x14ac:dyDescent="0.25"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</row>
    <row r="735" spans="10:31" x14ac:dyDescent="0.25"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</row>
    <row r="736" spans="10:31" x14ac:dyDescent="0.25"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</row>
    <row r="737" spans="10:31" x14ac:dyDescent="0.25"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</row>
    <row r="738" spans="10:31" x14ac:dyDescent="0.25"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</row>
    <row r="739" spans="10:31" x14ac:dyDescent="0.25"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</row>
    <row r="740" spans="10:31" x14ac:dyDescent="0.25"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</row>
    <row r="741" spans="10:31" x14ac:dyDescent="0.25"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</row>
    <row r="742" spans="10:31" x14ac:dyDescent="0.25"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</row>
    <row r="743" spans="10:31" x14ac:dyDescent="0.25"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</row>
    <row r="744" spans="10:31" x14ac:dyDescent="0.25"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</row>
    <row r="745" spans="10:31" x14ac:dyDescent="0.25"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</row>
    <row r="746" spans="10:31" x14ac:dyDescent="0.25"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</row>
    <row r="747" spans="10:31" x14ac:dyDescent="0.25"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</row>
    <row r="748" spans="10:31" x14ac:dyDescent="0.25"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</row>
    <row r="749" spans="10:31" x14ac:dyDescent="0.25"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</row>
    <row r="750" spans="10:31" x14ac:dyDescent="0.25"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</row>
    <row r="751" spans="10:31" x14ac:dyDescent="0.25"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</row>
    <row r="752" spans="10:31" x14ac:dyDescent="0.25"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</row>
    <row r="753" spans="10:31" x14ac:dyDescent="0.25"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</row>
    <row r="754" spans="10:31" x14ac:dyDescent="0.25"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</row>
    <row r="755" spans="10:31" x14ac:dyDescent="0.25"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</row>
    <row r="756" spans="10:31" x14ac:dyDescent="0.25"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</row>
    <row r="757" spans="10:31" x14ac:dyDescent="0.25"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</row>
    <row r="758" spans="10:31" x14ac:dyDescent="0.25"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</row>
    <row r="759" spans="10:31" x14ac:dyDescent="0.25"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</row>
    <row r="760" spans="10:31" x14ac:dyDescent="0.25"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</row>
    <row r="761" spans="10:31" x14ac:dyDescent="0.25"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</row>
    <row r="762" spans="10:31" x14ac:dyDescent="0.25"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</row>
    <row r="763" spans="10:31" x14ac:dyDescent="0.25"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</row>
    <row r="764" spans="10:31" x14ac:dyDescent="0.25"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</row>
    <row r="765" spans="10:31" x14ac:dyDescent="0.25"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</row>
    <row r="766" spans="10:31" x14ac:dyDescent="0.25"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</row>
    <row r="767" spans="10:31" x14ac:dyDescent="0.25"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</row>
    <row r="768" spans="10:31" x14ac:dyDescent="0.25"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</row>
    <row r="769" spans="10:31" x14ac:dyDescent="0.25"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</row>
    <row r="770" spans="10:31" x14ac:dyDescent="0.25"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</row>
    <row r="771" spans="10:31" x14ac:dyDescent="0.25"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</row>
    <row r="772" spans="10:31" x14ac:dyDescent="0.25"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</row>
    <row r="773" spans="10:31" x14ac:dyDescent="0.25"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</row>
    <row r="774" spans="10:31" x14ac:dyDescent="0.25"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</row>
    <row r="775" spans="10:31" x14ac:dyDescent="0.25"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</row>
    <row r="776" spans="10:31" x14ac:dyDescent="0.25"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</row>
    <row r="777" spans="10:31" x14ac:dyDescent="0.25"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</row>
    <row r="778" spans="10:31" x14ac:dyDescent="0.25"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</row>
    <row r="779" spans="10:31" x14ac:dyDescent="0.25"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</row>
    <row r="780" spans="10:31" x14ac:dyDescent="0.25"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</row>
    <row r="781" spans="10:31" x14ac:dyDescent="0.25"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</row>
    <row r="782" spans="10:31" x14ac:dyDescent="0.25"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</row>
    <row r="783" spans="10:31" x14ac:dyDescent="0.25"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</row>
    <row r="784" spans="10:31" x14ac:dyDescent="0.25"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</row>
    <row r="785" spans="10:31" x14ac:dyDescent="0.25"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</row>
    <row r="786" spans="10:31" x14ac:dyDescent="0.25"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</row>
    <row r="787" spans="10:31" x14ac:dyDescent="0.25"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</row>
    <row r="788" spans="10:31" x14ac:dyDescent="0.25"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</row>
    <row r="789" spans="10:31" x14ac:dyDescent="0.25"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</row>
    <row r="790" spans="10:31" x14ac:dyDescent="0.25"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</row>
    <row r="791" spans="10:31" x14ac:dyDescent="0.25"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</row>
    <row r="792" spans="10:31" x14ac:dyDescent="0.25"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</row>
    <row r="793" spans="10:31" x14ac:dyDescent="0.25"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</row>
    <row r="794" spans="10:31" x14ac:dyDescent="0.25"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</row>
    <row r="795" spans="10:31" x14ac:dyDescent="0.25"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</row>
    <row r="796" spans="10:31" x14ac:dyDescent="0.25"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</row>
    <row r="797" spans="10:31" x14ac:dyDescent="0.25"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</row>
    <row r="798" spans="10:31" x14ac:dyDescent="0.25"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</row>
    <row r="799" spans="10:31" x14ac:dyDescent="0.25"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</row>
    <row r="800" spans="10:31" x14ac:dyDescent="0.25"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</row>
    <row r="801" spans="10:31" x14ac:dyDescent="0.25"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</row>
    <row r="802" spans="10:31" x14ac:dyDescent="0.25"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</row>
    <row r="803" spans="10:31" x14ac:dyDescent="0.25"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</row>
    <row r="804" spans="10:31" x14ac:dyDescent="0.25"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</row>
    <row r="805" spans="10:31" x14ac:dyDescent="0.25"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</row>
    <row r="806" spans="10:31" x14ac:dyDescent="0.25"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</row>
    <row r="807" spans="10:31" x14ac:dyDescent="0.25"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</row>
    <row r="808" spans="10:31" x14ac:dyDescent="0.25"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</row>
    <row r="809" spans="10:31" x14ac:dyDescent="0.25"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</row>
    <row r="810" spans="10:31" x14ac:dyDescent="0.25"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</row>
    <row r="811" spans="10:31" x14ac:dyDescent="0.25"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</row>
    <row r="812" spans="10:31" x14ac:dyDescent="0.25"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</row>
    <row r="813" spans="10:31" x14ac:dyDescent="0.25"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</row>
    <row r="814" spans="10:31" x14ac:dyDescent="0.25"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</row>
    <row r="815" spans="10:31" x14ac:dyDescent="0.25"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</row>
    <row r="816" spans="10:31" x14ac:dyDescent="0.25"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</row>
    <row r="817" spans="10:31" x14ac:dyDescent="0.25"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</row>
    <row r="818" spans="10:31" x14ac:dyDescent="0.25"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</row>
    <row r="819" spans="10:31" x14ac:dyDescent="0.25"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</row>
    <row r="820" spans="10:31" x14ac:dyDescent="0.25"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</row>
    <row r="821" spans="10:31" x14ac:dyDescent="0.25"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</row>
    <row r="822" spans="10:31" x14ac:dyDescent="0.25"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</row>
    <row r="823" spans="10:31" x14ac:dyDescent="0.25"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</row>
    <row r="824" spans="10:31" x14ac:dyDescent="0.25"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</row>
    <row r="825" spans="10:31" x14ac:dyDescent="0.25"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</row>
    <row r="826" spans="10:31" x14ac:dyDescent="0.25"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</row>
    <row r="827" spans="10:31" x14ac:dyDescent="0.25"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</row>
    <row r="828" spans="10:31" x14ac:dyDescent="0.25"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</row>
    <row r="829" spans="10:31" x14ac:dyDescent="0.25"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</row>
    <row r="830" spans="10:31" x14ac:dyDescent="0.25"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</row>
    <row r="831" spans="10:31" x14ac:dyDescent="0.25"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</row>
  </sheetData>
  <sortState ref="A9:L486">
    <sortCondition ref="A9"/>
  </sortState>
  <mergeCells count="12">
    <mergeCell ref="B710:B711"/>
    <mergeCell ref="B2:I2"/>
    <mergeCell ref="B3:I3"/>
    <mergeCell ref="B4:I4"/>
    <mergeCell ref="B5:I5"/>
    <mergeCell ref="B340:D340"/>
    <mergeCell ref="B341:D341"/>
    <mergeCell ref="G341:I341"/>
    <mergeCell ref="B342:D342"/>
    <mergeCell ref="G342:I342"/>
    <mergeCell ref="B343:D343"/>
    <mergeCell ref="G343:I343"/>
  </mergeCells>
  <pageMargins left="0.31" right="0.15748031496062992" top="0.47" bottom="0.51181102362204722" header="0.19685039370078741" footer="0.27559055118110237"/>
  <pageSetup scale="75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Exist. Ant.</vt:lpstr>
      <vt:lpstr>Ent. por No.</vt:lpstr>
      <vt:lpstr>Ent. por Art.</vt:lpstr>
      <vt:lpstr>Exist. Actual</vt:lpstr>
      <vt:lpstr>'Ent. por Art.'!Títulos_a_imprimir</vt:lpstr>
      <vt:lpstr>'Ent. por No.'!Títulos_a_imprimir</vt:lpstr>
      <vt:lpstr>'Exist. Actual'!Títulos_a_imprimir</vt:lpstr>
      <vt:lpstr>'Exist. Ant.'!Títulos_a_imprimir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2024-04-12T17:55:30Z</dcterms:modified>
</cp:coreProperties>
</file>