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5195" windowHeight="7425" activeTab="6"/>
  </bookViews>
  <sheets>
    <sheet name="Exist. Ant." sheetId="1" r:id="rId1"/>
    <sheet name="Entrada" sheetId="20" r:id="rId2"/>
    <sheet name="Ent. Cod." sheetId="2" r:id="rId3"/>
    <sheet name="Salida x No." sheetId="4" r:id="rId4"/>
    <sheet name="Salida x Art." sheetId="5" r:id="rId5"/>
    <sheet name="Gráfico1" sheetId="14" r:id="rId6"/>
    <sheet name="Exist. Act.-1" sheetId="7" r:id="rId7"/>
    <sheet name="Inventarios " sheetId="15" r:id="rId8"/>
    <sheet name="Transf." sheetId="19" r:id="rId9"/>
    <sheet name="Transf.Cod." sheetId="22" r:id="rId10"/>
    <sheet name="Exis. Físic." sheetId="23" r:id="rId11"/>
    <sheet name="Devol." sheetId="24" r:id="rId12"/>
    <sheet name="Devol. Cod." sheetId="25" r:id="rId13"/>
    <sheet name="Hoja1" sheetId="26" r:id="rId14"/>
    <sheet name="Hoja2" sheetId="27" r:id="rId15"/>
  </sheets>
  <definedNames>
    <definedName name="_xlnm.Print_Titles" localSheetId="12">'Devol. Cod.'!$2:$6</definedName>
    <definedName name="_xlnm.Print_Titles" localSheetId="2">'Ent. Cod.'!$1:$5</definedName>
    <definedName name="_xlnm.Print_Titles" localSheetId="1">Entrada!$1:$6</definedName>
    <definedName name="_xlnm.Print_Titles" localSheetId="10">'Exis. Físic.'!$2:$7</definedName>
    <definedName name="_xlnm.Print_Titles" localSheetId="6">'Exist. Act.-1'!$1:$6</definedName>
    <definedName name="_xlnm.Print_Titles" localSheetId="0">'Exist. Ant.'!$1:$8</definedName>
    <definedName name="_xlnm.Print_Titles" localSheetId="14">Hoja2!$2:$6</definedName>
    <definedName name="_xlnm.Print_Titles" localSheetId="4">'Salida x Art.'!$2:$6</definedName>
    <definedName name="_xlnm.Print_Titles" localSheetId="3">'Salida x No.'!$1:$5</definedName>
    <definedName name="_xlnm.Print_Titles" localSheetId="9">Transf.Cod.!$2:$6</definedName>
  </definedNames>
  <calcPr calcId="145621"/>
</workbook>
</file>

<file path=xl/calcChain.xml><?xml version="1.0" encoding="utf-8"?>
<calcChain xmlns="http://schemas.openxmlformats.org/spreadsheetml/2006/main">
  <c r="H78" i="7" l="1"/>
  <c r="H96" i="7"/>
  <c r="H497" i="7"/>
  <c r="H107" i="7"/>
  <c r="H333" i="7"/>
  <c r="H382" i="7"/>
  <c r="H383" i="7"/>
  <c r="H348" i="7"/>
  <c r="H387" i="7"/>
  <c r="H354" i="7"/>
  <c r="H495" i="7"/>
  <c r="H8" i="7"/>
  <c r="H484" i="7"/>
  <c r="H23" i="7" l="1"/>
  <c r="H399" i="7"/>
  <c r="H526" i="7"/>
  <c r="H437" i="7"/>
  <c r="H411" i="7"/>
  <c r="H443" i="7"/>
  <c r="H363" i="7"/>
  <c r="H122" i="7"/>
  <c r="H294" i="7"/>
  <c r="H298" i="7"/>
  <c r="H120" i="7"/>
  <c r="H176" i="7"/>
  <c r="H187" i="7"/>
  <c r="H231" i="7"/>
  <c r="H323" i="7"/>
  <c r="H321" i="7"/>
  <c r="H337" i="7"/>
  <c r="H340" i="7"/>
  <c r="H352" i="7"/>
  <c r="H222" i="7"/>
  <c r="H396" i="7"/>
  <c r="H424" i="7"/>
  <c r="H439" i="7"/>
  <c r="H522" i="7"/>
  <c r="H490" i="7"/>
  <c r="H165" i="7"/>
  <c r="H168" i="7"/>
  <c r="H169" i="7"/>
  <c r="H241" i="7"/>
  <c r="H60" i="7"/>
  <c r="H161" i="7"/>
  <c r="H148" i="7"/>
  <c r="H101" i="7"/>
  <c r="H147" i="7"/>
  <c r="H509" i="7"/>
  <c r="H386" i="7"/>
  <c r="H51" i="7"/>
  <c r="H108" i="7"/>
  <c r="H90" i="7"/>
  <c r="H109" i="7"/>
  <c r="H433" i="7"/>
  <c r="H72" i="7"/>
  <c r="H66" i="7"/>
  <c r="H272" i="7"/>
  <c r="H84" i="7"/>
  <c r="H286" i="7"/>
  <c r="H453" i="7"/>
  <c r="H458" i="7"/>
  <c r="H521" i="7"/>
  <c r="H372" i="7"/>
  <c r="H288" i="7"/>
  <c r="H290" i="7"/>
  <c r="H519" i="7"/>
  <c r="H419" i="7"/>
  <c r="H500" i="7"/>
  <c r="H10" i="7"/>
  <c r="H119" i="7"/>
  <c r="H415" i="7"/>
  <c r="H400" i="7"/>
  <c r="H527" i="7"/>
  <c r="H30" i="7"/>
  <c r="H149" i="7"/>
  <c r="H59" i="7"/>
  <c r="H498" i="7"/>
  <c r="H496" i="7"/>
  <c r="H460" i="7"/>
  <c r="H179" i="7"/>
  <c r="H470" i="7"/>
  <c r="H435" i="7"/>
  <c r="H436" i="7"/>
  <c r="H174" i="7"/>
  <c r="H178" i="7"/>
  <c r="H281" i="7"/>
  <c r="H280" i="7"/>
  <c r="H52" i="7"/>
  <c r="H421" i="7"/>
  <c r="H336" i="7"/>
  <c r="H282" i="7"/>
  <c r="H473" i="7"/>
  <c r="H474" i="7"/>
  <c r="H318" i="7"/>
  <c r="H202" i="7"/>
  <c r="H162" i="7"/>
  <c r="H344" i="7"/>
  <c r="H203" i="7"/>
  <c r="H97" i="7"/>
  <c r="H140" i="7"/>
  <c r="H359" i="7"/>
  <c r="H394" i="7"/>
  <c r="H315" i="7"/>
  <c r="H225" i="7"/>
  <c r="H414" i="7"/>
  <c r="H104" i="7"/>
  <c r="H146" i="7"/>
  <c r="H314" i="7"/>
  <c r="H370" i="7"/>
  <c r="H252" i="7"/>
  <c r="H253" i="7"/>
  <c r="H257" i="7"/>
  <c r="H254" i="7"/>
  <c r="H247" i="7"/>
  <c r="H429" i="7"/>
  <c r="H251" i="7"/>
  <c r="H529" i="7"/>
  <c r="H245" i="7"/>
  <c r="H226" i="7"/>
  <c r="H98" i="7"/>
  <c r="H99" i="7"/>
  <c r="H63" i="7"/>
  <c r="H516" i="7"/>
  <c r="H408" i="7"/>
  <c r="H379" i="7"/>
  <c r="H156" i="7"/>
  <c r="H73" i="7"/>
  <c r="H239" i="7"/>
  <c r="H491" i="7"/>
  <c r="H486" i="7"/>
  <c r="H170" i="7"/>
  <c r="H266" i="7"/>
  <c r="H482" i="7"/>
  <c r="H464" i="7"/>
  <c r="H483" i="7"/>
  <c r="H381" i="7"/>
  <c r="H307" i="7"/>
  <c r="H312" i="7"/>
  <c r="H313" i="7"/>
  <c r="H102" i="7"/>
  <c r="H309" i="7"/>
  <c r="H308" i="7"/>
  <c r="H306" i="7"/>
  <c r="H304" i="7"/>
  <c r="H311" i="7"/>
  <c r="H103" i="7"/>
  <c r="H305" i="7"/>
  <c r="H303" i="7"/>
  <c r="H468" i="7"/>
  <c r="H201" i="7"/>
  <c r="H412" i="7"/>
  <c r="H345" i="7"/>
  <c r="H357" i="7"/>
  <c r="H112" i="7"/>
  <c r="H123" i="7"/>
  <c r="H139" i="7"/>
  <c r="H137" i="7"/>
  <c r="H200" i="7"/>
  <c r="H47" i="7"/>
  <c r="H465" i="7"/>
  <c r="H244" i="7"/>
  <c r="H199" i="7"/>
  <c r="H68" i="7"/>
  <c r="H316" i="7"/>
  <c r="H317" i="7"/>
  <c r="H447" i="7"/>
  <c r="H467" i="7"/>
  <c r="H343" i="7"/>
  <c r="H230" i="7"/>
  <c r="H248" i="7"/>
  <c r="H376" i="7"/>
  <c r="H232" i="7"/>
  <c r="H432" i="7"/>
  <c r="H378" i="7"/>
  <c r="H41" i="7"/>
  <c r="H44" i="7"/>
  <c r="H42" i="7"/>
  <c r="H49" i="7"/>
  <c r="H24" i="7"/>
  <c r="H172" i="7"/>
  <c r="H185" i="7"/>
  <c r="H175" i="7"/>
  <c r="H180" i="7"/>
  <c r="H355" i="7"/>
  <c r="H62" i="7"/>
  <c r="H528" i="7"/>
  <c r="H181" i="7"/>
  <c r="H285" i="7"/>
  <c r="H392" i="7"/>
  <c r="H53" i="7"/>
  <c r="H487" i="7"/>
  <c r="H160" i="7"/>
  <c r="H136" i="7"/>
  <c r="H471" i="7"/>
  <c r="H190" i="7"/>
  <c r="H476" i="7"/>
  <c r="H233" i="7"/>
  <c r="H478" i="7"/>
  <c r="H440" i="7"/>
  <c r="H477" i="7"/>
  <c r="H485" i="7"/>
  <c r="H227" i="7"/>
  <c r="H87" i="7"/>
  <c r="H361" i="7"/>
  <c r="H397" i="7"/>
  <c r="H480" i="7"/>
  <c r="H360" i="7"/>
  <c r="H157" i="7"/>
  <c r="H81" i="7"/>
  <c r="H481" i="7"/>
  <c r="H240" i="7"/>
  <c r="H205" i="7"/>
  <c r="H194" i="7"/>
  <c r="H204" i="7"/>
  <c r="H213" i="7"/>
  <c r="H209" i="7"/>
  <c r="H26" i="7"/>
  <c r="H25" i="7"/>
  <c r="H28" i="7"/>
  <c r="H18" i="7"/>
  <c r="H21" i="7"/>
  <c r="H56" i="7"/>
  <c r="H154" i="7"/>
  <c r="H152" i="7"/>
  <c r="H155" i="7"/>
  <c r="H184" i="7"/>
  <c r="H183" i="7"/>
  <c r="H182" i="7"/>
  <c r="H186" i="7"/>
  <c r="H82" i="7"/>
  <c r="H426" i="7"/>
  <c r="H320" i="7"/>
  <c r="H405" i="7"/>
  <c r="H403" i="7"/>
  <c r="H406" i="7"/>
  <c r="H454" i="7"/>
  <c r="H457" i="7"/>
  <c r="H455" i="7"/>
  <c r="H456" i="7"/>
  <c r="H350" i="7"/>
  <c r="H517" i="7"/>
  <c r="H514" i="7"/>
  <c r="H518" i="7"/>
  <c r="H515" i="7"/>
  <c r="H513" i="7"/>
  <c r="H524" i="7"/>
  <c r="H532" i="7"/>
  <c r="H533" i="7"/>
  <c r="H446" i="7"/>
  <c r="H153" i="7"/>
  <c r="H45" i="7"/>
  <c r="H40" i="7"/>
  <c r="H35" i="7"/>
  <c r="H46" i="7"/>
  <c r="H39" i="7"/>
  <c r="H89" i="7"/>
  <c r="H92" i="7"/>
  <c r="H88" i="7"/>
  <c r="H106" i="7"/>
  <c r="H452" i="7"/>
  <c r="H525" i="7"/>
  <c r="H195" i="7"/>
  <c r="H441" i="7"/>
  <c r="H17" i="7"/>
  <c r="H83" i="7"/>
  <c r="H114" i="7"/>
  <c r="H128" i="7"/>
  <c r="H131" i="7"/>
  <c r="H135" i="7"/>
  <c r="H133" i="7"/>
  <c r="H127" i="7"/>
  <c r="H142" i="7"/>
  <c r="H129" i="7"/>
  <c r="H130" i="7"/>
  <c r="H125" i="7"/>
  <c r="H143" i="7"/>
  <c r="H132" i="7"/>
  <c r="H144" i="7"/>
  <c r="H134" i="7"/>
  <c r="H166" i="7"/>
  <c r="H196" i="7"/>
  <c r="H259" i="7"/>
  <c r="H258" i="7"/>
  <c r="H448" i="7"/>
  <c r="H346" i="7"/>
  <c r="H218" i="7"/>
  <c r="H219" i="7"/>
  <c r="H347" i="7"/>
  <c r="H499" i="7"/>
  <c r="H243" i="7"/>
  <c r="H74" i="7"/>
  <c r="H80" i="7"/>
  <c r="H461" i="7"/>
  <c r="H423" i="7"/>
  <c r="H374" i="7"/>
  <c r="H110" i="7"/>
  <c r="H332" i="7"/>
  <c r="H113" i="7"/>
  <c r="H211" i="7"/>
  <c r="H13" i="7"/>
  <c r="H12" i="7"/>
  <c r="H207" i="7"/>
  <c r="H299" i="7"/>
  <c r="H264" i="7"/>
  <c r="H221" i="7"/>
  <c r="H300" i="7"/>
  <c r="H422" i="7"/>
  <c r="H61" i="7"/>
  <c r="H276" i="7"/>
  <c r="H76" i="7"/>
  <c r="H9" i="7"/>
  <c r="H15" i="7"/>
  <c r="H16" i="7"/>
  <c r="H19" i="7"/>
  <c r="H57" i="7"/>
  <c r="H58" i="7"/>
  <c r="H67" i="7"/>
  <c r="H69" i="7"/>
  <c r="H70" i="7"/>
  <c r="H71" i="7"/>
  <c r="H75" i="7"/>
  <c r="H77" i="7"/>
  <c r="H126" i="7"/>
  <c r="H138" i="7"/>
  <c r="H145" i="7"/>
  <c r="H163" i="7"/>
  <c r="H164" i="7"/>
  <c r="H171" i="7"/>
  <c r="H193" i="7"/>
  <c r="H189" i="7"/>
  <c r="H191" i="7"/>
  <c r="H212" i="7"/>
  <c r="H214" i="7"/>
  <c r="H215" i="7"/>
  <c r="H216" i="7"/>
  <c r="H217" i="7"/>
  <c r="H224" i="7"/>
  <c r="H228" i="7"/>
  <c r="H229" i="7"/>
  <c r="H54" i="7"/>
  <c r="H246" i="7"/>
  <c r="H256" i="7"/>
  <c r="H249" i="7"/>
  <c r="H250" i="7"/>
  <c r="H255" i="7"/>
  <c r="H263" i="7"/>
  <c r="H265" i="7"/>
  <c r="H267" i="7"/>
  <c r="H269" i="7"/>
  <c r="H270" i="7"/>
  <c r="H268" i="7"/>
  <c r="H274" i="7"/>
  <c r="H291" i="7"/>
  <c r="H289" i="7"/>
  <c r="H292" i="7"/>
  <c r="H324" i="7"/>
  <c r="H329" i="7"/>
  <c r="H330" i="7"/>
  <c r="H322" i="7"/>
  <c r="H349" i="7"/>
  <c r="H351" i="7"/>
  <c r="H369" i="7"/>
  <c r="H368" i="7"/>
  <c r="H377" i="7"/>
  <c r="H356" i="7"/>
  <c r="H362" i="7"/>
  <c r="H365" i="7"/>
  <c r="H367" i="7"/>
  <c r="H384" i="7"/>
  <c r="H385" i="7"/>
  <c r="H388" i="7"/>
  <c r="H389" i="7"/>
  <c r="H393" i="7"/>
  <c r="H398" i="7"/>
  <c r="H401" i="7"/>
  <c r="H402" i="7"/>
  <c r="H407" i="7"/>
  <c r="H413" i="7"/>
  <c r="H416" i="7"/>
  <c r="H417" i="7"/>
  <c r="H167" i="7"/>
  <c r="H434" i="7"/>
  <c r="H445" i="7"/>
  <c r="H459" i="7"/>
  <c r="H462" i="7"/>
  <c r="H463" i="7"/>
  <c r="H466" i="7"/>
  <c r="H469" i="7"/>
  <c r="H472" i="7"/>
  <c r="H380" i="7"/>
  <c r="H488" i="7"/>
  <c r="H489" i="7"/>
  <c r="H501" i="7"/>
  <c r="H502" i="7"/>
  <c r="H505" i="7"/>
  <c r="H506" i="7"/>
  <c r="H507" i="7"/>
  <c r="H511" i="7"/>
  <c r="H512" i="7"/>
  <c r="H27" i="7"/>
  <c r="H520" i="7"/>
  <c r="H530" i="7"/>
  <c r="H531" i="7"/>
  <c r="H31" i="7"/>
  <c r="H260" i="7"/>
  <c r="H373" i="7"/>
  <c r="H475" i="7"/>
  <c r="H95" i="7"/>
  <c r="H124" i="7"/>
  <c r="H43" i="7"/>
  <c r="H326" i="7"/>
  <c r="H287" i="7"/>
  <c r="H366" i="7"/>
  <c r="H11" i="7"/>
  <c r="H431" i="7"/>
  <c r="H65" i="7"/>
  <c r="H262" i="7"/>
  <c r="H342" i="7"/>
  <c r="H64" i="7"/>
  <c r="H523" i="7"/>
  <c r="H444" i="7"/>
  <c r="H198" i="7"/>
  <c r="H261" i="7"/>
  <c r="H494" i="7"/>
  <c r="H197" i="7"/>
  <c r="H391" i="7"/>
  <c r="H450" i="7"/>
  <c r="H50" i="7"/>
  <c r="H364" i="7"/>
  <c r="H284" i="7"/>
  <c r="H220" i="7"/>
  <c r="H48" i="7"/>
  <c r="H55" i="7"/>
  <c r="H36" i="7"/>
  <c r="H14" i="7"/>
  <c r="H297" i="7"/>
  <c r="H86" i="7"/>
  <c r="H79" i="7"/>
  <c r="H38" i="7"/>
  <c r="H235" i="7"/>
  <c r="H273" i="7"/>
  <c r="H173" i="7"/>
  <c r="H37" i="7"/>
  <c r="H301" i="7"/>
  <c r="H327" i="7"/>
  <c r="H331" i="7"/>
  <c r="H492" i="7"/>
  <c r="H493" i="7"/>
  <c r="H371" i="7"/>
  <c r="H93" i="7"/>
  <c r="H94" i="7"/>
  <c r="H105" i="7"/>
  <c r="H428" i="7"/>
  <c r="H427" i="7"/>
  <c r="H117" i="7"/>
  <c r="H116" i="7"/>
  <c r="H510" i="7"/>
  <c r="H508" i="7"/>
  <c r="H100" i="7"/>
  <c r="H395" i="7"/>
  <c r="H341" i="7"/>
  <c r="H278" i="7"/>
  <c r="H277" i="7"/>
  <c r="H449" i="7"/>
  <c r="H7" i="7"/>
  <c r="H296" i="7"/>
  <c r="H33" i="7"/>
  <c r="H223" i="7"/>
  <c r="H121" i="7"/>
  <c r="H438" i="7"/>
  <c r="H409" i="7"/>
  <c r="H29" i="7"/>
  <c r="H442" i="7"/>
  <c r="H271" i="7"/>
  <c r="H338" i="7"/>
  <c r="H328" i="7"/>
  <c r="H150" i="7"/>
  <c r="H158" i="7"/>
  <c r="H353" i="7"/>
  <c r="H141" i="7"/>
  <c r="H420" i="7"/>
  <c r="H358" i="7"/>
  <c r="H451" i="7"/>
  <c r="H425" i="7"/>
  <c r="H188" i="7"/>
  <c r="H208" i="7"/>
  <c r="H85" i="7"/>
  <c r="H34" i="7"/>
  <c r="H335" i="7"/>
  <c r="H91" i="7"/>
  <c r="H390" i="7"/>
  <c r="H32" i="7"/>
  <c r="H210" i="7"/>
  <c r="H325" i="7"/>
  <c r="H159" i="7"/>
  <c r="H310" i="7"/>
  <c r="H302" i="7"/>
  <c r="H111" i="7"/>
  <c r="H20" i="7"/>
  <c r="H118" i="7"/>
  <c r="H206" i="7"/>
  <c r="H293" i="7"/>
  <c r="H22" i="7"/>
  <c r="H115" i="7"/>
  <c r="H151" i="7"/>
  <c r="H177" i="7"/>
  <c r="H192" i="7"/>
  <c r="H234" i="7"/>
  <c r="H236" i="7"/>
  <c r="H237" i="7"/>
  <c r="H242" i="7"/>
  <c r="H275" i="7"/>
  <c r="H279" i="7"/>
  <c r="H283" i="7"/>
  <c r="H295" i="7"/>
  <c r="H319" i="7"/>
  <c r="H334" i="7"/>
  <c r="H339" i="7"/>
  <c r="H375" i="7"/>
  <c r="H404" i="7"/>
  <c r="H418" i="7"/>
  <c r="H430" i="7"/>
  <c r="H410" i="7"/>
  <c r="H479" i="7"/>
  <c r="H503" i="7"/>
  <c r="H504" i="7"/>
  <c r="Q603" i="1" l="1"/>
  <c r="P603" i="1"/>
  <c r="O603" i="1"/>
  <c r="K603" i="1"/>
  <c r="Q602" i="1"/>
  <c r="P602" i="1"/>
  <c r="O602" i="1"/>
  <c r="K602" i="1"/>
  <c r="Q601" i="1"/>
  <c r="P601" i="1"/>
  <c r="O601" i="1"/>
  <c r="K601" i="1"/>
  <c r="Q600" i="1"/>
  <c r="P600" i="1"/>
  <c r="O600" i="1"/>
  <c r="K600" i="1"/>
  <c r="Q599" i="1"/>
  <c r="P599" i="1"/>
  <c r="O599" i="1"/>
  <c r="K599" i="1"/>
  <c r="Q598" i="1"/>
  <c r="P598" i="1"/>
  <c r="O598" i="1"/>
  <c r="K598" i="1"/>
  <c r="Q597" i="1"/>
  <c r="P597" i="1"/>
  <c r="O597" i="1"/>
  <c r="K597" i="1"/>
  <c r="Q596" i="1"/>
  <c r="P596" i="1"/>
  <c r="O596" i="1"/>
  <c r="K596" i="1"/>
  <c r="Q595" i="1"/>
  <c r="P595" i="1"/>
  <c r="O595" i="1"/>
  <c r="K595" i="1"/>
  <c r="Q594" i="1"/>
  <c r="P594" i="1"/>
  <c r="O594" i="1"/>
  <c r="K594" i="1"/>
  <c r="Q593" i="1"/>
  <c r="P593" i="1"/>
  <c r="O593" i="1"/>
  <c r="K593" i="1"/>
  <c r="Q592" i="1"/>
  <c r="P592" i="1"/>
  <c r="O592" i="1"/>
  <c r="K592" i="1"/>
  <c r="Q591" i="1"/>
  <c r="P591" i="1"/>
  <c r="O591" i="1"/>
  <c r="K591" i="1"/>
  <c r="Q590" i="1"/>
  <c r="P590" i="1"/>
  <c r="O590" i="1"/>
  <c r="K590" i="1"/>
  <c r="Q589" i="1"/>
  <c r="P589" i="1"/>
  <c r="O589" i="1"/>
  <c r="K589" i="1"/>
  <c r="Q588" i="1"/>
  <c r="P588" i="1"/>
  <c r="O588" i="1"/>
  <c r="K588" i="1"/>
  <c r="Q587" i="1"/>
  <c r="P587" i="1"/>
  <c r="O587" i="1"/>
  <c r="K587" i="1"/>
  <c r="Q586" i="1"/>
  <c r="P586" i="1"/>
  <c r="O586" i="1"/>
  <c r="K586" i="1"/>
  <c r="Q585" i="1"/>
  <c r="P585" i="1"/>
  <c r="O585" i="1"/>
  <c r="K585" i="1"/>
  <c r="Q584" i="1"/>
  <c r="P584" i="1"/>
  <c r="O584" i="1"/>
  <c r="K584" i="1"/>
  <c r="Q583" i="1"/>
  <c r="P583" i="1"/>
  <c r="O583" i="1"/>
  <c r="K583" i="1"/>
  <c r="Q582" i="1"/>
  <c r="P582" i="1"/>
  <c r="O582" i="1"/>
  <c r="K582" i="1"/>
  <c r="Q581" i="1"/>
  <c r="P581" i="1"/>
  <c r="O581" i="1"/>
  <c r="K581" i="1"/>
  <c r="Q580" i="1"/>
  <c r="P580" i="1"/>
  <c r="O580" i="1"/>
  <c r="K580" i="1"/>
  <c r="Q579" i="1"/>
  <c r="P579" i="1"/>
  <c r="O579" i="1"/>
  <c r="K579" i="1"/>
  <c r="Q578" i="1"/>
  <c r="P578" i="1"/>
  <c r="O578" i="1"/>
  <c r="K578" i="1"/>
  <c r="Q577" i="1"/>
  <c r="P577" i="1"/>
  <c r="O577" i="1"/>
  <c r="K577" i="1"/>
  <c r="Q576" i="1"/>
  <c r="P576" i="1"/>
  <c r="O576" i="1"/>
  <c r="K576" i="1"/>
  <c r="Q575" i="1"/>
  <c r="P575" i="1"/>
  <c r="O575" i="1"/>
  <c r="K575" i="1"/>
  <c r="Q574" i="1"/>
  <c r="P574" i="1"/>
  <c r="O574" i="1"/>
  <c r="K574" i="1"/>
  <c r="Q573" i="1"/>
  <c r="P573" i="1"/>
  <c r="O573" i="1"/>
  <c r="K573" i="1"/>
  <c r="Q572" i="1"/>
  <c r="P572" i="1"/>
  <c r="O572" i="1"/>
  <c r="K572" i="1"/>
  <c r="Q571" i="1"/>
  <c r="P571" i="1"/>
  <c r="O571" i="1"/>
  <c r="K571" i="1"/>
  <c r="Q570" i="1"/>
  <c r="P570" i="1"/>
  <c r="O570" i="1"/>
  <c r="K570" i="1"/>
  <c r="Q569" i="1"/>
  <c r="P569" i="1"/>
  <c r="O569" i="1"/>
  <c r="K569" i="1"/>
  <c r="Q568" i="1"/>
  <c r="P568" i="1"/>
  <c r="O568" i="1"/>
  <c r="K568" i="1"/>
  <c r="Q567" i="1"/>
  <c r="P567" i="1"/>
  <c r="O567" i="1"/>
  <c r="K567" i="1"/>
  <c r="Q566" i="1"/>
  <c r="P566" i="1"/>
  <c r="O566" i="1"/>
  <c r="K566" i="1"/>
  <c r="Q565" i="1"/>
  <c r="P565" i="1"/>
  <c r="O565" i="1"/>
  <c r="K565" i="1"/>
  <c r="Q564" i="1"/>
  <c r="P564" i="1"/>
  <c r="O564" i="1"/>
  <c r="K564" i="1"/>
  <c r="Q563" i="1"/>
  <c r="P563" i="1"/>
  <c r="O563" i="1"/>
  <c r="K563" i="1"/>
  <c r="Q562" i="1"/>
  <c r="P562" i="1"/>
  <c r="O562" i="1"/>
  <c r="K562" i="1"/>
  <c r="Q561" i="1"/>
  <c r="P561" i="1"/>
  <c r="O561" i="1"/>
  <c r="K561" i="1"/>
  <c r="Q560" i="1"/>
  <c r="P560" i="1"/>
  <c r="O560" i="1"/>
  <c r="K560" i="1"/>
  <c r="Q559" i="1"/>
  <c r="P559" i="1"/>
  <c r="O559" i="1"/>
  <c r="K559" i="1"/>
  <c r="Q558" i="1"/>
  <c r="P558" i="1"/>
  <c r="O558" i="1"/>
  <c r="K558" i="1"/>
  <c r="Q557" i="1"/>
  <c r="P557" i="1"/>
  <c r="O557" i="1"/>
  <c r="K557" i="1"/>
  <c r="Q556" i="1"/>
  <c r="P556" i="1"/>
  <c r="O556" i="1"/>
  <c r="K556" i="1"/>
  <c r="Q555" i="1"/>
  <c r="P555" i="1"/>
  <c r="O555" i="1"/>
  <c r="K555" i="1"/>
  <c r="Q554" i="1"/>
  <c r="P554" i="1"/>
  <c r="O554" i="1"/>
  <c r="K554" i="1"/>
  <c r="Q553" i="1"/>
  <c r="P553" i="1"/>
  <c r="O553" i="1"/>
  <c r="K553" i="1"/>
  <c r="Q552" i="1"/>
  <c r="P552" i="1"/>
  <c r="O552" i="1"/>
  <c r="K552" i="1"/>
  <c r="Q551" i="1"/>
  <c r="P551" i="1"/>
  <c r="O551" i="1"/>
  <c r="K551" i="1"/>
  <c r="Q550" i="1"/>
  <c r="P550" i="1"/>
  <c r="O550" i="1"/>
  <c r="K550" i="1"/>
  <c r="Q549" i="1"/>
  <c r="P549" i="1"/>
  <c r="O549" i="1"/>
  <c r="K549" i="1"/>
  <c r="Q548" i="1"/>
  <c r="P548" i="1"/>
  <c r="O548" i="1"/>
  <c r="K548" i="1"/>
  <c r="Q547" i="1"/>
  <c r="P547" i="1"/>
  <c r="O547" i="1"/>
  <c r="K547" i="1"/>
  <c r="Q546" i="1"/>
  <c r="P546" i="1"/>
  <c r="O546" i="1"/>
  <c r="K546" i="1"/>
  <c r="Q545" i="1"/>
  <c r="P545" i="1"/>
  <c r="O545" i="1"/>
  <c r="K545" i="1"/>
  <c r="Q544" i="1"/>
  <c r="P544" i="1"/>
  <c r="O544" i="1"/>
  <c r="K544" i="1"/>
  <c r="Q543" i="1"/>
  <c r="P543" i="1"/>
  <c r="O543" i="1"/>
  <c r="K543" i="1"/>
  <c r="Q542" i="1"/>
  <c r="P542" i="1"/>
  <c r="O542" i="1"/>
  <c r="K542" i="1"/>
  <c r="Q541" i="1"/>
  <c r="P541" i="1"/>
  <c r="O541" i="1"/>
  <c r="K541" i="1"/>
  <c r="Q540" i="1"/>
  <c r="P540" i="1"/>
  <c r="O540" i="1"/>
  <c r="Q539" i="1"/>
  <c r="P539" i="1"/>
  <c r="O539" i="1"/>
  <c r="K539" i="1"/>
  <c r="Q538" i="1"/>
  <c r="P538" i="1"/>
  <c r="O538" i="1"/>
  <c r="K538" i="1"/>
  <c r="Q537" i="1"/>
  <c r="P537" i="1"/>
  <c r="O537" i="1"/>
  <c r="K537" i="1"/>
  <c r="Q536" i="1"/>
  <c r="P536" i="1"/>
  <c r="O536" i="1"/>
  <c r="K536" i="1"/>
  <c r="Q535" i="1"/>
  <c r="P535" i="1"/>
  <c r="O535" i="1"/>
  <c r="K535" i="1"/>
  <c r="Q534" i="1"/>
  <c r="P534" i="1"/>
  <c r="O534" i="1"/>
  <c r="K534" i="1"/>
  <c r="Q533" i="1"/>
  <c r="P533" i="1"/>
  <c r="O533" i="1"/>
  <c r="K533" i="1"/>
  <c r="Q532" i="1"/>
  <c r="P532" i="1"/>
  <c r="O532" i="1"/>
  <c r="K532" i="1"/>
  <c r="Q531" i="1"/>
  <c r="P531" i="1"/>
  <c r="O531" i="1"/>
  <c r="K531" i="1"/>
  <c r="Q530" i="1"/>
  <c r="P530" i="1"/>
  <c r="O530" i="1"/>
  <c r="K530" i="1"/>
  <c r="Q529" i="1"/>
  <c r="P529" i="1"/>
  <c r="O529" i="1"/>
  <c r="K529" i="1"/>
  <c r="Q528" i="1"/>
  <c r="P528" i="1"/>
  <c r="O528" i="1"/>
  <c r="K528" i="1"/>
  <c r="Q527" i="1"/>
  <c r="P527" i="1"/>
  <c r="O527" i="1"/>
  <c r="K527" i="1"/>
  <c r="Q526" i="1"/>
  <c r="P526" i="1"/>
  <c r="O526" i="1"/>
  <c r="K526" i="1"/>
  <c r="Q525" i="1"/>
  <c r="P525" i="1"/>
  <c r="O525" i="1"/>
  <c r="K525" i="1"/>
  <c r="Q524" i="1"/>
  <c r="P524" i="1"/>
  <c r="O524" i="1"/>
  <c r="K524" i="1"/>
  <c r="Q523" i="1"/>
  <c r="P523" i="1"/>
  <c r="O523" i="1"/>
  <c r="K523" i="1"/>
  <c r="Q522" i="1"/>
  <c r="P522" i="1"/>
  <c r="O522" i="1"/>
  <c r="K522" i="1"/>
  <c r="Q521" i="1"/>
  <c r="P521" i="1"/>
  <c r="O521" i="1"/>
  <c r="K521" i="1"/>
  <c r="Q520" i="1"/>
  <c r="P520" i="1"/>
  <c r="O520" i="1"/>
  <c r="K520" i="1"/>
  <c r="Q519" i="1"/>
  <c r="P519" i="1"/>
  <c r="O519" i="1"/>
  <c r="K519" i="1"/>
  <c r="Q518" i="1"/>
  <c r="P518" i="1"/>
  <c r="O518" i="1"/>
  <c r="K518" i="1"/>
  <c r="Q517" i="1"/>
  <c r="P517" i="1"/>
  <c r="O517" i="1"/>
  <c r="K517" i="1"/>
  <c r="Q516" i="1"/>
  <c r="P516" i="1"/>
  <c r="O516" i="1"/>
  <c r="K516" i="1"/>
  <c r="Q515" i="1"/>
  <c r="P515" i="1"/>
  <c r="O515" i="1"/>
  <c r="K515" i="1"/>
  <c r="Q514" i="1"/>
  <c r="P514" i="1"/>
  <c r="O514" i="1"/>
  <c r="K514" i="1"/>
  <c r="Q513" i="1"/>
  <c r="P513" i="1"/>
  <c r="O513" i="1"/>
  <c r="K513" i="1"/>
  <c r="Q512" i="1"/>
  <c r="P512" i="1"/>
  <c r="O512" i="1"/>
  <c r="K512" i="1"/>
  <c r="Q511" i="1"/>
  <c r="P511" i="1"/>
  <c r="O511" i="1"/>
  <c r="K511" i="1"/>
  <c r="Q510" i="1"/>
  <c r="P510" i="1"/>
  <c r="O510" i="1"/>
  <c r="K510" i="1"/>
  <c r="Q509" i="1"/>
  <c r="P509" i="1"/>
  <c r="O509" i="1"/>
  <c r="K509" i="1"/>
  <c r="Q508" i="1"/>
  <c r="P508" i="1"/>
  <c r="O508" i="1"/>
  <c r="K508" i="1"/>
  <c r="Q507" i="1"/>
  <c r="P507" i="1"/>
  <c r="O507" i="1"/>
  <c r="K507" i="1"/>
  <c r="Q506" i="1"/>
  <c r="P506" i="1"/>
  <c r="O506" i="1"/>
  <c r="K506" i="1"/>
  <c r="Q505" i="1"/>
  <c r="P505" i="1"/>
  <c r="O505" i="1"/>
  <c r="K505" i="1"/>
  <c r="Q504" i="1"/>
  <c r="P504" i="1"/>
  <c r="O504" i="1"/>
  <c r="K504" i="1"/>
  <c r="Q503" i="1"/>
  <c r="P503" i="1"/>
  <c r="O503" i="1"/>
  <c r="K503" i="1"/>
  <c r="Q502" i="1"/>
  <c r="P502" i="1"/>
  <c r="O502" i="1"/>
  <c r="K502" i="1"/>
  <c r="Q501" i="1"/>
  <c r="P501" i="1"/>
  <c r="O501" i="1"/>
  <c r="K501" i="1"/>
  <c r="Q500" i="1"/>
  <c r="P500" i="1"/>
  <c r="O500" i="1"/>
  <c r="K500" i="1"/>
  <c r="Q499" i="1"/>
  <c r="P499" i="1"/>
  <c r="O499" i="1"/>
  <c r="K499" i="1"/>
  <c r="Q498" i="1"/>
  <c r="P498" i="1"/>
  <c r="O498" i="1"/>
  <c r="K498" i="1"/>
  <c r="Q497" i="1"/>
  <c r="P497" i="1"/>
  <c r="O497" i="1"/>
  <c r="K497" i="1"/>
  <c r="Q496" i="1"/>
  <c r="P496" i="1"/>
  <c r="O496" i="1"/>
  <c r="K496" i="1"/>
  <c r="Q495" i="1"/>
  <c r="P495" i="1"/>
  <c r="O495" i="1"/>
  <c r="K495" i="1"/>
  <c r="Q494" i="1"/>
  <c r="P494" i="1"/>
  <c r="O494" i="1"/>
  <c r="K494" i="1"/>
  <c r="Q493" i="1"/>
  <c r="P493" i="1"/>
  <c r="O493" i="1"/>
  <c r="K493" i="1"/>
  <c r="Q492" i="1"/>
  <c r="P492" i="1"/>
  <c r="O492" i="1"/>
  <c r="K492" i="1"/>
  <c r="Q491" i="1"/>
  <c r="P491" i="1"/>
  <c r="O491" i="1"/>
  <c r="K491" i="1"/>
  <c r="Q490" i="1"/>
  <c r="P490" i="1"/>
  <c r="O490" i="1"/>
  <c r="K490" i="1"/>
  <c r="Q489" i="1"/>
  <c r="P489" i="1"/>
  <c r="O489" i="1"/>
  <c r="K489" i="1"/>
  <c r="Q488" i="1"/>
  <c r="P488" i="1"/>
  <c r="O488" i="1"/>
  <c r="K488" i="1"/>
  <c r="Q487" i="1"/>
  <c r="P487" i="1"/>
  <c r="O487" i="1"/>
  <c r="K487" i="1"/>
  <c r="Q486" i="1"/>
  <c r="P486" i="1"/>
  <c r="O486" i="1"/>
  <c r="K486" i="1"/>
  <c r="Q485" i="1"/>
  <c r="P485" i="1"/>
  <c r="O485" i="1"/>
  <c r="K485" i="1"/>
  <c r="Q484" i="1"/>
  <c r="P484" i="1"/>
  <c r="O484" i="1"/>
  <c r="K484" i="1"/>
  <c r="Q483" i="1"/>
  <c r="P483" i="1"/>
  <c r="O483" i="1"/>
  <c r="K483" i="1"/>
  <c r="Q482" i="1"/>
  <c r="P482" i="1"/>
  <c r="O482" i="1"/>
  <c r="K482" i="1"/>
  <c r="Q481" i="1"/>
  <c r="P481" i="1"/>
  <c r="O481" i="1"/>
  <c r="K481" i="1"/>
  <c r="Q480" i="1"/>
  <c r="P480" i="1"/>
  <c r="O480" i="1"/>
  <c r="K480" i="1"/>
  <c r="Q479" i="1"/>
  <c r="P479" i="1"/>
  <c r="O479" i="1"/>
  <c r="K479" i="1"/>
  <c r="Q478" i="1"/>
  <c r="P478" i="1"/>
  <c r="O478" i="1"/>
  <c r="K478" i="1"/>
  <c r="Q477" i="1"/>
  <c r="P477" i="1"/>
  <c r="O477" i="1"/>
  <c r="K477" i="1"/>
  <c r="Q476" i="1"/>
  <c r="P476" i="1"/>
  <c r="O476" i="1"/>
  <c r="K476" i="1"/>
  <c r="Q475" i="1"/>
  <c r="P475" i="1"/>
  <c r="O475" i="1"/>
  <c r="K475" i="1"/>
  <c r="Q474" i="1"/>
  <c r="P474" i="1"/>
  <c r="O474" i="1"/>
  <c r="K474" i="1"/>
  <c r="Q473" i="1"/>
  <c r="P473" i="1"/>
  <c r="O473" i="1"/>
  <c r="K473" i="1"/>
  <c r="Q472" i="1"/>
  <c r="P472" i="1"/>
  <c r="O472" i="1"/>
  <c r="K472" i="1"/>
  <c r="Q471" i="1"/>
  <c r="P471" i="1"/>
  <c r="O471" i="1"/>
  <c r="K471" i="1"/>
  <c r="Q470" i="1"/>
  <c r="P470" i="1"/>
  <c r="O470" i="1"/>
  <c r="K470" i="1"/>
  <c r="Q469" i="1"/>
  <c r="P469" i="1"/>
  <c r="O469" i="1"/>
  <c r="K469" i="1"/>
  <c r="Q468" i="1"/>
  <c r="P468" i="1"/>
  <c r="O468" i="1"/>
  <c r="K468" i="1"/>
  <c r="Q467" i="1"/>
  <c r="P467" i="1"/>
  <c r="O467" i="1"/>
  <c r="K467" i="1"/>
  <c r="Q466" i="1"/>
  <c r="P466" i="1"/>
  <c r="O466" i="1"/>
  <c r="K466" i="1"/>
  <c r="Q465" i="1"/>
  <c r="P465" i="1"/>
  <c r="O465" i="1"/>
  <c r="K465" i="1"/>
  <c r="Q464" i="1"/>
  <c r="P464" i="1"/>
  <c r="O464" i="1"/>
  <c r="K464" i="1"/>
  <c r="Q463" i="1"/>
  <c r="P463" i="1"/>
  <c r="O463" i="1"/>
  <c r="K463" i="1"/>
  <c r="Q462" i="1"/>
  <c r="P462" i="1"/>
  <c r="O462" i="1"/>
  <c r="K462" i="1"/>
  <c r="Q461" i="1"/>
  <c r="P461" i="1"/>
  <c r="O461" i="1"/>
  <c r="K461" i="1"/>
  <c r="Q460" i="1"/>
  <c r="P460" i="1"/>
  <c r="O460" i="1"/>
  <c r="K460" i="1"/>
  <c r="Q459" i="1"/>
  <c r="P459" i="1"/>
  <c r="O459" i="1"/>
  <c r="K459" i="1"/>
  <c r="Q458" i="1"/>
  <c r="P458" i="1"/>
  <c r="O458" i="1"/>
  <c r="K458" i="1"/>
  <c r="Q457" i="1"/>
  <c r="P457" i="1"/>
  <c r="O457" i="1"/>
  <c r="K457" i="1"/>
  <c r="Q456" i="1"/>
  <c r="P456" i="1"/>
  <c r="O456" i="1"/>
  <c r="K456" i="1"/>
  <c r="Q455" i="1"/>
  <c r="P455" i="1"/>
  <c r="O455" i="1"/>
  <c r="K455" i="1"/>
  <c r="Q454" i="1"/>
  <c r="P454" i="1"/>
  <c r="O454" i="1"/>
  <c r="K454" i="1"/>
  <c r="Q453" i="1"/>
  <c r="P453" i="1"/>
  <c r="O453" i="1"/>
  <c r="K453" i="1"/>
  <c r="Q452" i="1"/>
  <c r="P452" i="1"/>
  <c r="O452" i="1"/>
  <c r="K452" i="1"/>
  <c r="Q451" i="1"/>
  <c r="P451" i="1"/>
  <c r="O451" i="1"/>
  <c r="K451" i="1"/>
  <c r="Q450" i="1"/>
  <c r="P450" i="1"/>
  <c r="O450" i="1"/>
  <c r="K450" i="1"/>
  <c r="Q449" i="1"/>
  <c r="P449" i="1"/>
  <c r="O449" i="1"/>
  <c r="K449" i="1"/>
  <c r="Q448" i="1"/>
  <c r="P448" i="1"/>
  <c r="O448" i="1"/>
  <c r="K448" i="1"/>
  <c r="Q447" i="1"/>
  <c r="P447" i="1"/>
  <c r="O447" i="1"/>
  <c r="K447" i="1"/>
  <c r="Q446" i="1"/>
  <c r="P446" i="1"/>
  <c r="O446" i="1"/>
  <c r="K446" i="1"/>
  <c r="Q445" i="1"/>
  <c r="P445" i="1"/>
  <c r="O445" i="1"/>
  <c r="K445" i="1"/>
  <c r="Q444" i="1"/>
  <c r="P444" i="1"/>
  <c r="O444" i="1"/>
  <c r="K444" i="1"/>
  <c r="Q443" i="1"/>
  <c r="P443" i="1"/>
  <c r="O443" i="1"/>
  <c r="K443" i="1"/>
  <c r="Q442" i="1"/>
  <c r="P442" i="1"/>
  <c r="O442" i="1"/>
  <c r="K442" i="1"/>
  <c r="Q441" i="1"/>
  <c r="P441" i="1"/>
  <c r="O441" i="1"/>
  <c r="K441" i="1"/>
  <c r="Q440" i="1"/>
  <c r="P440" i="1"/>
  <c r="O440" i="1"/>
  <c r="K440" i="1"/>
  <c r="Q439" i="1"/>
  <c r="P439" i="1"/>
  <c r="O439" i="1"/>
  <c r="K439" i="1"/>
  <c r="Q438" i="1"/>
  <c r="P438" i="1"/>
  <c r="O438" i="1"/>
  <c r="K438" i="1"/>
  <c r="Q437" i="1"/>
  <c r="P437" i="1"/>
  <c r="O437" i="1"/>
  <c r="K437" i="1"/>
  <c r="Q436" i="1"/>
  <c r="P436" i="1"/>
  <c r="O436" i="1"/>
  <c r="K436" i="1"/>
  <c r="Q435" i="1"/>
  <c r="P435" i="1"/>
  <c r="O435" i="1"/>
  <c r="K435" i="1"/>
  <c r="Q434" i="1"/>
  <c r="P434" i="1"/>
  <c r="O434" i="1"/>
  <c r="K434" i="1"/>
  <c r="Q433" i="1"/>
  <c r="P433" i="1"/>
  <c r="O433" i="1"/>
  <c r="K433" i="1"/>
  <c r="Q432" i="1"/>
  <c r="P432" i="1"/>
  <c r="O432" i="1"/>
  <c r="K432" i="1"/>
  <c r="Q431" i="1"/>
  <c r="P431" i="1"/>
  <c r="O431" i="1"/>
  <c r="K431" i="1"/>
  <c r="Q430" i="1"/>
  <c r="P430" i="1"/>
  <c r="O430" i="1"/>
  <c r="K430" i="1"/>
  <c r="Q429" i="1"/>
  <c r="P429" i="1"/>
  <c r="O429" i="1"/>
  <c r="K429" i="1"/>
  <c r="Q428" i="1"/>
  <c r="P428" i="1"/>
  <c r="O428" i="1"/>
  <c r="K428" i="1"/>
  <c r="Q427" i="1"/>
  <c r="P427" i="1"/>
  <c r="O427" i="1"/>
  <c r="K427" i="1"/>
  <c r="Q426" i="1"/>
  <c r="P426" i="1"/>
  <c r="O426" i="1"/>
  <c r="K426" i="1"/>
  <c r="Q425" i="1"/>
  <c r="P425" i="1"/>
  <c r="O425" i="1"/>
  <c r="K425" i="1"/>
  <c r="Q424" i="1"/>
  <c r="P424" i="1"/>
  <c r="O424" i="1"/>
  <c r="K424" i="1"/>
  <c r="Q423" i="1"/>
  <c r="P423" i="1"/>
  <c r="O423" i="1"/>
  <c r="K423" i="1"/>
  <c r="Q422" i="1"/>
  <c r="P422" i="1"/>
  <c r="O422" i="1"/>
  <c r="K422" i="1"/>
  <c r="Q421" i="1"/>
  <c r="P421" i="1"/>
  <c r="O421" i="1"/>
  <c r="K421" i="1"/>
  <c r="Q420" i="1"/>
  <c r="P420" i="1"/>
  <c r="O420" i="1"/>
  <c r="K420" i="1"/>
  <c r="Q419" i="1"/>
  <c r="P419" i="1"/>
  <c r="O419" i="1"/>
  <c r="K419" i="1"/>
  <c r="Q418" i="1"/>
  <c r="P418" i="1"/>
  <c r="O418" i="1"/>
  <c r="K418" i="1"/>
  <c r="Q417" i="1"/>
  <c r="P417" i="1"/>
  <c r="O417" i="1"/>
  <c r="K417" i="1"/>
  <c r="Q416" i="1"/>
  <c r="P416" i="1"/>
  <c r="O416" i="1"/>
  <c r="K416" i="1"/>
  <c r="Q415" i="1"/>
  <c r="P415" i="1"/>
  <c r="O415" i="1"/>
  <c r="K415" i="1"/>
  <c r="Q414" i="1"/>
  <c r="P414" i="1"/>
  <c r="O414" i="1"/>
  <c r="K414" i="1"/>
  <c r="Q413" i="1"/>
  <c r="P413" i="1"/>
  <c r="O413" i="1"/>
  <c r="K413" i="1"/>
  <c r="Q412" i="1"/>
  <c r="P412" i="1"/>
  <c r="O412" i="1"/>
  <c r="K412" i="1"/>
  <c r="Q411" i="1"/>
  <c r="P411" i="1"/>
  <c r="O411" i="1"/>
  <c r="K411" i="1"/>
  <c r="Q410" i="1"/>
  <c r="P410" i="1"/>
  <c r="O410" i="1"/>
  <c r="K410" i="1"/>
  <c r="Q409" i="1"/>
  <c r="P409" i="1"/>
  <c r="O409" i="1"/>
  <c r="K409" i="1"/>
  <c r="Q408" i="1"/>
  <c r="P408" i="1"/>
  <c r="O408" i="1"/>
  <c r="K408" i="1"/>
  <c r="Q407" i="1"/>
  <c r="P407" i="1"/>
  <c r="O407" i="1"/>
  <c r="K407" i="1"/>
  <c r="Q406" i="1"/>
  <c r="P406" i="1"/>
  <c r="O406" i="1"/>
  <c r="K406" i="1"/>
  <c r="Q405" i="1"/>
  <c r="P405" i="1"/>
  <c r="O405" i="1"/>
  <c r="K405" i="1"/>
  <c r="Q404" i="1"/>
  <c r="P404" i="1"/>
  <c r="O404" i="1"/>
  <c r="K404" i="1"/>
  <c r="Q403" i="1"/>
  <c r="P403" i="1"/>
  <c r="O403" i="1"/>
  <c r="K403" i="1"/>
  <c r="Q402" i="1"/>
  <c r="P402" i="1"/>
  <c r="O402" i="1"/>
  <c r="K402" i="1"/>
  <c r="Q401" i="1"/>
  <c r="P401" i="1"/>
  <c r="O401" i="1"/>
  <c r="K401" i="1"/>
  <c r="Q400" i="1"/>
  <c r="P400" i="1"/>
  <c r="O400" i="1"/>
  <c r="K400" i="1"/>
  <c r="Q399" i="1"/>
  <c r="P399" i="1"/>
  <c r="O399" i="1"/>
  <c r="K399" i="1"/>
  <c r="Q398" i="1"/>
  <c r="P398" i="1"/>
  <c r="O398" i="1"/>
  <c r="K398" i="1"/>
  <c r="Q397" i="1"/>
  <c r="P397" i="1"/>
  <c r="O397" i="1"/>
  <c r="K397" i="1"/>
  <c r="Q396" i="1"/>
  <c r="P396" i="1"/>
  <c r="O396" i="1"/>
  <c r="K396" i="1"/>
  <c r="Q395" i="1"/>
  <c r="P395" i="1"/>
  <c r="O395" i="1"/>
  <c r="K395" i="1"/>
  <c r="Q394" i="1"/>
  <c r="P394" i="1"/>
  <c r="O394" i="1"/>
  <c r="K394" i="1"/>
  <c r="Q393" i="1"/>
  <c r="P393" i="1"/>
  <c r="O393" i="1"/>
  <c r="K393" i="1"/>
  <c r="Q392" i="1"/>
  <c r="P392" i="1"/>
  <c r="O392" i="1"/>
  <c r="K392" i="1"/>
  <c r="Q391" i="1"/>
  <c r="P391" i="1"/>
  <c r="O391" i="1"/>
  <c r="K391" i="1"/>
  <c r="Q390" i="1"/>
  <c r="P390" i="1"/>
  <c r="O390" i="1"/>
  <c r="K390" i="1"/>
  <c r="Q389" i="1"/>
  <c r="P389" i="1"/>
  <c r="O389" i="1"/>
  <c r="K389" i="1"/>
  <c r="Q388" i="1"/>
  <c r="P388" i="1"/>
  <c r="O388" i="1"/>
  <c r="K388" i="1"/>
  <c r="Q387" i="1"/>
  <c r="P387" i="1"/>
  <c r="O387" i="1"/>
  <c r="K387" i="1"/>
  <c r="Q386" i="1"/>
  <c r="P386" i="1"/>
  <c r="O386" i="1"/>
  <c r="K386" i="1"/>
  <c r="Q385" i="1"/>
  <c r="P385" i="1"/>
  <c r="O385" i="1"/>
  <c r="K385" i="1"/>
  <c r="Q384" i="1"/>
  <c r="P384" i="1"/>
  <c r="O384" i="1"/>
  <c r="K384" i="1"/>
  <c r="Q383" i="1"/>
  <c r="P383" i="1"/>
  <c r="O383" i="1"/>
  <c r="K383" i="1"/>
  <c r="Q382" i="1"/>
  <c r="P382" i="1"/>
  <c r="O382" i="1"/>
  <c r="K382" i="1"/>
  <c r="Q381" i="1"/>
  <c r="P381" i="1"/>
  <c r="O381" i="1"/>
  <c r="K381" i="1"/>
  <c r="Q380" i="1"/>
  <c r="P380" i="1"/>
  <c r="O380" i="1"/>
  <c r="K380" i="1"/>
  <c r="Q379" i="1"/>
  <c r="P379" i="1"/>
  <c r="O379" i="1"/>
  <c r="K379" i="1"/>
  <c r="Q378" i="1"/>
  <c r="P378" i="1"/>
  <c r="O378" i="1"/>
  <c r="K378" i="1"/>
  <c r="Q377" i="1"/>
  <c r="P377" i="1"/>
  <c r="O377" i="1"/>
  <c r="K377" i="1"/>
  <c r="Q376" i="1"/>
  <c r="P376" i="1"/>
  <c r="O376" i="1"/>
  <c r="K376" i="1"/>
  <c r="Q375" i="1"/>
  <c r="P375" i="1"/>
  <c r="O375" i="1"/>
  <c r="K375" i="1"/>
  <c r="Q374" i="1"/>
  <c r="P374" i="1"/>
  <c r="O374" i="1"/>
  <c r="K374" i="1"/>
  <c r="Q373" i="1"/>
  <c r="P373" i="1"/>
  <c r="O373" i="1"/>
  <c r="K373" i="1"/>
  <c r="Q372" i="1"/>
  <c r="P372" i="1"/>
  <c r="O372" i="1"/>
  <c r="K372" i="1"/>
  <c r="Q371" i="1"/>
  <c r="P371" i="1"/>
  <c r="O371" i="1"/>
  <c r="K371" i="1"/>
  <c r="Q370" i="1"/>
  <c r="P370" i="1"/>
  <c r="O370" i="1"/>
  <c r="K370" i="1"/>
  <c r="Q369" i="1"/>
  <c r="P369" i="1"/>
  <c r="O369" i="1"/>
  <c r="K369" i="1"/>
  <c r="Q368" i="1"/>
  <c r="P368" i="1"/>
  <c r="O368" i="1"/>
  <c r="K368" i="1"/>
  <c r="Q367" i="1"/>
  <c r="P367" i="1"/>
  <c r="O367" i="1"/>
  <c r="K367" i="1"/>
  <c r="Q366" i="1"/>
  <c r="P366" i="1"/>
  <c r="O366" i="1"/>
  <c r="K366" i="1"/>
  <c r="Q365" i="1"/>
  <c r="P365" i="1"/>
  <c r="O365" i="1"/>
  <c r="K365" i="1"/>
  <c r="Q364" i="1"/>
  <c r="P364" i="1"/>
  <c r="O364" i="1"/>
  <c r="K364" i="1"/>
  <c r="Q363" i="1"/>
  <c r="P363" i="1"/>
  <c r="O363" i="1"/>
  <c r="K363" i="1"/>
  <c r="Q362" i="1"/>
  <c r="P362" i="1"/>
  <c r="O362" i="1"/>
  <c r="K362" i="1"/>
  <c r="Q361" i="1"/>
  <c r="P361" i="1"/>
  <c r="O361" i="1"/>
  <c r="K361" i="1"/>
  <c r="Q360" i="1"/>
  <c r="P360" i="1"/>
  <c r="O360" i="1"/>
  <c r="K360" i="1"/>
  <c r="Q359" i="1"/>
  <c r="P359" i="1"/>
  <c r="O359" i="1"/>
  <c r="K359" i="1"/>
  <c r="Q358" i="1"/>
  <c r="P358" i="1"/>
  <c r="O358" i="1"/>
  <c r="K358" i="1"/>
  <c r="Q357" i="1"/>
  <c r="P357" i="1"/>
  <c r="O357" i="1"/>
  <c r="K357" i="1"/>
  <c r="Q356" i="1"/>
  <c r="P356" i="1"/>
  <c r="O356" i="1"/>
  <c r="K356" i="1"/>
  <c r="Q355" i="1"/>
  <c r="P355" i="1"/>
  <c r="O355" i="1"/>
  <c r="K355" i="1"/>
  <c r="Q354" i="1"/>
  <c r="P354" i="1"/>
  <c r="O354" i="1"/>
  <c r="K354" i="1"/>
  <c r="Q353" i="1"/>
  <c r="P353" i="1"/>
  <c r="O353" i="1"/>
  <c r="K353" i="1"/>
  <c r="Q352" i="1"/>
  <c r="P352" i="1"/>
  <c r="O352" i="1"/>
  <c r="K352" i="1"/>
  <c r="Q351" i="1"/>
  <c r="P351" i="1"/>
  <c r="O351" i="1"/>
  <c r="K351" i="1"/>
  <c r="Q350" i="1"/>
  <c r="P350" i="1"/>
  <c r="O350" i="1"/>
  <c r="K350" i="1"/>
  <c r="Q349" i="1"/>
  <c r="P349" i="1"/>
  <c r="O349" i="1"/>
  <c r="K349" i="1"/>
  <c r="Q348" i="1"/>
  <c r="P348" i="1"/>
  <c r="O348" i="1"/>
  <c r="K348" i="1"/>
  <c r="Q347" i="1"/>
  <c r="P347" i="1"/>
  <c r="O347" i="1"/>
  <c r="K347" i="1"/>
  <c r="Q346" i="1"/>
  <c r="P346" i="1"/>
  <c r="O346" i="1"/>
  <c r="K346" i="1"/>
  <c r="Q345" i="1"/>
  <c r="P345" i="1"/>
  <c r="O345" i="1"/>
  <c r="K345" i="1"/>
  <c r="Q344" i="1"/>
  <c r="P344" i="1"/>
  <c r="O344" i="1"/>
  <c r="K344" i="1"/>
  <c r="Q343" i="1"/>
  <c r="P343" i="1"/>
  <c r="O343" i="1"/>
  <c r="K343" i="1"/>
  <c r="Q342" i="1"/>
  <c r="P342" i="1"/>
  <c r="O342" i="1"/>
  <c r="K342" i="1"/>
  <c r="Q341" i="1"/>
  <c r="P341" i="1"/>
  <c r="O341" i="1"/>
  <c r="K341" i="1"/>
  <c r="Q340" i="1"/>
  <c r="P340" i="1"/>
  <c r="O340" i="1"/>
  <c r="K340" i="1"/>
  <c r="Q339" i="1"/>
  <c r="P339" i="1"/>
  <c r="O339" i="1"/>
  <c r="K339" i="1"/>
  <c r="Q338" i="1"/>
  <c r="P338" i="1"/>
  <c r="O338" i="1"/>
  <c r="K338" i="1"/>
  <c r="Q337" i="1"/>
  <c r="P337" i="1"/>
  <c r="O337" i="1"/>
  <c r="K337" i="1"/>
  <c r="Q336" i="1"/>
  <c r="P336" i="1"/>
  <c r="O336" i="1"/>
  <c r="K336" i="1"/>
  <c r="Q335" i="1"/>
  <c r="P335" i="1"/>
  <c r="O335" i="1"/>
  <c r="K335" i="1"/>
  <c r="Q334" i="1"/>
  <c r="P334" i="1"/>
  <c r="O334" i="1"/>
  <c r="K334" i="1"/>
  <c r="Q333" i="1"/>
  <c r="P333" i="1"/>
  <c r="O333" i="1"/>
  <c r="K333" i="1"/>
  <c r="Q332" i="1"/>
  <c r="P332" i="1"/>
  <c r="O332" i="1"/>
  <c r="K332" i="1"/>
  <c r="Q331" i="1"/>
  <c r="P331" i="1"/>
  <c r="O331" i="1"/>
  <c r="K331" i="1"/>
  <c r="Q330" i="1"/>
  <c r="P330" i="1"/>
  <c r="O330" i="1"/>
  <c r="K330" i="1"/>
  <c r="Q329" i="1"/>
  <c r="P329" i="1"/>
  <c r="O329" i="1"/>
  <c r="K329" i="1"/>
  <c r="Q328" i="1"/>
  <c r="P328" i="1"/>
  <c r="O328" i="1"/>
  <c r="K328" i="1"/>
  <c r="Q327" i="1"/>
  <c r="P327" i="1"/>
  <c r="O327" i="1"/>
  <c r="K327" i="1"/>
  <c r="Q326" i="1"/>
  <c r="P326" i="1"/>
  <c r="O326" i="1"/>
  <c r="K326" i="1"/>
  <c r="Q325" i="1"/>
  <c r="P325" i="1"/>
  <c r="O325" i="1"/>
  <c r="K325" i="1"/>
  <c r="Q324" i="1"/>
  <c r="P324" i="1"/>
  <c r="O324" i="1"/>
  <c r="K324" i="1"/>
  <c r="Q323" i="1"/>
  <c r="P323" i="1"/>
  <c r="O323" i="1"/>
  <c r="K323" i="1"/>
  <c r="Q322" i="1"/>
  <c r="P322" i="1"/>
  <c r="O322" i="1"/>
  <c r="K322" i="1"/>
  <c r="Q321" i="1"/>
  <c r="P321" i="1"/>
  <c r="O321" i="1"/>
  <c r="K321" i="1"/>
  <c r="Q320" i="1"/>
  <c r="P320" i="1"/>
  <c r="O320" i="1"/>
  <c r="K320" i="1"/>
  <c r="Q319" i="1"/>
  <c r="P319" i="1"/>
  <c r="O319" i="1"/>
  <c r="K319" i="1"/>
  <c r="Q318" i="1"/>
  <c r="P318" i="1"/>
  <c r="O318" i="1"/>
  <c r="K318" i="1"/>
  <c r="Q317" i="1"/>
  <c r="P317" i="1"/>
  <c r="O317" i="1"/>
  <c r="K317" i="1"/>
  <c r="Q316" i="1"/>
  <c r="P316" i="1"/>
  <c r="O316" i="1"/>
  <c r="K316" i="1"/>
  <c r="Q315" i="1"/>
  <c r="P315" i="1"/>
  <c r="O315" i="1"/>
  <c r="K315" i="1"/>
  <c r="Q314" i="1"/>
  <c r="P314" i="1"/>
  <c r="O314" i="1"/>
  <c r="K314" i="1"/>
  <c r="Q313" i="1"/>
  <c r="P313" i="1"/>
  <c r="O313" i="1"/>
  <c r="K313" i="1"/>
  <c r="Q312" i="1"/>
  <c r="P312" i="1"/>
  <c r="O312" i="1"/>
  <c r="K312" i="1"/>
  <c r="Q311" i="1"/>
  <c r="P311" i="1"/>
  <c r="O311" i="1"/>
  <c r="K311" i="1"/>
  <c r="Q310" i="1"/>
  <c r="P310" i="1"/>
  <c r="O310" i="1"/>
  <c r="K310" i="1"/>
  <c r="Q309" i="1"/>
  <c r="P309" i="1"/>
  <c r="O309" i="1"/>
  <c r="K309" i="1"/>
  <c r="Q308" i="1"/>
  <c r="P308" i="1"/>
  <c r="O308" i="1"/>
  <c r="K308" i="1"/>
  <c r="Q307" i="1"/>
  <c r="P307" i="1"/>
  <c r="O307" i="1"/>
  <c r="K307" i="1"/>
  <c r="Q306" i="1"/>
  <c r="P306" i="1"/>
  <c r="O306" i="1"/>
  <c r="K306" i="1"/>
  <c r="Q305" i="1"/>
  <c r="P305" i="1"/>
  <c r="O305" i="1"/>
  <c r="K305" i="1"/>
  <c r="Q304" i="1"/>
  <c r="P304" i="1"/>
  <c r="O304" i="1"/>
  <c r="K304" i="1"/>
  <c r="Q303" i="1"/>
  <c r="P303" i="1"/>
  <c r="O303" i="1"/>
  <c r="K303" i="1"/>
  <c r="Q302" i="1"/>
  <c r="P302" i="1"/>
  <c r="O302" i="1"/>
  <c r="K302" i="1"/>
  <c r="Q301" i="1"/>
  <c r="P301" i="1"/>
  <c r="O301" i="1"/>
  <c r="K301" i="1"/>
  <c r="Q300" i="1"/>
  <c r="P300" i="1"/>
  <c r="O300" i="1"/>
  <c r="K300" i="1"/>
  <c r="Q299" i="1"/>
  <c r="P299" i="1"/>
  <c r="O299" i="1"/>
  <c r="K299" i="1"/>
  <c r="Q298" i="1"/>
  <c r="P298" i="1"/>
  <c r="O298" i="1"/>
  <c r="K298" i="1"/>
  <c r="Q297" i="1"/>
  <c r="P297" i="1"/>
  <c r="O297" i="1"/>
  <c r="K297" i="1"/>
  <c r="Q296" i="1"/>
  <c r="P296" i="1"/>
  <c r="O296" i="1"/>
  <c r="K296" i="1"/>
  <c r="Q295" i="1"/>
  <c r="P295" i="1"/>
  <c r="O295" i="1"/>
  <c r="K295" i="1"/>
  <c r="Q294" i="1"/>
  <c r="P294" i="1"/>
  <c r="O294" i="1"/>
  <c r="K294" i="1"/>
  <c r="Q293" i="1"/>
  <c r="P293" i="1"/>
  <c r="O293" i="1"/>
  <c r="K293" i="1"/>
  <c r="Q292" i="1"/>
  <c r="P292" i="1"/>
  <c r="O292" i="1"/>
  <c r="K292" i="1"/>
  <c r="Q291" i="1"/>
  <c r="P291" i="1"/>
  <c r="O291" i="1"/>
  <c r="K291" i="1"/>
  <c r="Q290" i="1"/>
  <c r="P290" i="1"/>
  <c r="O290" i="1"/>
  <c r="K290" i="1"/>
  <c r="Q289" i="1"/>
  <c r="P289" i="1"/>
  <c r="O289" i="1"/>
  <c r="K289" i="1"/>
  <c r="Q288" i="1"/>
  <c r="P288" i="1"/>
  <c r="O288" i="1"/>
  <c r="K288" i="1"/>
  <c r="Q287" i="1"/>
  <c r="P287" i="1"/>
  <c r="O287" i="1"/>
  <c r="K287" i="1"/>
  <c r="Q286" i="1"/>
  <c r="P286" i="1"/>
  <c r="O286" i="1"/>
  <c r="K286" i="1"/>
  <c r="Q285" i="1"/>
  <c r="P285" i="1"/>
  <c r="O285" i="1"/>
  <c r="K285" i="1"/>
  <c r="Q284" i="1"/>
  <c r="P284" i="1"/>
  <c r="O284" i="1"/>
  <c r="K284" i="1"/>
  <c r="Q283" i="1"/>
  <c r="P283" i="1"/>
  <c r="O283" i="1"/>
  <c r="K283" i="1"/>
  <c r="Q282" i="1"/>
  <c r="P282" i="1"/>
  <c r="O282" i="1"/>
  <c r="K282" i="1"/>
  <c r="Q281" i="1"/>
  <c r="P281" i="1"/>
  <c r="O281" i="1"/>
  <c r="K281" i="1"/>
  <c r="Q280" i="1"/>
  <c r="P280" i="1"/>
  <c r="O280" i="1"/>
  <c r="K280" i="1"/>
  <c r="Q279" i="1"/>
  <c r="P279" i="1"/>
  <c r="O279" i="1"/>
  <c r="K279" i="1"/>
  <c r="Q278" i="1"/>
  <c r="P278" i="1"/>
  <c r="O278" i="1"/>
  <c r="K278" i="1"/>
  <c r="Q277" i="1"/>
  <c r="P277" i="1"/>
  <c r="O277" i="1"/>
  <c r="K277" i="1"/>
  <c r="Q276" i="1"/>
  <c r="P276" i="1"/>
  <c r="O276" i="1"/>
  <c r="K276" i="1"/>
  <c r="Q275" i="1"/>
  <c r="P275" i="1"/>
  <c r="O275" i="1"/>
  <c r="K275" i="1"/>
  <c r="Q274" i="1"/>
  <c r="P274" i="1"/>
  <c r="O274" i="1"/>
  <c r="K274" i="1"/>
  <c r="Q273" i="1"/>
  <c r="P273" i="1"/>
  <c r="O273" i="1"/>
  <c r="K273" i="1"/>
  <c r="Q272" i="1"/>
  <c r="P272" i="1"/>
  <c r="O272" i="1"/>
  <c r="K272" i="1"/>
  <c r="Q271" i="1"/>
  <c r="P271" i="1"/>
  <c r="O271" i="1"/>
  <c r="K271" i="1"/>
  <c r="Q270" i="1"/>
  <c r="P270" i="1"/>
  <c r="O270" i="1"/>
  <c r="K270" i="1"/>
  <c r="Q269" i="1"/>
  <c r="P269" i="1"/>
  <c r="O269" i="1"/>
  <c r="K269" i="1"/>
  <c r="Q268" i="1"/>
  <c r="P268" i="1"/>
  <c r="O268" i="1"/>
  <c r="K268" i="1"/>
  <c r="Q267" i="1"/>
  <c r="P267" i="1"/>
  <c r="O267" i="1"/>
  <c r="K267" i="1"/>
  <c r="Q266" i="1"/>
  <c r="P266" i="1"/>
  <c r="O266" i="1"/>
  <c r="K266" i="1"/>
  <c r="Q265" i="1"/>
  <c r="P265" i="1"/>
  <c r="O265" i="1"/>
  <c r="K265" i="1"/>
  <c r="Q264" i="1"/>
  <c r="P264" i="1"/>
  <c r="O264" i="1"/>
  <c r="K264" i="1"/>
  <c r="Q263" i="1"/>
  <c r="P263" i="1"/>
  <c r="O263" i="1"/>
  <c r="K263" i="1"/>
  <c r="Q262" i="1"/>
  <c r="P262" i="1"/>
  <c r="O262" i="1"/>
  <c r="K262" i="1"/>
  <c r="Q261" i="1"/>
  <c r="P261" i="1"/>
  <c r="O261" i="1"/>
  <c r="K261" i="1"/>
  <c r="Q260" i="1"/>
  <c r="P260" i="1"/>
  <c r="O260" i="1"/>
  <c r="K260" i="1"/>
  <c r="Q259" i="1"/>
  <c r="P259" i="1"/>
  <c r="O259" i="1"/>
  <c r="K259" i="1"/>
  <c r="Q258" i="1"/>
  <c r="P258" i="1"/>
  <c r="O258" i="1"/>
  <c r="K258" i="1"/>
  <c r="Q257" i="1"/>
  <c r="P257" i="1"/>
  <c r="O257" i="1"/>
  <c r="K257" i="1"/>
  <c r="Q256" i="1"/>
  <c r="P256" i="1"/>
  <c r="O256" i="1"/>
  <c r="K256" i="1"/>
  <c r="Q255" i="1"/>
  <c r="P255" i="1"/>
  <c r="O255" i="1"/>
  <c r="K255" i="1"/>
  <c r="Q254" i="1"/>
  <c r="P254" i="1"/>
  <c r="O254" i="1"/>
  <c r="K254" i="1"/>
  <c r="Q253" i="1"/>
  <c r="P253" i="1"/>
  <c r="O253" i="1"/>
  <c r="K253" i="1"/>
  <c r="Q252" i="1"/>
  <c r="P252" i="1"/>
  <c r="O252" i="1"/>
  <c r="K252" i="1"/>
  <c r="Q251" i="1"/>
  <c r="P251" i="1"/>
  <c r="O251" i="1"/>
  <c r="K251" i="1"/>
  <c r="Q250" i="1"/>
  <c r="P250" i="1"/>
  <c r="O250" i="1"/>
  <c r="K250" i="1"/>
  <c r="Q249" i="1"/>
  <c r="P249" i="1"/>
  <c r="O249" i="1"/>
  <c r="K249" i="1"/>
  <c r="Q248" i="1"/>
  <c r="P248" i="1"/>
  <c r="O248" i="1"/>
  <c r="K248" i="1"/>
  <c r="Q247" i="1"/>
  <c r="P247" i="1"/>
  <c r="O247" i="1"/>
  <c r="K247" i="1"/>
  <c r="Q246" i="1"/>
  <c r="P246" i="1"/>
  <c r="O246" i="1"/>
  <c r="K246" i="1"/>
  <c r="Q245" i="1"/>
  <c r="P245" i="1"/>
  <c r="O245" i="1"/>
  <c r="K245" i="1"/>
  <c r="Q244" i="1"/>
  <c r="P244" i="1"/>
  <c r="O244" i="1"/>
  <c r="K244" i="1"/>
  <c r="Q243" i="1"/>
  <c r="P243" i="1"/>
  <c r="O243" i="1"/>
  <c r="K243" i="1"/>
  <c r="Q242" i="1"/>
  <c r="P242" i="1"/>
  <c r="O242" i="1"/>
  <c r="K242" i="1"/>
  <c r="Q241" i="1"/>
  <c r="P241" i="1"/>
  <c r="O241" i="1"/>
  <c r="K241" i="1"/>
  <c r="Q240" i="1"/>
  <c r="P240" i="1"/>
  <c r="O240" i="1"/>
  <c r="K240" i="1"/>
  <c r="Q239" i="1"/>
  <c r="P239" i="1"/>
  <c r="O239" i="1"/>
  <c r="K239" i="1"/>
  <c r="Q238" i="1"/>
  <c r="P238" i="1"/>
  <c r="O238" i="1"/>
  <c r="K238" i="1"/>
  <c r="Q237" i="1"/>
  <c r="P237" i="1"/>
  <c r="O237" i="1"/>
  <c r="K237" i="1"/>
  <c r="Q236" i="1"/>
  <c r="P236" i="1"/>
  <c r="O236" i="1"/>
  <c r="K236" i="1"/>
  <c r="Q235" i="1"/>
  <c r="P235" i="1"/>
  <c r="O235" i="1"/>
  <c r="K235" i="1"/>
  <c r="Q234" i="1"/>
  <c r="P234" i="1"/>
  <c r="O234" i="1"/>
  <c r="K234" i="1"/>
  <c r="Q233" i="1"/>
  <c r="P233" i="1"/>
  <c r="O233" i="1"/>
  <c r="K233" i="1"/>
  <c r="Q232" i="1"/>
  <c r="P232" i="1"/>
  <c r="O232" i="1"/>
  <c r="K232" i="1"/>
  <c r="Q231" i="1"/>
  <c r="P231" i="1"/>
  <c r="O231" i="1"/>
  <c r="K231" i="1"/>
  <c r="Q230" i="1"/>
  <c r="P230" i="1"/>
  <c r="O230" i="1"/>
  <c r="K230" i="1"/>
  <c r="Q229" i="1"/>
  <c r="P229" i="1"/>
  <c r="O229" i="1"/>
  <c r="K229" i="1"/>
  <c r="Q228" i="1"/>
  <c r="P228" i="1"/>
  <c r="O228" i="1"/>
  <c r="K228" i="1"/>
  <c r="Q227" i="1"/>
  <c r="P227" i="1"/>
  <c r="O227" i="1"/>
  <c r="K227" i="1"/>
  <c r="Q226" i="1"/>
  <c r="P226" i="1"/>
  <c r="O226" i="1"/>
  <c r="K226" i="1"/>
  <c r="Q225" i="1"/>
  <c r="P225" i="1"/>
  <c r="O225" i="1"/>
  <c r="K225" i="1"/>
  <c r="Q224" i="1"/>
  <c r="P224" i="1"/>
  <c r="O224" i="1"/>
  <c r="K224" i="1"/>
  <c r="Q223" i="1"/>
  <c r="P223" i="1"/>
  <c r="O223" i="1"/>
  <c r="K223" i="1"/>
  <c r="Q222" i="1"/>
  <c r="P222" i="1"/>
  <c r="O222" i="1"/>
  <c r="K222" i="1"/>
  <c r="Q221" i="1"/>
  <c r="P221" i="1"/>
  <c r="O221" i="1"/>
  <c r="K221" i="1"/>
  <c r="Q220" i="1"/>
  <c r="P220" i="1"/>
  <c r="O220" i="1"/>
  <c r="K220" i="1"/>
  <c r="Q219" i="1"/>
  <c r="P219" i="1"/>
  <c r="O219" i="1"/>
  <c r="K219" i="1"/>
  <c r="Q218" i="1"/>
  <c r="P218" i="1"/>
  <c r="O218" i="1"/>
  <c r="K218" i="1"/>
  <c r="Q217" i="1"/>
  <c r="P217" i="1"/>
  <c r="O217" i="1"/>
  <c r="K217" i="1"/>
  <c r="Q216" i="1"/>
  <c r="P216" i="1"/>
  <c r="O216" i="1"/>
  <c r="K216" i="1"/>
  <c r="Q215" i="1"/>
  <c r="P215" i="1"/>
  <c r="O215" i="1"/>
  <c r="K215" i="1"/>
  <c r="Q214" i="1"/>
  <c r="P214" i="1"/>
  <c r="O214" i="1"/>
  <c r="K214" i="1"/>
  <c r="Q213" i="1"/>
  <c r="P213" i="1"/>
  <c r="O213" i="1"/>
  <c r="K213" i="1"/>
  <c r="Q212" i="1"/>
  <c r="P212" i="1"/>
  <c r="O212" i="1"/>
  <c r="K212" i="1"/>
  <c r="Q211" i="1"/>
  <c r="P211" i="1"/>
  <c r="O211" i="1"/>
  <c r="K211" i="1"/>
  <c r="Q210" i="1"/>
  <c r="P210" i="1"/>
  <c r="O210" i="1"/>
  <c r="K210" i="1"/>
  <c r="Q209" i="1"/>
  <c r="P209" i="1"/>
  <c r="O209" i="1"/>
  <c r="K209" i="1"/>
  <c r="Q208" i="1"/>
  <c r="P208" i="1"/>
  <c r="O208" i="1"/>
  <c r="K208" i="1"/>
  <c r="Q207" i="1"/>
  <c r="P207" i="1"/>
  <c r="O207" i="1"/>
  <c r="K207" i="1"/>
  <c r="Q206" i="1"/>
  <c r="P206" i="1"/>
  <c r="O206" i="1"/>
  <c r="K206" i="1"/>
  <c r="Q205" i="1"/>
  <c r="P205" i="1"/>
  <c r="O205" i="1"/>
  <c r="K205" i="1"/>
  <c r="Q204" i="1"/>
  <c r="P204" i="1"/>
  <c r="O204" i="1"/>
  <c r="K204" i="1"/>
  <c r="Q203" i="1"/>
  <c r="P203" i="1"/>
  <c r="O203" i="1"/>
  <c r="K203" i="1"/>
  <c r="Q202" i="1"/>
  <c r="P202" i="1"/>
  <c r="O202" i="1"/>
  <c r="K202" i="1"/>
  <c r="Q201" i="1"/>
  <c r="P201" i="1"/>
  <c r="O201" i="1"/>
  <c r="K201" i="1"/>
  <c r="Q200" i="1"/>
  <c r="P200" i="1"/>
  <c r="O200" i="1"/>
  <c r="K200" i="1"/>
  <c r="Q199" i="1"/>
  <c r="P199" i="1"/>
  <c r="O199" i="1"/>
  <c r="K199" i="1"/>
  <c r="Q198" i="1"/>
  <c r="P198" i="1"/>
  <c r="O198" i="1"/>
  <c r="K198" i="1"/>
  <c r="Q197" i="1"/>
  <c r="P197" i="1"/>
  <c r="O197" i="1"/>
  <c r="K197" i="1"/>
  <c r="Q196" i="1"/>
  <c r="P196" i="1"/>
  <c r="O196" i="1"/>
  <c r="K196" i="1"/>
  <c r="Q195" i="1"/>
  <c r="P195" i="1"/>
  <c r="O195" i="1"/>
  <c r="K195" i="1"/>
  <c r="Q194" i="1"/>
  <c r="P194" i="1"/>
  <c r="O194" i="1"/>
  <c r="K194" i="1"/>
  <c r="Q193" i="1"/>
  <c r="P193" i="1"/>
  <c r="O193" i="1"/>
  <c r="K193" i="1"/>
  <c r="Q192" i="1"/>
  <c r="P192" i="1"/>
  <c r="O192" i="1"/>
  <c r="K192" i="1"/>
  <c r="Q191" i="1"/>
  <c r="P191" i="1"/>
  <c r="O191" i="1"/>
  <c r="K191" i="1"/>
  <c r="Q190" i="1"/>
  <c r="P190" i="1"/>
  <c r="O190" i="1"/>
  <c r="K190" i="1"/>
  <c r="Q189" i="1"/>
  <c r="P189" i="1"/>
  <c r="O189" i="1"/>
  <c r="K189" i="1"/>
  <c r="Q188" i="1"/>
  <c r="P188" i="1"/>
  <c r="O188" i="1"/>
  <c r="K188" i="1"/>
  <c r="Q187" i="1"/>
  <c r="P187" i="1"/>
  <c r="O187" i="1"/>
  <c r="K187" i="1"/>
  <c r="Q186" i="1"/>
  <c r="P186" i="1"/>
  <c r="O186" i="1"/>
  <c r="K186" i="1"/>
  <c r="Q185" i="1"/>
  <c r="P185" i="1"/>
  <c r="O185" i="1"/>
  <c r="K185" i="1"/>
  <c r="Q184" i="1"/>
  <c r="P184" i="1"/>
  <c r="O184" i="1"/>
  <c r="K184" i="1"/>
  <c r="Q183" i="1"/>
  <c r="P183" i="1"/>
  <c r="O183" i="1"/>
  <c r="K183" i="1"/>
  <c r="Q182" i="1"/>
  <c r="P182" i="1"/>
  <c r="O182" i="1"/>
  <c r="K182" i="1"/>
  <c r="Q181" i="1"/>
  <c r="P181" i="1"/>
  <c r="O181" i="1"/>
  <c r="K181" i="1"/>
  <c r="Q180" i="1"/>
  <c r="P180" i="1"/>
  <c r="O180" i="1"/>
  <c r="K180" i="1"/>
  <c r="Q179" i="1"/>
  <c r="P179" i="1"/>
  <c r="O179" i="1"/>
  <c r="K179" i="1"/>
  <c r="Q178" i="1"/>
  <c r="P178" i="1"/>
  <c r="O178" i="1"/>
  <c r="K178" i="1"/>
  <c r="Q177" i="1"/>
  <c r="P177" i="1"/>
  <c r="O177" i="1"/>
  <c r="K177" i="1"/>
  <c r="Q176" i="1"/>
  <c r="P176" i="1"/>
  <c r="O176" i="1"/>
  <c r="K176" i="1"/>
  <c r="Q175" i="1"/>
  <c r="P175" i="1"/>
  <c r="O175" i="1"/>
  <c r="K175" i="1"/>
  <c r="Q174" i="1"/>
  <c r="P174" i="1"/>
  <c r="O174" i="1"/>
  <c r="K174" i="1"/>
  <c r="Q173" i="1"/>
  <c r="P173" i="1"/>
  <c r="O173" i="1"/>
  <c r="K173" i="1"/>
  <c r="Q172" i="1"/>
  <c r="P172" i="1"/>
  <c r="O172" i="1"/>
  <c r="K172" i="1"/>
  <c r="Q171" i="1"/>
  <c r="P171" i="1"/>
  <c r="O171" i="1"/>
  <c r="K171" i="1"/>
  <c r="Q170" i="1"/>
  <c r="P170" i="1"/>
  <c r="O170" i="1"/>
  <c r="K170" i="1"/>
  <c r="Q169" i="1"/>
  <c r="P169" i="1"/>
  <c r="O169" i="1"/>
  <c r="K169" i="1"/>
  <c r="Q168" i="1"/>
  <c r="P168" i="1"/>
  <c r="O168" i="1"/>
  <c r="K168" i="1"/>
  <c r="Q167" i="1"/>
  <c r="P167" i="1"/>
  <c r="O167" i="1"/>
  <c r="K167" i="1"/>
  <c r="Q166" i="1"/>
  <c r="P166" i="1"/>
  <c r="O166" i="1"/>
  <c r="K166" i="1"/>
  <c r="Q165" i="1"/>
  <c r="P165" i="1"/>
  <c r="O165" i="1"/>
  <c r="K165" i="1"/>
  <c r="Q164" i="1"/>
  <c r="P164" i="1"/>
  <c r="O164" i="1"/>
  <c r="K164" i="1"/>
  <c r="Q163" i="1"/>
  <c r="P163" i="1"/>
  <c r="O163" i="1"/>
  <c r="K163" i="1"/>
  <c r="Q162" i="1"/>
  <c r="P162" i="1"/>
  <c r="O162" i="1"/>
  <c r="K162" i="1"/>
  <c r="Q161" i="1"/>
  <c r="P161" i="1"/>
  <c r="O161" i="1"/>
  <c r="K161" i="1"/>
  <c r="Q160" i="1"/>
  <c r="P160" i="1"/>
  <c r="O160" i="1"/>
  <c r="K160" i="1"/>
  <c r="Q159" i="1"/>
  <c r="P159" i="1"/>
  <c r="O159" i="1"/>
  <c r="K159" i="1"/>
  <c r="Q158" i="1"/>
  <c r="P158" i="1"/>
  <c r="O158" i="1"/>
  <c r="K158" i="1"/>
  <c r="Q157" i="1"/>
  <c r="P157" i="1"/>
  <c r="O157" i="1"/>
  <c r="K157" i="1"/>
  <c r="Q156" i="1"/>
  <c r="P156" i="1"/>
  <c r="O156" i="1"/>
  <c r="K156" i="1"/>
  <c r="Q155" i="1"/>
  <c r="P155" i="1"/>
  <c r="O155" i="1"/>
  <c r="K155" i="1"/>
  <c r="Q154" i="1"/>
  <c r="P154" i="1"/>
  <c r="O154" i="1"/>
  <c r="K154" i="1"/>
  <c r="Q153" i="1"/>
  <c r="P153" i="1"/>
  <c r="O153" i="1"/>
  <c r="K153" i="1"/>
  <c r="Q152" i="1"/>
  <c r="P152" i="1"/>
  <c r="O152" i="1"/>
  <c r="K152" i="1"/>
  <c r="Q151" i="1"/>
  <c r="P151" i="1"/>
  <c r="O151" i="1"/>
  <c r="K151" i="1"/>
  <c r="Q150" i="1"/>
  <c r="P150" i="1"/>
  <c r="O150" i="1"/>
  <c r="K150" i="1"/>
  <c r="Q149" i="1"/>
  <c r="P149" i="1"/>
  <c r="O149" i="1"/>
  <c r="K149" i="1"/>
  <c r="Q148" i="1"/>
  <c r="P148" i="1"/>
  <c r="O148" i="1"/>
  <c r="K148" i="1"/>
  <c r="Q147" i="1"/>
  <c r="P147" i="1"/>
  <c r="O147" i="1"/>
  <c r="K147" i="1"/>
  <c r="Q146" i="1"/>
  <c r="P146" i="1"/>
  <c r="O146" i="1"/>
  <c r="K146" i="1"/>
  <c r="Q145" i="1"/>
  <c r="P145" i="1"/>
  <c r="O145" i="1"/>
  <c r="K145" i="1"/>
  <c r="Q144" i="1"/>
  <c r="P144" i="1"/>
  <c r="O144" i="1"/>
  <c r="K144" i="1"/>
  <c r="Q143" i="1"/>
  <c r="P143" i="1"/>
  <c r="O143" i="1"/>
  <c r="K143" i="1"/>
  <c r="Q142" i="1"/>
  <c r="P142" i="1"/>
  <c r="O142" i="1"/>
  <c r="K142" i="1"/>
  <c r="Q141" i="1"/>
  <c r="P141" i="1"/>
  <c r="O141" i="1"/>
  <c r="K141" i="1"/>
  <c r="Q140" i="1"/>
  <c r="P140" i="1"/>
  <c r="O140" i="1"/>
  <c r="K140" i="1"/>
  <c r="Q139" i="1"/>
  <c r="P139" i="1"/>
  <c r="O139" i="1"/>
  <c r="K139" i="1"/>
  <c r="Q138" i="1"/>
  <c r="P138" i="1"/>
  <c r="O138" i="1"/>
  <c r="K138" i="1"/>
  <c r="Q137" i="1"/>
  <c r="P137" i="1"/>
  <c r="O137" i="1"/>
  <c r="K137" i="1"/>
  <c r="Q136" i="1"/>
  <c r="P136" i="1"/>
  <c r="O136" i="1"/>
  <c r="K136" i="1"/>
  <c r="Q135" i="1"/>
  <c r="P135" i="1"/>
  <c r="O135" i="1"/>
  <c r="K135" i="1"/>
  <c r="Q134" i="1"/>
  <c r="P134" i="1"/>
  <c r="O134" i="1"/>
  <c r="K134" i="1"/>
  <c r="Q133" i="1"/>
  <c r="P133" i="1"/>
  <c r="O133" i="1"/>
  <c r="K133" i="1"/>
  <c r="Q132" i="1"/>
  <c r="P132" i="1"/>
  <c r="O132" i="1"/>
  <c r="K132" i="1"/>
  <c r="Q131" i="1"/>
  <c r="P131" i="1"/>
  <c r="O131" i="1"/>
  <c r="K131" i="1"/>
  <c r="Q130" i="1"/>
  <c r="P130" i="1"/>
  <c r="O130" i="1"/>
  <c r="K130" i="1"/>
  <c r="Q129" i="1"/>
  <c r="P129" i="1"/>
  <c r="O129" i="1"/>
  <c r="K129" i="1"/>
  <c r="Q128" i="1"/>
  <c r="P128" i="1"/>
  <c r="O128" i="1"/>
  <c r="K128" i="1"/>
  <c r="Q127" i="1"/>
  <c r="P127" i="1"/>
  <c r="O127" i="1"/>
  <c r="K127" i="1"/>
  <c r="Q126" i="1"/>
  <c r="P126" i="1"/>
  <c r="O126" i="1"/>
  <c r="K126" i="1"/>
  <c r="Q125" i="1"/>
  <c r="P125" i="1"/>
  <c r="O125" i="1"/>
  <c r="K125" i="1"/>
  <c r="Q124" i="1"/>
  <c r="P124" i="1"/>
  <c r="O124" i="1"/>
  <c r="K124" i="1"/>
  <c r="Q123" i="1"/>
  <c r="P123" i="1"/>
  <c r="O123" i="1"/>
  <c r="K123" i="1"/>
  <c r="Q122" i="1"/>
  <c r="P122" i="1"/>
  <c r="O122" i="1"/>
  <c r="K122" i="1"/>
  <c r="Q121" i="1"/>
  <c r="P121" i="1"/>
  <c r="O121" i="1"/>
  <c r="K121" i="1"/>
  <c r="Q120" i="1"/>
  <c r="P120" i="1"/>
  <c r="O120" i="1"/>
  <c r="K120" i="1"/>
  <c r="Q119" i="1"/>
  <c r="P119" i="1"/>
  <c r="O119" i="1"/>
  <c r="K119" i="1"/>
  <c r="Q118" i="1"/>
  <c r="P118" i="1"/>
  <c r="O118" i="1"/>
  <c r="K118" i="1"/>
  <c r="Q117" i="1"/>
  <c r="P117" i="1"/>
  <c r="O117" i="1"/>
  <c r="K117" i="1"/>
  <c r="Q116" i="1"/>
  <c r="P116" i="1"/>
  <c r="O116" i="1"/>
  <c r="K116" i="1"/>
  <c r="Q115" i="1"/>
  <c r="P115" i="1"/>
  <c r="O115" i="1"/>
  <c r="K115" i="1"/>
  <c r="Q114" i="1"/>
  <c r="P114" i="1"/>
  <c r="O114" i="1"/>
  <c r="K114" i="1"/>
  <c r="Q113" i="1"/>
  <c r="P113" i="1"/>
  <c r="O113" i="1"/>
  <c r="K113" i="1"/>
  <c r="Q112" i="1"/>
  <c r="P112" i="1"/>
  <c r="O112" i="1"/>
  <c r="K112" i="1"/>
  <c r="Q111" i="1"/>
  <c r="P111" i="1"/>
  <c r="O111" i="1"/>
  <c r="K111" i="1"/>
  <c r="Q110" i="1"/>
  <c r="P110" i="1"/>
  <c r="O110" i="1"/>
  <c r="K110" i="1"/>
  <c r="Q109" i="1"/>
  <c r="P109" i="1"/>
  <c r="O109" i="1"/>
  <c r="K109" i="1"/>
  <c r="Q108" i="1"/>
  <c r="P108" i="1"/>
  <c r="O108" i="1"/>
  <c r="K108" i="1"/>
  <c r="Q107" i="1"/>
  <c r="P107" i="1"/>
  <c r="O107" i="1"/>
  <c r="K107" i="1"/>
  <c r="Q106" i="1"/>
  <c r="P106" i="1"/>
  <c r="O106" i="1"/>
  <c r="K106" i="1"/>
  <c r="Q105" i="1"/>
  <c r="P105" i="1"/>
  <c r="O105" i="1"/>
  <c r="K105" i="1"/>
  <c r="Q104" i="1"/>
  <c r="P104" i="1"/>
  <c r="O104" i="1"/>
  <c r="K104" i="1"/>
  <c r="Q103" i="1"/>
  <c r="P103" i="1"/>
  <c r="O103" i="1"/>
  <c r="K103" i="1"/>
  <c r="Q102" i="1"/>
  <c r="P102" i="1"/>
  <c r="O102" i="1"/>
  <c r="K102" i="1"/>
  <c r="Q101" i="1"/>
  <c r="P101" i="1"/>
  <c r="O101" i="1"/>
  <c r="K101" i="1"/>
  <c r="Q100" i="1"/>
  <c r="P100" i="1"/>
  <c r="O100" i="1"/>
  <c r="K100" i="1"/>
  <c r="Q99" i="1"/>
  <c r="P99" i="1"/>
  <c r="O99" i="1"/>
  <c r="K99" i="1"/>
  <c r="Q98" i="1"/>
  <c r="P98" i="1"/>
  <c r="O98" i="1"/>
  <c r="K98" i="1"/>
  <c r="Q97" i="1"/>
  <c r="P97" i="1"/>
  <c r="O97" i="1"/>
  <c r="K97" i="1"/>
  <c r="Q96" i="1"/>
  <c r="P96" i="1"/>
  <c r="O96" i="1"/>
  <c r="K96" i="1"/>
  <c r="Q95" i="1"/>
  <c r="P95" i="1"/>
  <c r="O95" i="1"/>
  <c r="K95" i="1"/>
  <c r="Q94" i="1"/>
  <c r="P94" i="1"/>
  <c r="O94" i="1"/>
  <c r="K94" i="1"/>
  <c r="Q93" i="1"/>
  <c r="P93" i="1"/>
  <c r="O93" i="1"/>
  <c r="K93" i="1"/>
  <c r="Q92" i="1"/>
  <c r="P92" i="1"/>
  <c r="O92" i="1"/>
  <c r="K92" i="1"/>
  <c r="Q91" i="1"/>
  <c r="P91" i="1"/>
  <c r="O91" i="1"/>
  <c r="K91" i="1"/>
  <c r="Q90" i="1"/>
  <c r="P90" i="1"/>
  <c r="O90" i="1"/>
  <c r="K90" i="1"/>
  <c r="Q89" i="1"/>
  <c r="P89" i="1"/>
  <c r="O89" i="1"/>
  <c r="K89" i="1"/>
  <c r="Q88" i="1"/>
  <c r="P88" i="1"/>
  <c r="O88" i="1"/>
  <c r="K88" i="1"/>
  <c r="Q87" i="1"/>
  <c r="P87" i="1"/>
  <c r="O87" i="1"/>
  <c r="K87" i="1"/>
  <c r="Q86" i="1"/>
  <c r="P86" i="1"/>
  <c r="O86" i="1"/>
  <c r="K86" i="1"/>
  <c r="Q85" i="1"/>
  <c r="P85" i="1"/>
  <c r="O85" i="1"/>
  <c r="K85" i="1"/>
  <c r="Q84" i="1"/>
  <c r="P84" i="1"/>
  <c r="O84" i="1"/>
  <c r="K84" i="1"/>
  <c r="Q83" i="1"/>
  <c r="P83" i="1"/>
  <c r="O83" i="1"/>
  <c r="K83" i="1"/>
  <c r="Q82" i="1"/>
  <c r="P82" i="1"/>
  <c r="O82" i="1"/>
  <c r="K82" i="1"/>
  <c r="Q81" i="1"/>
  <c r="P81" i="1"/>
  <c r="O81" i="1"/>
  <c r="K81" i="1"/>
  <c r="Q80" i="1"/>
  <c r="P80" i="1"/>
  <c r="O80" i="1"/>
  <c r="K80" i="1"/>
  <c r="Q79" i="1"/>
  <c r="P79" i="1"/>
  <c r="O79" i="1"/>
  <c r="K79" i="1"/>
  <c r="Q78" i="1"/>
  <c r="P78" i="1"/>
  <c r="O78" i="1"/>
  <c r="K78" i="1"/>
  <c r="Q77" i="1"/>
  <c r="P77" i="1"/>
  <c r="O77" i="1"/>
  <c r="K77" i="1"/>
  <c r="Q76" i="1"/>
  <c r="P76" i="1"/>
  <c r="O76" i="1"/>
  <c r="K76" i="1"/>
  <c r="Q75" i="1"/>
  <c r="P75" i="1"/>
  <c r="O75" i="1"/>
  <c r="K75" i="1"/>
  <c r="Q74" i="1"/>
  <c r="P74" i="1"/>
  <c r="O74" i="1"/>
  <c r="K74" i="1"/>
  <c r="Q73" i="1"/>
  <c r="P73" i="1"/>
  <c r="O73" i="1"/>
  <c r="K73" i="1"/>
  <c r="Q72" i="1"/>
  <c r="P72" i="1"/>
  <c r="O72" i="1"/>
  <c r="K72" i="1"/>
  <c r="Q71" i="1"/>
  <c r="P71" i="1"/>
  <c r="O71" i="1"/>
  <c r="K71" i="1"/>
  <c r="Q70" i="1"/>
  <c r="P70" i="1"/>
  <c r="O70" i="1"/>
  <c r="K70" i="1"/>
  <c r="Q69" i="1"/>
  <c r="P69" i="1"/>
  <c r="O69" i="1"/>
  <c r="K69" i="1"/>
  <c r="Q68" i="1"/>
  <c r="P68" i="1"/>
  <c r="O68" i="1"/>
  <c r="K68" i="1"/>
  <c r="Q67" i="1"/>
  <c r="P67" i="1"/>
  <c r="O67" i="1"/>
  <c r="K67" i="1"/>
  <c r="Q66" i="1"/>
  <c r="P66" i="1"/>
  <c r="O66" i="1"/>
  <c r="K66" i="1"/>
  <c r="Q65" i="1"/>
  <c r="P65" i="1"/>
  <c r="O65" i="1"/>
  <c r="K65" i="1"/>
  <c r="Q64" i="1"/>
  <c r="P64" i="1"/>
  <c r="O64" i="1"/>
  <c r="K64" i="1"/>
  <c r="Q63" i="1"/>
  <c r="P63" i="1"/>
  <c r="O63" i="1"/>
  <c r="K63" i="1"/>
  <c r="Q62" i="1"/>
  <c r="P62" i="1"/>
  <c r="O62" i="1"/>
  <c r="K62" i="1"/>
  <c r="Q61" i="1"/>
  <c r="P61" i="1"/>
  <c r="O61" i="1"/>
  <c r="K61" i="1"/>
  <c r="Q60" i="1"/>
  <c r="P60" i="1"/>
  <c r="O60" i="1"/>
  <c r="K60" i="1"/>
  <c r="Q59" i="1"/>
  <c r="P59" i="1"/>
  <c r="O59" i="1"/>
  <c r="K59" i="1"/>
  <c r="Q58" i="1"/>
  <c r="P58" i="1"/>
  <c r="O58" i="1"/>
  <c r="K58" i="1"/>
  <c r="Q57" i="1"/>
  <c r="P57" i="1"/>
  <c r="O57" i="1"/>
  <c r="K57" i="1"/>
  <c r="Q56" i="1"/>
  <c r="P56" i="1"/>
  <c r="O56" i="1"/>
  <c r="K56" i="1"/>
  <c r="Q55" i="1"/>
  <c r="P55" i="1"/>
  <c r="O55" i="1"/>
  <c r="K55" i="1"/>
  <c r="Q54" i="1"/>
  <c r="P54" i="1"/>
  <c r="O54" i="1"/>
  <c r="K54" i="1"/>
  <c r="Q53" i="1"/>
  <c r="P53" i="1"/>
  <c r="O53" i="1"/>
  <c r="K53" i="1"/>
  <c r="Q52" i="1"/>
  <c r="P52" i="1"/>
  <c r="O52" i="1"/>
  <c r="K52" i="1"/>
  <c r="Q51" i="1"/>
  <c r="P51" i="1"/>
  <c r="O51" i="1"/>
  <c r="K51" i="1"/>
  <c r="Q50" i="1"/>
  <c r="P50" i="1"/>
  <c r="O50" i="1"/>
  <c r="K50" i="1"/>
  <c r="Q49" i="1"/>
  <c r="P49" i="1"/>
  <c r="O49" i="1"/>
  <c r="K49" i="1"/>
  <c r="Q48" i="1"/>
  <c r="P48" i="1"/>
  <c r="O48" i="1"/>
  <c r="K48" i="1"/>
  <c r="Q47" i="1"/>
  <c r="P47" i="1"/>
  <c r="O47" i="1"/>
  <c r="K47" i="1"/>
  <c r="Q46" i="1"/>
  <c r="P46" i="1"/>
  <c r="O46" i="1"/>
  <c r="K46" i="1"/>
  <c r="Q45" i="1"/>
  <c r="P45" i="1"/>
  <c r="O45" i="1"/>
  <c r="K45" i="1"/>
  <c r="Q44" i="1"/>
  <c r="P44" i="1"/>
  <c r="O44" i="1"/>
  <c r="K44" i="1"/>
  <c r="Q43" i="1"/>
  <c r="P43" i="1"/>
  <c r="O43" i="1"/>
  <c r="K43" i="1"/>
  <c r="Q42" i="1"/>
  <c r="P42" i="1"/>
  <c r="O42" i="1"/>
  <c r="K42" i="1"/>
  <c r="Q41" i="1"/>
  <c r="P41" i="1"/>
  <c r="O41" i="1"/>
  <c r="K41" i="1"/>
  <c r="Q40" i="1"/>
  <c r="P40" i="1"/>
  <c r="O40" i="1"/>
  <c r="K40" i="1"/>
  <c r="Q39" i="1"/>
  <c r="P39" i="1"/>
  <c r="O39" i="1"/>
  <c r="K39" i="1"/>
  <c r="Q38" i="1"/>
  <c r="P38" i="1"/>
  <c r="O38" i="1"/>
  <c r="K38" i="1"/>
  <c r="Q37" i="1"/>
  <c r="P37" i="1"/>
  <c r="O37" i="1"/>
  <c r="K37" i="1"/>
  <c r="Q36" i="1"/>
  <c r="P36" i="1"/>
  <c r="O36" i="1"/>
  <c r="K36" i="1"/>
  <c r="Q35" i="1"/>
  <c r="P35" i="1"/>
  <c r="O35" i="1"/>
  <c r="K35" i="1"/>
  <c r="Q34" i="1"/>
  <c r="P34" i="1"/>
  <c r="O34" i="1"/>
  <c r="K34" i="1"/>
  <c r="Q33" i="1"/>
  <c r="P33" i="1"/>
  <c r="O33" i="1"/>
  <c r="K33" i="1"/>
  <c r="Q32" i="1"/>
  <c r="P32" i="1"/>
  <c r="O32" i="1"/>
  <c r="K32" i="1"/>
  <c r="Q31" i="1"/>
  <c r="P31" i="1"/>
  <c r="O31" i="1"/>
  <c r="K31" i="1"/>
  <c r="Q30" i="1"/>
  <c r="P30" i="1"/>
  <c r="O30" i="1"/>
  <c r="K30" i="1"/>
  <c r="Q29" i="1"/>
  <c r="P29" i="1"/>
  <c r="O29" i="1"/>
  <c r="K29" i="1"/>
  <c r="Q28" i="1"/>
  <c r="P28" i="1"/>
  <c r="O28" i="1"/>
  <c r="K28" i="1"/>
  <c r="Q27" i="1"/>
  <c r="P27" i="1"/>
  <c r="O27" i="1"/>
  <c r="K27" i="1"/>
  <c r="Q26" i="1"/>
  <c r="P26" i="1"/>
  <c r="O26" i="1"/>
  <c r="K26" i="1"/>
  <c r="Q25" i="1"/>
  <c r="P25" i="1"/>
  <c r="O25" i="1"/>
  <c r="K25" i="1"/>
  <c r="Q24" i="1"/>
  <c r="P24" i="1"/>
  <c r="O24" i="1"/>
  <c r="K24" i="1"/>
  <c r="Q23" i="1"/>
  <c r="P23" i="1"/>
  <c r="O23" i="1"/>
  <c r="K23" i="1"/>
  <c r="Q22" i="1"/>
  <c r="P22" i="1"/>
  <c r="O22" i="1"/>
  <c r="K22" i="1"/>
  <c r="Q21" i="1"/>
  <c r="P21" i="1"/>
  <c r="O21" i="1"/>
  <c r="K21" i="1"/>
  <c r="Q20" i="1"/>
  <c r="P20" i="1"/>
  <c r="O20" i="1"/>
  <c r="K20" i="1"/>
  <c r="Q19" i="1"/>
  <c r="P19" i="1"/>
  <c r="O19" i="1"/>
  <c r="K19" i="1"/>
  <c r="Q18" i="1"/>
  <c r="P18" i="1"/>
  <c r="O18" i="1"/>
  <c r="K18" i="1"/>
  <c r="Q17" i="1"/>
  <c r="P17" i="1"/>
  <c r="O17" i="1"/>
  <c r="K17" i="1"/>
  <c r="Q16" i="1"/>
  <c r="P16" i="1"/>
  <c r="O16" i="1"/>
  <c r="K16" i="1"/>
  <c r="Q15" i="1"/>
  <c r="P15" i="1"/>
  <c r="O15" i="1"/>
  <c r="K15" i="1"/>
  <c r="Q14" i="1"/>
  <c r="P14" i="1"/>
  <c r="O14" i="1"/>
  <c r="K14" i="1"/>
  <c r="Q13" i="1"/>
  <c r="P13" i="1"/>
  <c r="O13" i="1"/>
  <c r="K13" i="1"/>
  <c r="Q12" i="1"/>
  <c r="P12" i="1"/>
  <c r="O12" i="1"/>
  <c r="K12" i="1"/>
  <c r="Q11" i="1"/>
  <c r="P11" i="1"/>
  <c r="O11" i="1"/>
  <c r="K11" i="1"/>
  <c r="Q10" i="1"/>
  <c r="P10" i="1"/>
  <c r="O10" i="1"/>
  <c r="K10" i="1"/>
  <c r="Q9" i="1"/>
  <c r="P9" i="1"/>
  <c r="O9" i="1"/>
  <c r="K9" i="1"/>
  <c r="Q8" i="1"/>
  <c r="P8" i="1"/>
  <c r="O8" i="1"/>
  <c r="K8" i="1"/>
  <c r="Q7" i="1"/>
  <c r="P7" i="1"/>
  <c r="O7" i="1"/>
  <c r="K7" i="1"/>
  <c r="P604" i="1" l="1"/>
  <c r="Q604" i="1"/>
  <c r="O604" i="1"/>
  <c r="H238" i="7" l="1"/>
  <c r="H534" i="7" s="1"/>
  <c r="M582" i="1"/>
  <c r="M575" i="1"/>
  <c r="M581" i="1"/>
  <c r="M584" i="1"/>
  <c r="M595" i="1"/>
  <c r="M603" i="1"/>
  <c r="M52" i="1" l="1"/>
  <c r="M585" i="1"/>
  <c r="M587" i="1"/>
  <c r="M583" i="1"/>
  <c r="M296" i="1"/>
  <c r="M467" i="1"/>
  <c r="M404" i="1"/>
  <c r="M541" i="1"/>
  <c r="M540" i="1"/>
  <c r="M491" i="1"/>
  <c r="M351" i="1"/>
  <c r="M289" i="1"/>
  <c r="M600" i="1"/>
  <c r="M169" i="1"/>
  <c r="M596" i="1"/>
  <c r="M602" i="1"/>
  <c r="M590" i="1"/>
  <c r="M294" i="1"/>
  <c r="M579" i="1"/>
  <c r="M586" i="1"/>
  <c r="M559" i="1"/>
  <c r="M578" i="1"/>
  <c r="M577" i="1"/>
  <c r="M601" i="1"/>
  <c r="M597" i="1"/>
  <c r="M588" i="1"/>
  <c r="M580" i="1"/>
  <c r="M572" i="1"/>
  <c r="M562" i="1"/>
  <c r="M251" i="1"/>
  <c r="M352" i="1"/>
  <c r="M591" i="1"/>
  <c r="M592" i="1"/>
  <c r="M594" i="1"/>
  <c r="M593" i="1"/>
  <c r="M335" i="1"/>
  <c r="M474" i="1"/>
  <c r="M368" i="1"/>
  <c r="M165" i="1"/>
  <c r="M348" i="1"/>
  <c r="M589" i="1"/>
  <c r="M484" i="1"/>
  <c r="M561" i="1"/>
  <c r="M573" i="1"/>
  <c r="M533" i="1"/>
  <c r="M372" i="1"/>
  <c r="M89" i="1"/>
  <c r="M437" i="1"/>
  <c r="M350" i="1"/>
  <c r="M331" i="1"/>
  <c r="M312" i="1"/>
  <c r="M201" i="1"/>
  <c r="M598" i="1"/>
  <c r="M158" i="1"/>
  <c r="M111" i="1"/>
  <c r="M342" i="1"/>
  <c r="M284" i="1"/>
  <c r="M189" i="1"/>
  <c r="M184" i="1"/>
  <c r="M119" i="1"/>
  <c r="M232" i="1"/>
  <c r="M576" i="1"/>
  <c r="M599" i="1"/>
  <c r="M574" i="1"/>
  <c r="M425" i="1"/>
  <c r="M389" i="1"/>
  <c r="M376" i="1"/>
  <c r="M248" i="1"/>
  <c r="M177" i="1"/>
  <c r="M166" i="1"/>
  <c r="M126" i="1"/>
  <c r="M73" i="1"/>
  <c r="M56" i="1"/>
  <c r="M450" i="1"/>
  <c r="M553" i="1"/>
  <c r="M536" i="1"/>
  <c r="M501" i="1"/>
  <c r="M483" i="1"/>
  <c r="M465" i="1"/>
  <c r="M448" i="1"/>
  <c r="M567" i="1"/>
  <c r="M556" i="1"/>
  <c r="M544" i="1"/>
  <c r="M530" i="1"/>
  <c r="M504" i="1"/>
  <c r="M492" i="1"/>
  <c r="M570" i="1"/>
  <c r="M560" i="1"/>
  <c r="M555" i="1"/>
  <c r="M547" i="1"/>
  <c r="M538" i="1"/>
  <c r="M503" i="1"/>
  <c r="M499" i="1"/>
  <c r="M490" i="1"/>
  <c r="M481" i="1"/>
  <c r="M472" i="1"/>
  <c r="M468" i="1"/>
  <c r="M459" i="1"/>
  <c r="M451" i="1"/>
  <c r="M442" i="1"/>
  <c r="M433" i="1"/>
  <c r="M424" i="1"/>
  <c r="M412" i="1"/>
  <c r="M569" i="1"/>
  <c r="M565" i="1"/>
  <c r="M558" i="1"/>
  <c r="M554" i="1"/>
  <c r="M550" i="1"/>
  <c r="M546" i="1"/>
  <c r="M542" i="1"/>
  <c r="M537" i="1"/>
  <c r="M532" i="1"/>
  <c r="M506" i="1"/>
  <c r="M502" i="1"/>
  <c r="M498" i="1"/>
  <c r="M494" i="1"/>
  <c r="M489" i="1"/>
  <c r="M485" i="1"/>
  <c r="M480" i="1"/>
  <c r="M476" i="1"/>
  <c r="M471" i="1"/>
  <c r="M466" i="1"/>
  <c r="M462" i="1"/>
  <c r="M458" i="1"/>
  <c r="M454" i="1"/>
  <c r="M449" i="1"/>
  <c r="M446" i="1"/>
  <c r="M441" i="1"/>
  <c r="M436" i="1"/>
  <c r="M432" i="1"/>
  <c r="M428" i="1"/>
  <c r="M423" i="1"/>
  <c r="M419" i="1"/>
  <c r="M415" i="1"/>
  <c r="M411" i="1"/>
  <c r="M407" i="1"/>
  <c r="M402" i="1"/>
  <c r="M398" i="1"/>
  <c r="M394" i="1"/>
  <c r="M390" i="1"/>
  <c r="M385" i="1"/>
  <c r="M381" i="1"/>
  <c r="M377" i="1"/>
  <c r="M371" i="1"/>
  <c r="M366" i="1"/>
  <c r="M362" i="1"/>
  <c r="M358" i="1"/>
  <c r="M354" i="1"/>
  <c r="M346" i="1"/>
  <c r="M341" i="1"/>
  <c r="M337" i="1"/>
  <c r="M332" i="1"/>
  <c r="M327" i="1"/>
  <c r="M323" i="1"/>
  <c r="M319" i="1"/>
  <c r="M315" i="1"/>
  <c r="M310" i="1"/>
  <c r="M306" i="1"/>
  <c r="M302" i="1"/>
  <c r="M298" i="1"/>
  <c r="M292" i="1"/>
  <c r="M287" i="1"/>
  <c r="M282" i="1"/>
  <c r="M278" i="1"/>
  <c r="M274" i="1"/>
  <c r="M270" i="1"/>
  <c r="M266" i="1"/>
  <c r="M262" i="1"/>
  <c r="M258" i="1"/>
  <c r="M254" i="1"/>
  <c r="M249" i="1"/>
  <c r="M244" i="1"/>
  <c r="M240" i="1"/>
  <c r="M236" i="1"/>
  <c r="M231" i="1"/>
  <c r="M227" i="1"/>
  <c r="M223" i="1"/>
  <c r="M219" i="1"/>
  <c r="M215" i="1"/>
  <c r="M211" i="1"/>
  <c r="M207" i="1"/>
  <c r="M203" i="1"/>
  <c r="M198" i="1"/>
  <c r="M194" i="1"/>
  <c r="M190" i="1"/>
  <c r="M185" i="1"/>
  <c r="M180" i="1"/>
  <c r="M175" i="1"/>
  <c r="M171" i="1"/>
  <c r="M164" i="1"/>
  <c r="M160" i="1"/>
  <c r="M155" i="1"/>
  <c r="M151" i="1"/>
  <c r="M147" i="1"/>
  <c r="M143" i="1"/>
  <c r="M139" i="1"/>
  <c r="M135" i="1"/>
  <c r="M131" i="1"/>
  <c r="M127" i="1"/>
  <c r="M120" i="1"/>
  <c r="M117" i="1"/>
  <c r="M113" i="1"/>
  <c r="M108" i="1"/>
  <c r="M104" i="1"/>
  <c r="M100" i="1"/>
  <c r="M96" i="1"/>
  <c r="M92" i="1"/>
  <c r="M87" i="1"/>
  <c r="M83" i="1"/>
  <c r="M79" i="1"/>
  <c r="M75" i="1"/>
  <c r="M70" i="1"/>
  <c r="M66" i="1"/>
  <c r="M62" i="1"/>
  <c r="M58" i="1"/>
  <c r="M53" i="1"/>
  <c r="M48" i="1"/>
  <c r="M44" i="1"/>
  <c r="M40" i="1"/>
  <c r="M36" i="1"/>
  <c r="M32" i="1"/>
  <c r="M28" i="1"/>
  <c r="M24" i="1"/>
  <c r="M20" i="1"/>
  <c r="M16" i="1"/>
  <c r="M12" i="1"/>
  <c r="M8" i="1"/>
  <c r="M557" i="1"/>
  <c r="M531" i="1"/>
  <c r="M497" i="1"/>
  <c r="M479" i="1"/>
  <c r="M461" i="1"/>
  <c r="M457" i="1"/>
  <c r="M444" i="1"/>
  <c r="M435" i="1"/>
  <c r="M431" i="1"/>
  <c r="M427" i="1"/>
  <c r="M422" i="1"/>
  <c r="M418" i="1"/>
  <c r="M414" i="1"/>
  <c r="M410" i="1"/>
  <c r="M406" i="1"/>
  <c r="M401" i="1"/>
  <c r="M397" i="1"/>
  <c r="M393" i="1"/>
  <c r="M388" i="1"/>
  <c r="M384" i="1"/>
  <c r="M380" i="1"/>
  <c r="M375" i="1"/>
  <c r="M370" i="1"/>
  <c r="M365" i="1"/>
  <c r="M361" i="1"/>
  <c r="M357" i="1"/>
  <c r="M353" i="1"/>
  <c r="M345" i="1"/>
  <c r="M340" i="1"/>
  <c r="M336" i="1"/>
  <c r="M330" i="1"/>
  <c r="M326" i="1"/>
  <c r="M322" i="1"/>
  <c r="M318" i="1"/>
  <c r="M314" i="1"/>
  <c r="M309" i="1"/>
  <c r="M305" i="1"/>
  <c r="M301" i="1"/>
  <c r="M297" i="1"/>
  <c r="M291" i="1"/>
  <c r="M286" i="1"/>
  <c r="M281" i="1"/>
  <c r="M277" i="1"/>
  <c r="M273" i="1"/>
  <c r="M269" i="1"/>
  <c r="M265" i="1"/>
  <c r="M261" i="1"/>
  <c r="M257" i="1"/>
  <c r="M253" i="1"/>
  <c r="M247" i="1"/>
  <c r="M243" i="1"/>
  <c r="M239" i="1"/>
  <c r="M235" i="1"/>
  <c r="M230" i="1"/>
  <c r="M226" i="1"/>
  <c r="M222" i="1"/>
  <c r="M218" i="1"/>
  <c r="M214" i="1"/>
  <c r="M210" i="1"/>
  <c r="M206" i="1"/>
  <c r="M202" i="1"/>
  <c r="M197" i="1"/>
  <c r="M193" i="1"/>
  <c r="M188" i="1"/>
  <c r="M183" i="1"/>
  <c r="M179" i="1"/>
  <c r="M174" i="1"/>
  <c r="M170" i="1"/>
  <c r="M163" i="1"/>
  <c r="M159" i="1"/>
  <c r="M154" i="1"/>
  <c r="M150" i="1"/>
  <c r="M146" i="1"/>
  <c r="M142" i="1"/>
  <c r="M138" i="1"/>
  <c r="M134" i="1"/>
  <c r="M130" i="1"/>
  <c r="M125" i="1"/>
  <c r="M122" i="1"/>
  <c r="M116" i="1"/>
  <c r="M112" i="1"/>
  <c r="M107" i="1"/>
  <c r="M103" i="1"/>
  <c r="M99" i="1"/>
  <c r="M95" i="1"/>
  <c r="M91" i="1"/>
  <c r="M86" i="1"/>
  <c r="M82" i="1"/>
  <c r="M78" i="1"/>
  <c r="M74" i="1"/>
  <c r="M69" i="1"/>
  <c r="M65" i="1"/>
  <c r="M61" i="1"/>
  <c r="M57" i="1"/>
  <c r="M51" i="1"/>
  <c r="M47" i="1"/>
  <c r="M43" i="1"/>
  <c r="M39" i="1"/>
  <c r="M35" i="1"/>
  <c r="M31" i="1"/>
  <c r="M27" i="1"/>
  <c r="M23" i="1"/>
  <c r="M19" i="1"/>
  <c r="M15" i="1"/>
  <c r="M11" i="1"/>
  <c r="M564" i="1"/>
  <c r="M545" i="1"/>
  <c r="M505" i="1"/>
  <c r="M488" i="1"/>
  <c r="M470" i="1"/>
  <c r="M453" i="1"/>
  <c r="M571" i="1"/>
  <c r="M552" i="1"/>
  <c r="M535" i="1"/>
  <c r="M508" i="1"/>
  <c r="M496" i="1"/>
  <c r="M482" i="1"/>
  <c r="M478" i="1"/>
  <c r="M473" i="1"/>
  <c r="M469" i="1"/>
  <c r="M464" i="1"/>
  <c r="M460" i="1"/>
  <c r="M456" i="1"/>
  <c r="M452" i="1"/>
  <c r="M447" i="1"/>
  <c r="M443" i="1"/>
  <c r="M439" i="1"/>
  <c r="M434" i="1"/>
  <c r="M430" i="1"/>
  <c r="M426" i="1"/>
  <c r="M421" i="1"/>
  <c r="M417" i="1"/>
  <c r="M413" i="1"/>
  <c r="M409" i="1"/>
  <c r="M405" i="1"/>
  <c r="M400" i="1"/>
  <c r="M396" i="1"/>
  <c r="M392" i="1"/>
  <c r="M387" i="1"/>
  <c r="M383" i="1"/>
  <c r="M379" i="1"/>
  <c r="M374" i="1"/>
  <c r="M369" i="1"/>
  <c r="M364" i="1"/>
  <c r="M360" i="1"/>
  <c r="M356" i="1"/>
  <c r="M349" i="1"/>
  <c r="M344" i="1"/>
  <c r="M339" i="1"/>
  <c r="M334" i="1"/>
  <c r="M329" i="1"/>
  <c r="M325" i="1"/>
  <c r="M321" i="1"/>
  <c r="M317" i="1"/>
  <c r="M313" i="1"/>
  <c r="M308" i="1"/>
  <c r="M304" i="1"/>
  <c r="M300" i="1"/>
  <c r="M295" i="1"/>
  <c r="M290" i="1"/>
  <c r="M285" i="1"/>
  <c r="M280" i="1"/>
  <c r="M276" i="1"/>
  <c r="M272" i="1"/>
  <c r="M268" i="1"/>
  <c r="M264" i="1"/>
  <c r="M260" i="1"/>
  <c r="M256" i="1"/>
  <c r="M252" i="1"/>
  <c r="M246" i="1"/>
  <c r="M242" i="1"/>
  <c r="M238" i="1"/>
  <c r="M234" i="1"/>
  <c r="M229" i="1"/>
  <c r="M225" i="1"/>
  <c r="M221" i="1"/>
  <c r="M217" i="1"/>
  <c r="M213" i="1"/>
  <c r="M209" i="1"/>
  <c r="M205" i="1"/>
  <c r="M200" i="1"/>
  <c r="M196" i="1"/>
  <c r="M192" i="1"/>
  <c r="M187" i="1"/>
  <c r="M182" i="1"/>
  <c r="M178" i="1"/>
  <c r="M173" i="1"/>
  <c r="M168" i="1"/>
  <c r="M162" i="1"/>
  <c r="M157" i="1"/>
  <c r="M153" i="1"/>
  <c r="M149" i="1"/>
  <c r="M145" i="1"/>
  <c r="M141" i="1"/>
  <c r="M137" i="1"/>
  <c r="M133" i="1"/>
  <c r="M129" i="1"/>
  <c r="M124" i="1"/>
  <c r="M121" i="1"/>
  <c r="M115" i="1"/>
  <c r="M110" i="1"/>
  <c r="M106" i="1"/>
  <c r="M102" i="1"/>
  <c r="M98" i="1"/>
  <c r="M94" i="1"/>
  <c r="M90" i="1"/>
  <c r="M85" i="1"/>
  <c r="M81" i="1"/>
  <c r="M77" i="1"/>
  <c r="M72" i="1"/>
  <c r="M68" i="1"/>
  <c r="M64" i="1"/>
  <c r="M60" i="1"/>
  <c r="M55" i="1"/>
  <c r="M50" i="1"/>
  <c r="M46" i="1"/>
  <c r="M42" i="1"/>
  <c r="M38" i="1"/>
  <c r="M34" i="1"/>
  <c r="M30" i="1"/>
  <c r="M26" i="1"/>
  <c r="M22" i="1"/>
  <c r="M18" i="1"/>
  <c r="M14" i="1"/>
  <c r="M10" i="1"/>
  <c r="M568" i="1"/>
  <c r="M549" i="1"/>
  <c r="M493" i="1"/>
  <c r="M475" i="1"/>
  <c r="M440" i="1"/>
  <c r="M563" i="1"/>
  <c r="M548" i="1"/>
  <c r="M539" i="1"/>
  <c r="M512" i="1"/>
  <c r="M500" i="1"/>
  <c r="M487" i="1"/>
  <c r="M566" i="1"/>
  <c r="M551" i="1"/>
  <c r="M543" i="1"/>
  <c r="M534" i="1"/>
  <c r="M507" i="1"/>
  <c r="M495" i="1"/>
  <c r="M486" i="1"/>
  <c r="M477" i="1"/>
  <c r="M463" i="1"/>
  <c r="M455" i="1"/>
  <c r="M445" i="1"/>
  <c r="M438" i="1"/>
  <c r="M429" i="1"/>
  <c r="M420" i="1"/>
  <c r="M416" i="1"/>
  <c r="M408" i="1"/>
  <c r="M403" i="1"/>
  <c r="M399" i="1"/>
  <c r="M395" i="1"/>
  <c r="M391" i="1"/>
  <c r="M386" i="1"/>
  <c r="M382" i="1"/>
  <c r="M378" i="1"/>
  <c r="M373" i="1"/>
  <c r="M367" i="1"/>
  <c r="M363" i="1"/>
  <c r="M359" i="1"/>
  <c r="M355" i="1"/>
  <c r="M347" i="1"/>
  <c r="M343" i="1"/>
  <c r="M338" i="1"/>
  <c r="M333" i="1"/>
  <c r="M328" i="1"/>
  <c r="M324" i="1"/>
  <c r="M320" i="1"/>
  <c r="M316" i="1"/>
  <c r="M311" i="1"/>
  <c r="M307" i="1"/>
  <c r="M303" i="1"/>
  <c r="M299" i="1"/>
  <c r="M293" i="1"/>
  <c r="M288" i="1"/>
  <c r="M283" i="1"/>
  <c r="M279" i="1"/>
  <c r="M275" i="1"/>
  <c r="M271" i="1"/>
  <c r="M267" i="1"/>
  <c r="M263" i="1"/>
  <c r="M259" i="1"/>
  <c r="M255" i="1"/>
  <c r="M250" i="1"/>
  <c r="M245" i="1"/>
  <c r="M241" i="1"/>
  <c r="M237" i="1"/>
  <c r="M233" i="1"/>
  <c r="M228" i="1"/>
  <c r="M224" i="1"/>
  <c r="M220" i="1"/>
  <c r="M216" i="1"/>
  <c r="M212" i="1"/>
  <c r="M208" i="1"/>
  <c r="M204" i="1"/>
  <c r="M199" i="1"/>
  <c r="M195" i="1"/>
  <c r="M191" i="1"/>
  <c r="M186" i="1"/>
  <c r="M181" i="1"/>
  <c r="M176" i="1"/>
  <c r="M172" i="1"/>
  <c r="M167" i="1"/>
  <c r="M161" i="1"/>
  <c r="M156" i="1"/>
  <c r="M152" i="1"/>
  <c r="M148" i="1"/>
  <c r="M144" i="1"/>
  <c r="M140" i="1"/>
  <c r="M136" i="1"/>
  <c r="M132" i="1"/>
  <c r="M128" i="1"/>
  <c r="M123" i="1"/>
  <c r="M118" i="1"/>
  <c r="M114" i="1"/>
  <c r="M109" i="1"/>
  <c r="M105" i="1"/>
  <c r="M101" i="1"/>
  <c r="M97" i="1"/>
  <c r="M93" i="1"/>
  <c r="M88" i="1"/>
  <c r="M84" i="1"/>
  <c r="M80" i="1"/>
  <c r="M76" i="1"/>
  <c r="M71" i="1"/>
  <c r="M67" i="1"/>
  <c r="M63" i="1"/>
  <c r="M59" i="1"/>
  <c r="M54" i="1"/>
  <c r="M49" i="1"/>
  <c r="M45" i="1"/>
  <c r="M41" i="1"/>
  <c r="M37" i="1"/>
  <c r="M33" i="1"/>
  <c r="M29" i="1"/>
  <c r="M25" i="1"/>
  <c r="M21" i="1"/>
  <c r="M17" i="1"/>
  <c r="M13" i="1"/>
  <c r="M9" i="1"/>
  <c r="M7" i="1"/>
  <c r="M509" i="1" l="1"/>
  <c r="M510" i="1"/>
  <c r="M511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G6" i="5" l="1"/>
  <c r="G6" i="22" l="1"/>
  <c r="G6" i="19" l="1"/>
  <c r="H6" i="2" l="1"/>
  <c r="H6" i="20"/>
  <c r="G6" i="4" l="1"/>
</calcChain>
</file>

<file path=xl/sharedStrings.xml><?xml version="1.0" encoding="utf-8"?>
<sst xmlns="http://schemas.openxmlformats.org/spreadsheetml/2006/main" count="8741" uniqueCount="1519">
  <si>
    <t>Código</t>
  </si>
  <si>
    <t>Descripción</t>
  </si>
  <si>
    <t>Unit.</t>
  </si>
  <si>
    <t>Total</t>
  </si>
  <si>
    <t>Adaptador PVC Macho de 1</t>
  </si>
  <si>
    <t>Abrazadera P/Tubería de Motobomba</t>
  </si>
  <si>
    <t>Adaptador Hembra de 3"</t>
  </si>
  <si>
    <t>Argollas de 1/4x2 (Unid)</t>
  </si>
  <si>
    <t>Balas Fulminantes (Unid)</t>
  </si>
  <si>
    <t>Bisagras Porta Candado Med.</t>
  </si>
  <si>
    <t>Cerradura Caja de Dinero</t>
  </si>
  <si>
    <t>Cincel Redondo</t>
  </si>
  <si>
    <t>Cinta de Aluminio P/Aire</t>
  </si>
  <si>
    <t>Cinta de Medir de 50mts.Comelon</t>
  </si>
  <si>
    <t>Cinta Para Chirrot</t>
  </si>
  <si>
    <t xml:space="preserve">Conectores de 3/4" </t>
  </si>
  <si>
    <t>Crostil de 24 Pulg.</t>
  </si>
  <si>
    <t>Disco de Corte 350 x 3.5 x 32´´ 3 Stars</t>
  </si>
  <si>
    <t>Disco de Corte P/Cierra de 10´´</t>
  </si>
  <si>
    <t>Disco Pulir Metal 178x7x22.2</t>
  </si>
  <si>
    <t>Disco Pulir Metal 27-178x8x22.2</t>
  </si>
  <si>
    <t>Engrasadora en Metal</t>
  </si>
  <si>
    <t>Filtro de Aceite Pequeño LFP 780</t>
  </si>
  <si>
    <t>Foco Amarillo</t>
  </si>
  <si>
    <t>Formón de 3 1/4´´</t>
  </si>
  <si>
    <t>Boquilla Para Aire (Valvula Serv. 1/4)</t>
  </si>
  <si>
    <t>Guayo P/ Chirrot</t>
  </si>
  <si>
    <t>Hilo de Marcador Stanley</t>
  </si>
  <si>
    <t>Interruptores  Sencillos 15A</t>
  </si>
  <si>
    <t>Kit Para Tubería de Cobre</t>
  </si>
  <si>
    <t>Lima Grande</t>
  </si>
  <si>
    <t>Llanas Bellontas</t>
  </si>
  <si>
    <t>Llave No.17"</t>
  </si>
  <si>
    <t>Llaves Mecánicas 16´´</t>
  </si>
  <si>
    <t>Llaves Mecánicas 22´´</t>
  </si>
  <si>
    <t>Marco de Segueta Morado</t>
  </si>
  <si>
    <t xml:space="preserve">Marco de Segueta Amarillo </t>
  </si>
  <si>
    <t>Martillo Grande</t>
  </si>
  <si>
    <t>Martillo Grande Palo Amarillo</t>
  </si>
  <si>
    <t>Martillo Mediano</t>
  </si>
  <si>
    <t>Martillo Pequeño</t>
  </si>
  <si>
    <t>Pistola P/ Masillar</t>
  </si>
  <si>
    <t>Llave Mezcladoras P/ Lavamanos de 4"</t>
  </si>
  <si>
    <t>Pala Con su Palo (Und.)</t>
  </si>
  <si>
    <t>Pestillo Dorado</t>
  </si>
  <si>
    <t>Kit Para hueco de Puerta</t>
  </si>
  <si>
    <t>Pintura Barniz Marino de 16 Galon</t>
  </si>
  <si>
    <t>Pistola de Pintar</t>
  </si>
  <si>
    <t>Plana 9" Tramontina</t>
  </si>
  <si>
    <t>Planta Honda Pequeña 2.2Kilo</t>
  </si>
  <si>
    <t>Polea P/ Motores de 2 x 1/2"</t>
  </si>
  <si>
    <t>Polea P/ Motores de 5/8</t>
  </si>
  <si>
    <t>Pulidora McCulloch Pequeña</t>
  </si>
  <si>
    <t>Remachadora Roja de Metal</t>
  </si>
  <si>
    <t>Serrucho P/ Carpinteria</t>
  </si>
  <si>
    <t>Tapón de 3" Ciega</t>
  </si>
  <si>
    <t>Tarugo 7/16x1 Azul (Unidad)</t>
  </si>
  <si>
    <t>Tarugos de 3/8 x 2 Mamey</t>
  </si>
  <si>
    <t>Tijera P/ Cortar Metal (Mango de Goma Amarillo)</t>
  </si>
  <si>
    <t>Time Delay</t>
  </si>
  <si>
    <t>Codo PVC 3x45</t>
  </si>
  <si>
    <t>Tubo de 4x2 Drenaje</t>
  </si>
  <si>
    <t>Tubo en T de 1/2" PVC</t>
  </si>
  <si>
    <t>Tubo Reducción de 3 x 2 Drenaje</t>
  </si>
  <si>
    <t>Tubo Unión de 3/4"</t>
  </si>
  <si>
    <t>Tubo Y de 3"x2</t>
  </si>
  <si>
    <t>Válvula de Aire Acond.</t>
  </si>
  <si>
    <t>Candado Globe Md</t>
  </si>
  <si>
    <t>Reduccion de 1 1/4x3/4 Bushing HG</t>
  </si>
  <si>
    <t>Adaptador Hembra de 1/2"</t>
  </si>
  <si>
    <t>Cubre falta Niq P/Lavamano</t>
  </si>
  <si>
    <t>Valvula Salida de Inodoro</t>
  </si>
  <si>
    <t>Capacitor de 55 + 10</t>
  </si>
  <si>
    <t>Union PVC de 1</t>
  </si>
  <si>
    <t>Abrazadera de  3 Unicros</t>
  </si>
  <si>
    <t>Llaves Irimo N0.12</t>
  </si>
  <si>
    <t>Codo PVC 4x45</t>
  </si>
  <si>
    <t>Tubo Aislamiento 1/2x3/8 P/Aire Acond.</t>
  </si>
  <si>
    <t>Codo Cobre 5/8</t>
  </si>
  <si>
    <t>Plana Tramontina 10</t>
  </si>
  <si>
    <t>Filtro de Aire 117552-37B-0</t>
  </si>
  <si>
    <t>Corta Vidrio</t>
  </si>
  <si>
    <t>Fusible 200 AMPS a 250  Volts</t>
  </si>
  <si>
    <t>Fusible 600 AMPS a 250  Volts</t>
  </si>
  <si>
    <t>Tapon de 2¨ Ciego</t>
  </si>
  <si>
    <t>Tapon de 1¨ Ciego</t>
  </si>
  <si>
    <t>Tubo PVC Y 3x3</t>
  </si>
  <si>
    <t>Tuerca Octagonal (Bronce P/aire)</t>
  </si>
  <si>
    <t>Bisagra Tipo libro Dorada 1 1/2 (Par)</t>
  </si>
  <si>
    <t>Riley Para Bebedero</t>
  </si>
  <si>
    <t>Tuerca Compana de 1/4</t>
  </si>
  <si>
    <t>Bisagra Corriente de 11/2 (Par)</t>
  </si>
  <si>
    <t>Violin P/ Albañileria</t>
  </si>
  <si>
    <t xml:space="preserve">Raticida P/Ratones </t>
  </si>
  <si>
    <t>Plagax Insecticida 120cc (Dursban Insect.2E de 1/4</t>
  </si>
  <si>
    <t>Desgrazante</t>
  </si>
  <si>
    <t>Capacitador de Marcha 15x370</t>
  </si>
  <si>
    <t>Operadores P/ Ventana</t>
  </si>
  <si>
    <t>Disco de Pulidora 100</t>
  </si>
  <si>
    <t>Conector de Bronce</t>
  </si>
  <si>
    <t>Cable Coaxial (pies)</t>
  </si>
  <si>
    <t>Capacitor de 45 + 5 x 370</t>
  </si>
  <si>
    <t>Cheques P/Cisterna Europa V.de 3´´</t>
  </si>
  <si>
    <t>Capacitores 5x370</t>
  </si>
  <si>
    <t>Tornillos de 1x10 TF</t>
  </si>
  <si>
    <t>Base P/ Inodoro en pvc</t>
  </si>
  <si>
    <t>Bujias F 501</t>
  </si>
  <si>
    <t>Juego de Boquilla P/ Manguera</t>
  </si>
  <si>
    <t>Pintura Acrilica Gris 59</t>
  </si>
  <si>
    <t>Capacitor de 10 x 370</t>
  </si>
  <si>
    <t>Terminales de Acero P/ las Mangueras</t>
  </si>
  <si>
    <t>Coupling H G de 4</t>
  </si>
  <si>
    <t>Abrazadera de Presion de 4</t>
  </si>
  <si>
    <t>Capacitor de 55 x 440 + 5</t>
  </si>
  <si>
    <t>Bombillo Tipo Reflector de 60 W.</t>
  </si>
  <si>
    <t>Reducción PVC de 1 x  3/4</t>
  </si>
  <si>
    <t>Cajas Plasticas Prot. Control de Aire</t>
  </si>
  <si>
    <t>Capacitor de 50 x 5 + 5 x 370</t>
  </si>
  <si>
    <t>Tornillos de 10 x 3/4 Cabeza de Estria</t>
  </si>
  <si>
    <t>Spray de Pintura Mamey</t>
  </si>
  <si>
    <t>Y PVC de 4x3</t>
  </si>
  <si>
    <t>Reduccion PVC de 6x4</t>
  </si>
  <si>
    <t>Tee PVC de Presion de 6</t>
  </si>
  <si>
    <t>Gafas Protectora P/Soldar Verdes</t>
  </si>
  <si>
    <t>Cubre falta P/Lavamano de 3/8</t>
  </si>
  <si>
    <t>Terminal de Bronce y Aluminio</t>
  </si>
  <si>
    <t>Bomba de Vacio 5CFM93-000</t>
  </si>
  <si>
    <t>Cinta P/Alambre Electrico de 100P</t>
  </si>
  <si>
    <t>Tablero Moldeado P/Thunder Motosoldadora</t>
  </si>
  <si>
    <t>Cinta P/Alambre Electrico de  125P</t>
  </si>
  <si>
    <t>Cinceles Negro y Mamey</t>
  </si>
  <si>
    <t>Cubos plasticos Negro</t>
  </si>
  <si>
    <t>Aguarras de 1 Litros</t>
  </si>
  <si>
    <t>Tubos Fluorescente de Luz Negra 4W</t>
  </si>
  <si>
    <t>Juego de Llave Allen 10/1</t>
  </si>
  <si>
    <t>Maquina de Lavado a Presión Mod. 3000 de 2.6 PM</t>
  </si>
  <si>
    <t>Adaptador Hembra PVC de 1</t>
  </si>
  <si>
    <t>Swich de Presión P/Aire de Baja</t>
  </si>
  <si>
    <t>Swich de Presión P/Aire de Alta</t>
  </si>
  <si>
    <t>Filtro de Gasolina P/las Plantas</t>
  </si>
  <si>
    <t>Terminales Electricos Amarillo</t>
  </si>
  <si>
    <t>Medidor de Cables Electricos</t>
  </si>
  <si>
    <t>Reducción HG Gav. De 1 x 3/4</t>
  </si>
  <si>
    <t>Contactor P/Aires  de 50A 3P 24OV</t>
  </si>
  <si>
    <t>Capacitor de  10 x 440</t>
  </si>
  <si>
    <t>Tee PVC de  4 x 4</t>
  </si>
  <si>
    <t>Bisagras Tipo Libro de 4 x 4</t>
  </si>
  <si>
    <t>Pintura Esmalte Amarillo 62 (Galon)</t>
  </si>
  <si>
    <t>Bombillo Coral de 100W</t>
  </si>
  <si>
    <t>Bisagras Invisibles Niquel</t>
  </si>
  <si>
    <t>Union Universal PVC de 3/4</t>
  </si>
  <si>
    <t>Breaker  GE 15 Amp.Grueso</t>
  </si>
  <si>
    <t>Filtaro P/Aire Acond. 164.8 Gris</t>
  </si>
  <si>
    <t>Capacitor de 40 + 5 x 370</t>
  </si>
  <si>
    <t>Capacitor de 35 + 5 x 370 -440</t>
  </si>
  <si>
    <t>Aceite P/Motor de N?evera de 1/2 Bot</t>
  </si>
  <si>
    <t>Bombillos Tipo Globos de 18W</t>
  </si>
  <si>
    <t>Porta Papel  Sanitarios</t>
  </si>
  <si>
    <t>Capacitor de 45 + 5 x 370 - 440</t>
  </si>
  <si>
    <t>Motor P/Condensador Mini Split de 24,000BTU</t>
  </si>
  <si>
    <t>Bombillos P/Nevera 40 w</t>
  </si>
  <si>
    <t>Focos Rayovac de 2 pilas</t>
  </si>
  <si>
    <t>Caja de Bolas 2R5C3</t>
  </si>
  <si>
    <t>Conectores EMT de 2</t>
  </si>
  <si>
    <t>Cola Boquilla pvc P/Fregadero</t>
  </si>
  <si>
    <t>Union Universal PVC de 1/2</t>
  </si>
  <si>
    <t>Rueda Tipo Dainer P/Carritos 16.160</t>
  </si>
  <si>
    <t>Escalera  aluminio de 12 Peldaños</t>
  </si>
  <si>
    <t>Rueda Pulio p/85 x 70</t>
  </si>
  <si>
    <t>Porta Brochus</t>
  </si>
  <si>
    <t>Cant.</t>
  </si>
  <si>
    <t>Fecha</t>
  </si>
  <si>
    <t>M1209</t>
  </si>
  <si>
    <t>M10062</t>
  </si>
  <si>
    <t>M0460</t>
  </si>
  <si>
    <t>M23281</t>
  </si>
  <si>
    <t>M23606</t>
  </si>
  <si>
    <t>M0792</t>
  </si>
  <si>
    <t>M0789</t>
  </si>
  <si>
    <t>M23200</t>
  </si>
  <si>
    <t>M23204</t>
  </si>
  <si>
    <t>M1395</t>
  </si>
  <si>
    <t>M23208</t>
  </si>
  <si>
    <t>M20693</t>
  </si>
  <si>
    <t>M23201</t>
  </si>
  <si>
    <t>M5058</t>
  </si>
  <si>
    <t>M1470</t>
  </si>
  <si>
    <t>M23279</t>
  </si>
  <si>
    <t>M6042</t>
  </si>
  <si>
    <t>M1225</t>
  </si>
  <si>
    <t>M100083</t>
  </si>
  <si>
    <t>M23255</t>
  </si>
  <si>
    <t>M1009</t>
  </si>
  <si>
    <t>M0454</t>
  </si>
  <si>
    <t>M1089</t>
  </si>
  <si>
    <t>M23304</t>
  </si>
  <si>
    <t>M23195</t>
  </si>
  <si>
    <t>M23194</t>
  </si>
  <si>
    <t>M20918</t>
  </si>
  <si>
    <t>M1098</t>
  </si>
  <si>
    <t>M23895</t>
  </si>
  <si>
    <t>M23309</t>
  </si>
  <si>
    <t>M0795</t>
  </si>
  <si>
    <t>M20691</t>
  </si>
  <si>
    <t>M20919</t>
  </si>
  <si>
    <t>M0788</t>
  </si>
  <si>
    <t>M0510</t>
  </si>
  <si>
    <t>M0430</t>
  </si>
  <si>
    <t>M20467</t>
  </si>
  <si>
    <t>M20458</t>
  </si>
  <si>
    <t>M0787</t>
  </si>
  <si>
    <t>M21080</t>
  </si>
  <si>
    <t>M0849</t>
  </si>
  <si>
    <t>M20983</t>
  </si>
  <si>
    <t>M1329</t>
  </si>
  <si>
    <t>M0585</t>
  </si>
  <si>
    <t>M20271</t>
  </si>
  <si>
    <t>M25559</t>
  </si>
  <si>
    <t>M20270</t>
  </si>
  <si>
    <t>M21900</t>
  </si>
  <si>
    <t>M23604</t>
  </si>
  <si>
    <t>M0618</t>
  </si>
  <si>
    <t>M20444</t>
  </si>
  <si>
    <t>M20476</t>
  </si>
  <si>
    <t>M20916</t>
  </si>
  <si>
    <t>M0635</t>
  </si>
  <si>
    <t>M23349</t>
  </si>
  <si>
    <t>M23308</t>
  </si>
  <si>
    <t>M9836</t>
  </si>
  <si>
    <t>M21855</t>
  </si>
  <si>
    <t>M21856</t>
  </si>
  <si>
    <t>M21074</t>
  </si>
  <si>
    <t>M10114</t>
  </si>
  <si>
    <t>M23277</t>
  </si>
  <si>
    <t>M23278</t>
  </si>
  <si>
    <t>M0332</t>
  </si>
  <si>
    <t>M23883</t>
  </si>
  <si>
    <t>M5046</t>
  </si>
  <si>
    <t>M23179</t>
  </si>
  <si>
    <t>M23223</t>
  </si>
  <si>
    <t>M23225</t>
  </si>
  <si>
    <t>M23580</t>
  </si>
  <si>
    <t>M23902</t>
  </si>
  <si>
    <t>M23906</t>
  </si>
  <si>
    <t>M23939</t>
  </si>
  <si>
    <t>M23986</t>
  </si>
  <si>
    <t>M9672</t>
  </si>
  <si>
    <t>Pulsador P/Timbre Bticino</t>
  </si>
  <si>
    <t>M23224</t>
  </si>
  <si>
    <t>M23185</t>
  </si>
  <si>
    <t>M1472</t>
  </si>
  <si>
    <t>M23183</t>
  </si>
  <si>
    <t xml:space="preserve">Tela de fibra de Vidrio (Yarda) </t>
  </si>
  <si>
    <t>M24202</t>
  </si>
  <si>
    <t>M24205</t>
  </si>
  <si>
    <t>M24209</t>
  </si>
  <si>
    <t>M24211</t>
  </si>
  <si>
    <t>M24214</t>
  </si>
  <si>
    <t>M24218</t>
  </si>
  <si>
    <t>M23301</t>
  </si>
  <si>
    <t>M10049</t>
  </si>
  <si>
    <t>M9823</t>
  </si>
  <si>
    <t>M2187</t>
  </si>
  <si>
    <t>M1039</t>
  </si>
  <si>
    <t>M0469</t>
  </si>
  <si>
    <t>M24243</t>
  </si>
  <si>
    <t>M24253</t>
  </si>
  <si>
    <t>M24258</t>
  </si>
  <si>
    <t>M9112</t>
  </si>
  <si>
    <t>M24259</t>
  </si>
  <si>
    <t>M24260</t>
  </si>
  <si>
    <t>M24261</t>
  </si>
  <si>
    <t>M20538</t>
  </si>
  <si>
    <t>M25558</t>
  </si>
  <si>
    <t>M24266</t>
  </si>
  <si>
    <t>M24270</t>
  </si>
  <si>
    <t>M8073</t>
  </si>
  <si>
    <t>M24271</t>
  </si>
  <si>
    <t>M23285</t>
  </si>
  <si>
    <t>M24277</t>
  </si>
  <si>
    <t>M24279</t>
  </si>
  <si>
    <t>M7069</t>
  </si>
  <si>
    <t>M24284</t>
  </si>
  <si>
    <t>M1032</t>
  </si>
  <si>
    <t>M24285</t>
  </si>
  <si>
    <t>M24286</t>
  </si>
  <si>
    <t>M24287</t>
  </si>
  <si>
    <t>M24288</t>
  </si>
  <si>
    <t>M20755</t>
  </si>
  <si>
    <t>M10155</t>
  </si>
  <si>
    <t>M0378</t>
  </si>
  <si>
    <t>M9262</t>
  </si>
  <si>
    <t>M24294</t>
  </si>
  <si>
    <t>M9797</t>
  </si>
  <si>
    <t>M1761</t>
  </si>
  <si>
    <t>M0372</t>
  </si>
  <si>
    <t>M24310</t>
  </si>
  <si>
    <t>M24317</t>
  </si>
  <si>
    <t>M24283</t>
  </si>
  <si>
    <t>M24320</t>
  </si>
  <si>
    <t>M8062</t>
  </si>
  <si>
    <t>M24325</t>
  </si>
  <si>
    <t>M24330</t>
  </si>
  <si>
    <t>M24331</t>
  </si>
  <si>
    <t>M24332</t>
  </si>
  <si>
    <t>M24335</t>
  </si>
  <si>
    <t>M24342</t>
  </si>
  <si>
    <t>M9317</t>
  </si>
  <si>
    <t>M0414</t>
  </si>
  <si>
    <t>M23202</t>
  </si>
  <si>
    <t>M24373</t>
  </si>
  <si>
    <t>M7071</t>
  </si>
  <si>
    <t>M20542</t>
  </si>
  <si>
    <t>M0583</t>
  </si>
  <si>
    <t>M24381</t>
  </si>
  <si>
    <t>M1010</t>
  </si>
  <si>
    <t>M24387</t>
  </si>
  <si>
    <t>M24388</t>
  </si>
  <si>
    <t>M24391</t>
  </si>
  <si>
    <t>M24392</t>
  </si>
  <si>
    <t>M24393</t>
  </si>
  <si>
    <t>M24401</t>
  </si>
  <si>
    <t>M8060</t>
  </si>
  <si>
    <t>M24338</t>
  </si>
  <si>
    <t>M0930</t>
  </si>
  <si>
    <t>M24255</t>
  </si>
  <si>
    <t>M23305</t>
  </si>
  <si>
    <t>M7081</t>
  </si>
  <si>
    <t>M9265</t>
  </si>
  <si>
    <t>M23199</t>
  </si>
  <si>
    <t>M23198</t>
  </si>
  <si>
    <t>M24386</t>
  </si>
  <si>
    <t>M24241</t>
  </si>
  <si>
    <t>M24326</t>
  </si>
  <si>
    <t>M24267</t>
  </si>
  <si>
    <t>M24248</t>
  </si>
  <si>
    <t>M0459</t>
  </si>
  <si>
    <t>M24272</t>
  </si>
  <si>
    <t>M24273</t>
  </si>
  <si>
    <t>M24372</t>
  </si>
  <si>
    <t>M24371</t>
  </si>
  <si>
    <t>M24389</t>
  </si>
  <si>
    <t>M24398</t>
  </si>
  <si>
    <t>M24216</t>
  </si>
  <si>
    <t>M24345</t>
  </si>
  <si>
    <t>M24397</t>
  </si>
  <si>
    <t>M6044</t>
  </si>
  <si>
    <t>M24403</t>
  </si>
  <si>
    <t>M24337</t>
  </si>
  <si>
    <t>M24324</t>
  </si>
  <si>
    <t>M8055</t>
  </si>
  <si>
    <t>M0847</t>
  </si>
  <si>
    <t>M24304</t>
  </si>
  <si>
    <t>M0827</t>
  </si>
  <si>
    <t>M9404</t>
  </si>
  <si>
    <t>M24377</t>
  </si>
  <si>
    <t>M1307</t>
  </si>
  <si>
    <t>M23293</t>
  </si>
  <si>
    <t>M23297</t>
  </si>
  <si>
    <t>M24203</t>
  </si>
  <si>
    <t>M23184</t>
  </si>
  <si>
    <t>M1558</t>
  </si>
  <si>
    <t>M24229</t>
  </si>
  <si>
    <t>M24385</t>
  </si>
  <si>
    <t>M24213</t>
  </si>
  <si>
    <t>M0495</t>
  </si>
  <si>
    <t>M24282</t>
  </si>
  <si>
    <t>M24319</t>
  </si>
  <si>
    <t>M23296</t>
  </si>
  <si>
    <t>M1852</t>
  </si>
  <si>
    <t>M24252</t>
  </si>
  <si>
    <t>M1183</t>
  </si>
  <si>
    <t>M24343</t>
  </si>
  <si>
    <t>M23294</t>
  </si>
  <si>
    <t>M24222</t>
  </si>
  <si>
    <t>M23209</t>
  </si>
  <si>
    <t>M23291</t>
  </si>
  <si>
    <t>M20433</t>
  </si>
  <si>
    <t>M23295</t>
  </si>
  <si>
    <t>M24384</t>
  </si>
  <si>
    <t>M24357</t>
  </si>
  <si>
    <t>M1033</t>
  </si>
  <si>
    <t>M24405</t>
  </si>
  <si>
    <t>M24340</t>
  </si>
  <si>
    <t>M24376</t>
  </si>
  <si>
    <t>M24274</t>
  </si>
  <si>
    <t>M24281</t>
  </si>
  <si>
    <t>M24256</t>
  </si>
  <si>
    <t>M24378</t>
  </si>
  <si>
    <t>M1685</t>
  </si>
  <si>
    <t>M24238</t>
  </si>
  <si>
    <t>M8067</t>
  </si>
  <si>
    <t>M24237</t>
  </si>
  <si>
    <t>M24201</t>
  </si>
  <si>
    <t>M0437</t>
  </si>
  <si>
    <t>M24236</t>
  </si>
  <si>
    <t>M24254</t>
  </si>
  <si>
    <t>M24262</t>
  </si>
  <si>
    <t>M9483</t>
  </si>
  <si>
    <t>M6038</t>
  </si>
  <si>
    <t>M9625</t>
  </si>
  <si>
    <t>M23186</t>
  </si>
  <si>
    <t>M23299</t>
  </si>
  <si>
    <t>M10116</t>
  </si>
  <si>
    <t>M10115</t>
  </si>
  <si>
    <t>M24407</t>
  </si>
  <si>
    <t>M24268</t>
  </si>
  <si>
    <t>M20441</t>
  </si>
  <si>
    <t>M20479</t>
  </si>
  <si>
    <t>M24339</t>
  </si>
  <si>
    <t>M24301</t>
  </si>
  <si>
    <t>M20435</t>
  </si>
  <si>
    <t>M24226</t>
  </si>
  <si>
    <t>M24227</t>
  </si>
  <si>
    <t>M24219</t>
  </si>
  <si>
    <t>M24322</t>
  </si>
  <si>
    <t>M24307</t>
  </si>
  <si>
    <t>M24221</t>
  </si>
  <si>
    <t>M23102</t>
  </si>
  <si>
    <t>M24309</t>
  </si>
  <si>
    <t>M23017</t>
  </si>
  <si>
    <t>M24217</t>
  </si>
  <si>
    <t>M23271</t>
  </si>
  <si>
    <t>M24264</t>
  </si>
  <si>
    <t>M23298</t>
  </si>
  <si>
    <t>M23292</t>
  </si>
  <si>
    <t>M0602</t>
  </si>
  <si>
    <t>M23284</t>
  </si>
  <si>
    <t>M23151</t>
  </si>
  <si>
    <t>M9398</t>
  </si>
  <si>
    <t>M0405</t>
  </si>
  <si>
    <t>M23303</t>
  </si>
  <si>
    <t>M23491</t>
  </si>
  <si>
    <t>M25539</t>
  </si>
  <si>
    <t>M23914</t>
  </si>
  <si>
    <t>M24379</t>
  </si>
  <si>
    <t>Filtro P/Cooland C8 WF113</t>
  </si>
  <si>
    <t>M24437</t>
  </si>
  <si>
    <t>M24442</t>
  </si>
  <si>
    <t>P/Esmalte Rojo Chino de 1/4</t>
  </si>
  <si>
    <t>M0791</t>
  </si>
  <si>
    <t>M24344</t>
  </si>
  <si>
    <t>M10163</t>
  </si>
  <si>
    <t>M10150</t>
  </si>
  <si>
    <t>Escalera  aluminio de 4 Peldaños</t>
  </si>
  <si>
    <t>M20510</t>
  </si>
  <si>
    <t>M23156</t>
  </si>
  <si>
    <t>M8033</t>
  </si>
  <si>
    <t>Descripción Artículo</t>
  </si>
  <si>
    <t xml:space="preserve">Cant. </t>
  </si>
  <si>
    <t xml:space="preserve">Fecha </t>
  </si>
  <si>
    <t>Estaño p/soldar rollo</t>
  </si>
  <si>
    <t>Agua Destilada</t>
  </si>
  <si>
    <t>M1850</t>
  </si>
  <si>
    <t>Guante de Gomas negro (par)</t>
  </si>
  <si>
    <t>M23203</t>
  </si>
  <si>
    <t>Llave Angular 3/8</t>
  </si>
  <si>
    <t>M122</t>
  </si>
  <si>
    <t>M123</t>
  </si>
  <si>
    <t>M127</t>
  </si>
  <si>
    <t>Disco de corte 7x1/4</t>
  </si>
  <si>
    <t>M128</t>
  </si>
  <si>
    <t>M23276</t>
  </si>
  <si>
    <t>Barrena p/concreto 1/4</t>
  </si>
  <si>
    <t>M9372</t>
  </si>
  <si>
    <t>M131</t>
  </si>
  <si>
    <t>M10026</t>
  </si>
  <si>
    <t>Barra roscada 1/2</t>
  </si>
  <si>
    <t>M20431</t>
  </si>
  <si>
    <t>M20434</t>
  </si>
  <si>
    <t>M23300</t>
  </si>
  <si>
    <t>Capacitor 7.5 x 370</t>
  </si>
  <si>
    <t>M1159</t>
  </si>
  <si>
    <t>M20445</t>
  </si>
  <si>
    <t>Control Universal</t>
  </si>
  <si>
    <t>M20684</t>
  </si>
  <si>
    <t>M24011</t>
  </si>
  <si>
    <t>M21017</t>
  </si>
  <si>
    <t>M10133</t>
  </si>
  <si>
    <t>M20319</t>
  </si>
  <si>
    <t>Metanol Galon</t>
  </si>
  <si>
    <t>M135</t>
  </si>
  <si>
    <t>Filtro de Gasoil FF 3417</t>
  </si>
  <si>
    <t>M136</t>
  </si>
  <si>
    <t>Filtro de Gasoil FP 586 F</t>
  </si>
  <si>
    <t>M138</t>
  </si>
  <si>
    <t>M24571</t>
  </si>
  <si>
    <t>Juego de emboquillador</t>
  </si>
  <si>
    <t>Capacitor Marcha 60/370 Volt</t>
  </si>
  <si>
    <t>Barrena de 1/4 mecanica</t>
  </si>
  <si>
    <t>Barrena T/Hilty 5/8x12</t>
  </si>
  <si>
    <t>Remaches de aluminio 3/16x5/8</t>
  </si>
  <si>
    <t>Disco Sierra de 10' 40 diente</t>
  </si>
  <si>
    <t>Filtro de Gasoil P 876 F</t>
  </si>
  <si>
    <t>Capac marcha 5 x 370</t>
  </si>
  <si>
    <t>Capacitor de Marcha 35 x 370</t>
  </si>
  <si>
    <t>Capacitor de Marcha 25 x 370</t>
  </si>
  <si>
    <t>Contactor P/Aires   30A 2P 22OV</t>
  </si>
  <si>
    <t>Filtro 083 Soldable</t>
  </si>
  <si>
    <t>Fundente 4 onza tarro</t>
  </si>
  <si>
    <t>Tarugo de plomo de 1/2</t>
  </si>
  <si>
    <t>Capacitores 35+5x370</t>
  </si>
  <si>
    <t>Barra Roscada 3/8x6</t>
  </si>
  <si>
    <t xml:space="preserve">Remachadora </t>
  </si>
  <si>
    <t>Capacitor 50 x 5+ -5x370</t>
  </si>
  <si>
    <t>Tarugo de Plomo</t>
  </si>
  <si>
    <t>M137</t>
  </si>
  <si>
    <t>Filtro p/ aceite BT259</t>
  </si>
  <si>
    <t>M140</t>
  </si>
  <si>
    <t>Filtro de aire para planta CA6858/AH1107</t>
  </si>
  <si>
    <t>M141</t>
  </si>
  <si>
    <t>Vaso p/ filtro de agua  gasoil</t>
  </si>
  <si>
    <t>M23144</t>
  </si>
  <si>
    <t>Chumacera</t>
  </si>
  <si>
    <t>M1473</t>
  </si>
  <si>
    <t>M23226</t>
  </si>
  <si>
    <t>Union PVC de 2</t>
  </si>
  <si>
    <t>M23227</t>
  </si>
  <si>
    <t>Union PVC de 3</t>
  </si>
  <si>
    <t>M23210</t>
  </si>
  <si>
    <t>Reducción PVC de 1 1/2 x  3/4</t>
  </si>
  <si>
    <t>M23211</t>
  </si>
  <si>
    <t>Reducción PVC de 1 1/2 x 1</t>
  </si>
  <si>
    <t>M00519</t>
  </si>
  <si>
    <t>Llave de pvc de 1/2¨</t>
  </si>
  <si>
    <t>M20917</t>
  </si>
  <si>
    <t>M00490</t>
  </si>
  <si>
    <t>M23031</t>
  </si>
  <si>
    <t>M146</t>
  </si>
  <si>
    <t>M147</t>
  </si>
  <si>
    <t>M23529</t>
  </si>
  <si>
    <t>Escobilla L/V 19"</t>
  </si>
  <si>
    <t>Escobilla p/jardin metalica reforzada tipo araña (24) dientes</t>
  </si>
  <si>
    <t>Felpa para puerta comercial</t>
  </si>
  <si>
    <t>Terminal  para cable de teléfono</t>
  </si>
  <si>
    <t>Extensión para Telefono 25´</t>
  </si>
  <si>
    <t>Rollo Tape Bond  Negro (electrico)</t>
  </si>
  <si>
    <t>M24560</t>
  </si>
  <si>
    <t xml:space="preserve">Breaker de 60 GE </t>
  </si>
  <si>
    <t>Punta estria # 2</t>
  </si>
  <si>
    <t xml:space="preserve">Disco de Corte P/Sierra de 7x 1/4 unidad </t>
  </si>
  <si>
    <t>M24668</t>
  </si>
  <si>
    <t>Junta de Entroque</t>
  </si>
  <si>
    <t>M9817</t>
  </si>
  <si>
    <t xml:space="preserve">Llave para bebedero </t>
  </si>
  <si>
    <t>M24683</t>
  </si>
  <si>
    <t>Balastros (Transformador) de bajo consumo de 4 tubo 32 wat</t>
  </si>
  <si>
    <t>Pintura base semi gloss dry coat blanco antihumedad galon</t>
  </si>
  <si>
    <t>M22937</t>
  </si>
  <si>
    <t>M120</t>
  </si>
  <si>
    <t>M0088</t>
  </si>
  <si>
    <t>Masking Tape</t>
  </si>
  <si>
    <t>Lija de Agua No. 100</t>
  </si>
  <si>
    <t>M23917</t>
  </si>
  <si>
    <t>Curvas plastica de 1/2</t>
  </si>
  <si>
    <t>M20269</t>
  </si>
  <si>
    <t>Control de presion de aire p/cisterna</t>
  </si>
  <si>
    <t>M20440</t>
  </si>
  <si>
    <t>Alambre p termostato en pie</t>
  </si>
  <si>
    <t>Enchufe  220</t>
  </si>
  <si>
    <t>M20535</t>
  </si>
  <si>
    <t>Balastro bajo consumo de 2 tubos, 32 watt, 120 v</t>
  </si>
  <si>
    <t>M22936</t>
  </si>
  <si>
    <t>Toma Corriente Doble 220</t>
  </si>
  <si>
    <t>M9196</t>
  </si>
  <si>
    <t>Gafas Protectora P650A Azul (Ebanisteria)</t>
  </si>
  <si>
    <t>M25093</t>
  </si>
  <si>
    <t>Abrazadera Galvanizada de 1/2</t>
  </si>
  <si>
    <t>Brazo Hidraulico 19 cm largo, unidad</t>
  </si>
  <si>
    <t xml:space="preserve">Precio </t>
  </si>
  <si>
    <t>Precio</t>
  </si>
  <si>
    <t>No.</t>
  </si>
  <si>
    <t>Producto</t>
  </si>
  <si>
    <t>Distribución Por Farm. y/o Depto.</t>
  </si>
  <si>
    <t>M0699</t>
  </si>
  <si>
    <t>Bogie Wheel Complete</t>
  </si>
  <si>
    <t>M0704</t>
  </si>
  <si>
    <t>Gomas de Montacargas Delantera 18 x 7</t>
  </si>
  <si>
    <t>Total General</t>
  </si>
  <si>
    <t>M23927</t>
  </si>
  <si>
    <t>M23459</t>
  </si>
  <si>
    <t>Curva EMT 2"</t>
  </si>
  <si>
    <t>M23180</t>
  </si>
  <si>
    <t>Coupling EMT de 2</t>
  </si>
  <si>
    <t>M20204</t>
  </si>
  <si>
    <t>Canaleta Plástica de 1 1/2"</t>
  </si>
  <si>
    <t>Breaker Grueso THQL 60 AMPS GE</t>
  </si>
  <si>
    <t>M23273</t>
  </si>
  <si>
    <t>Breaker  GE 40 Amp. (doble)</t>
  </si>
  <si>
    <t>M23013</t>
  </si>
  <si>
    <t xml:space="preserve">Boya Plast. P/Inodoros </t>
  </si>
  <si>
    <t xml:space="preserve">Junta de Cera P/Inodoro </t>
  </si>
  <si>
    <t xml:space="preserve">Balancin P/Inodoro </t>
  </si>
  <si>
    <t xml:space="preserve">Tapa de Inodoro Blanca </t>
  </si>
  <si>
    <t xml:space="preserve">Clavos S/C de 1 1/2 (Libs.) </t>
  </si>
  <si>
    <t xml:space="preserve">Tornillos de 5/8 x 5 </t>
  </si>
  <si>
    <t xml:space="preserve">Estopa en Libra </t>
  </si>
  <si>
    <t xml:space="preserve">T PVC 3/4  Para Tubo </t>
  </si>
  <si>
    <t xml:space="preserve">Regletas Electricas </t>
  </si>
  <si>
    <t xml:space="preserve">Caja de Breakers de 125Amps.  </t>
  </si>
  <si>
    <t xml:space="preserve">Sostenedor P/Suaper </t>
  </si>
  <si>
    <t xml:space="preserve">Valvula Salida de Inodoro </t>
  </si>
  <si>
    <t>Maseta 10 Libra (mandarria)</t>
  </si>
  <si>
    <t xml:space="preserve">Cancamos 1/2 16 </t>
  </si>
  <si>
    <t xml:space="preserve">Aditivo P/Batería de 12 Onza </t>
  </si>
  <si>
    <t>Teflón  de 3/4</t>
  </si>
  <si>
    <t xml:space="preserve">Timer P/Aire </t>
  </si>
  <si>
    <t xml:space="preserve">Coolant P/Radiadores de Vehículos </t>
  </si>
  <si>
    <t xml:space="preserve">Lija de Agua 360 </t>
  </si>
  <si>
    <t xml:space="preserve">Silicon Transparente RTV </t>
  </si>
  <si>
    <t xml:space="preserve">Reloj de Presion P/Sisterna  </t>
  </si>
  <si>
    <t xml:space="preserve">Adaptador PVC Macho de 3/4 </t>
  </si>
  <si>
    <t xml:space="preserve">Lijas de Agua No. 220 </t>
  </si>
  <si>
    <t xml:space="preserve">Tapon PVC de 1/2" </t>
  </si>
  <si>
    <t xml:space="preserve">Termostatos Honiwel P/Aires 24V </t>
  </si>
  <si>
    <t xml:space="preserve">Disco Pulir Metal 7x1/4x7/8 </t>
  </si>
  <si>
    <t xml:space="preserve">Pintura Relleno Gris </t>
  </si>
  <si>
    <t xml:space="preserve">Juego de Sifon P/Lavamanos </t>
  </si>
  <si>
    <t xml:space="preserve">Codo de 1/2 x 90 pvc SCH-40 </t>
  </si>
  <si>
    <t xml:space="preserve">Codos de 2x90"Pvc Drenaje </t>
  </si>
  <si>
    <t xml:space="preserve">Vaso de Filtro </t>
  </si>
  <si>
    <t xml:space="preserve">Codo PVC 3x90 Drenaje </t>
  </si>
  <si>
    <t xml:space="preserve">Prime Clossin de 5 Litros </t>
  </si>
  <si>
    <t xml:space="preserve">Capacitor de 7.5 x 370 </t>
  </si>
  <si>
    <t xml:space="preserve">Codos de 1"  PVC </t>
  </si>
  <si>
    <t xml:space="preserve">Codos de 1 1/2" Drenaje PVC </t>
  </si>
  <si>
    <t xml:space="preserve">Boquilla Completa p/ Lavamanos </t>
  </si>
  <si>
    <t xml:space="preserve">Sifón de 2"  PVC </t>
  </si>
  <si>
    <t xml:space="preserve">Llaves de Paso 1/2 Angular x 3/8 </t>
  </si>
  <si>
    <t xml:space="preserve">Manguera P/Inodoro </t>
  </si>
  <si>
    <t xml:space="preserve">Tapon de 3/4¨ Ciego </t>
  </si>
  <si>
    <t xml:space="preserve">Varilla Bronce P/Tierra de 5/8 x 6 </t>
  </si>
  <si>
    <t xml:space="preserve">Conectores P/Varillas de Tierra </t>
  </si>
  <si>
    <t xml:space="preserve">Capacitor de 40 x 370 </t>
  </si>
  <si>
    <t xml:space="preserve">Capacitores 55 x 5 + 370 </t>
  </si>
  <si>
    <t xml:space="preserve">Filtro P/Aire PA 163 soldable </t>
  </si>
  <si>
    <t xml:space="preserve">Filtro P/Aire Acond. </t>
  </si>
  <si>
    <t xml:space="preserve">Methanol de 1/2 Litro Limpiador </t>
  </si>
  <si>
    <t xml:space="preserve">Pintura Esmalte Verde Oscuro P/Metal (Galon) </t>
  </si>
  <si>
    <t xml:space="preserve">Tapa Ciega Redonda Metal </t>
  </si>
  <si>
    <t xml:space="preserve">Caja Portacontador de 200 AMP de metal </t>
  </si>
  <si>
    <t xml:space="preserve">Correas de Polea </t>
  </si>
  <si>
    <t xml:space="preserve">Restrictor </t>
  </si>
  <si>
    <t xml:space="preserve">Terminales Grde.o Clavijas P/Cable de Tel. </t>
  </si>
  <si>
    <t xml:space="preserve">Guantes Ind. De Goma Negra </t>
  </si>
  <si>
    <t xml:space="preserve">Silicon Negro </t>
  </si>
  <si>
    <t xml:space="preserve">Brochas de 1 1/2 </t>
  </si>
  <si>
    <t>Reguladores de Voltage Urano 5,000</t>
  </si>
  <si>
    <t>M21866</t>
  </si>
  <si>
    <t>Tornillos 5 /16 x 5/8</t>
  </si>
  <si>
    <t>M24771</t>
  </si>
  <si>
    <t>Soporte giratorio 125 unidad</t>
  </si>
  <si>
    <t>M24772</t>
  </si>
  <si>
    <t>Soporte giratorio 200 unidad</t>
  </si>
  <si>
    <t>Descripción Articulo</t>
  </si>
  <si>
    <t>M118</t>
  </si>
  <si>
    <t>Extractor de Estaño</t>
  </si>
  <si>
    <t>M9335</t>
  </si>
  <si>
    <t>Pila AAA</t>
  </si>
  <si>
    <t>M1101</t>
  </si>
  <si>
    <t>M23274</t>
  </si>
  <si>
    <t>M00517</t>
  </si>
  <si>
    <t>M0905</t>
  </si>
  <si>
    <t>M24793</t>
  </si>
  <si>
    <t>Contactor p/aire acondicionado 40A 240V unidad</t>
  </si>
  <si>
    <t>M9450</t>
  </si>
  <si>
    <t>Adaptador PVC Hembra de 3/4</t>
  </si>
  <si>
    <t>Resbaladores plasticos</t>
  </si>
  <si>
    <t>M23152</t>
  </si>
  <si>
    <t>M24797</t>
  </si>
  <si>
    <t>Tornillo carruaje con tuerca 5/16 x 3/4</t>
  </si>
  <si>
    <t>Filtro para aire de 3/8 1648 soldable</t>
  </si>
  <si>
    <t>Inventarios Almacén Taller de Herramientas y Materiales</t>
  </si>
  <si>
    <t>M9339</t>
  </si>
  <si>
    <t>Nivel Grande</t>
  </si>
  <si>
    <t>M23197</t>
  </si>
  <si>
    <t>M24785</t>
  </si>
  <si>
    <t>Mecha de 1/4 x 6 1/2 de pared unidad</t>
  </si>
  <si>
    <t>M23218</t>
  </si>
  <si>
    <t>Tee PVC 3/4"</t>
  </si>
  <si>
    <t>Codo pvc 2 x 90" dr</t>
  </si>
  <si>
    <t>M24792</t>
  </si>
  <si>
    <t>Tape electrico 3600 rollo</t>
  </si>
  <si>
    <t>M9419</t>
  </si>
  <si>
    <t>M23571</t>
  </si>
  <si>
    <t>Teflon 1/2</t>
  </si>
  <si>
    <t>M1478</t>
  </si>
  <si>
    <t>M23219</t>
  </si>
  <si>
    <t>Tee PVC 1"</t>
  </si>
  <si>
    <t>M23216</t>
  </si>
  <si>
    <t>M24390</t>
  </si>
  <si>
    <t>M23312</t>
  </si>
  <si>
    <t>M23220</t>
  </si>
  <si>
    <t>M23214</t>
  </si>
  <si>
    <t>M23213</t>
  </si>
  <si>
    <t>M00520</t>
  </si>
  <si>
    <t>M23228</t>
  </si>
  <si>
    <t>M24798</t>
  </si>
  <si>
    <t>Transformador GTR 403E</t>
  </si>
  <si>
    <t>M9976</t>
  </si>
  <si>
    <t>Coplin PVC presion de 1/2</t>
  </si>
  <si>
    <t>Reduccion PVC presion 1 x 1/2</t>
  </si>
  <si>
    <t xml:space="preserve">Tapon PVC 1 1/2" </t>
  </si>
  <si>
    <t>Reduccion PVC presion 2 x  1 1/2</t>
  </si>
  <si>
    <t>Tubo Reducción de 2 x 11/2 unidad</t>
  </si>
  <si>
    <t>Tee PVC 2"</t>
  </si>
  <si>
    <t>Reducción PVC de 4'' X 3''</t>
  </si>
  <si>
    <t>Reducción PVC 3 X 2 dr</t>
  </si>
  <si>
    <t>Reducción Bushine de 3/8 x 1/4''</t>
  </si>
  <si>
    <t>Union PVC  4''</t>
  </si>
  <si>
    <t>Adaptador Hembra PVC 1</t>
  </si>
  <si>
    <t>M0374</t>
  </si>
  <si>
    <t>Lonas en Vinil Azul 16 x 20 Pies</t>
  </si>
  <si>
    <t>M20915</t>
  </si>
  <si>
    <t>M23267</t>
  </si>
  <si>
    <t>M24665</t>
  </si>
  <si>
    <t>Fecha del Doc.</t>
  </si>
  <si>
    <t>Núm. Artículo</t>
  </si>
  <si>
    <t>Llave para Bebedero Hembra</t>
  </si>
  <si>
    <t>M9027</t>
  </si>
  <si>
    <t>M9030</t>
  </si>
  <si>
    <t>Relación de Salida Almacen Herramientas Miscelaneos</t>
  </si>
  <si>
    <t>Tornillo Diablito 2 x 6 unidad</t>
  </si>
  <si>
    <t>M20254</t>
  </si>
  <si>
    <t>Termostatos p/aire acondicionado th-57v</t>
  </si>
  <si>
    <t>M9689</t>
  </si>
  <si>
    <t>Agua de Batería Galón</t>
  </si>
  <si>
    <t>M24830</t>
  </si>
  <si>
    <t>M1552</t>
  </si>
  <si>
    <t>M23307</t>
  </si>
  <si>
    <t>M24829</t>
  </si>
  <si>
    <t>Contactor P/Aire Acondicionado 20amp 24v</t>
  </si>
  <si>
    <t>Contactor P/Aire Acondicionado 40 a 24v</t>
  </si>
  <si>
    <t>Capacitores 35+5+5x370</t>
  </si>
  <si>
    <t>M23530</t>
  </si>
  <si>
    <t>Bombillo 40W</t>
  </si>
  <si>
    <t>M40333</t>
  </si>
  <si>
    <t>M219421</t>
  </si>
  <si>
    <t>Conector EMT 1´</t>
  </si>
  <si>
    <t>M2317</t>
  </si>
  <si>
    <t>Coopling EMT 2´</t>
  </si>
  <si>
    <t>M9764</t>
  </si>
  <si>
    <t>M2345</t>
  </si>
  <si>
    <t>M1464</t>
  </si>
  <si>
    <t>M23217</t>
  </si>
  <si>
    <t>Disco P/Pulir No. 100 10057970</t>
  </si>
  <si>
    <t>Tee PVC 1/2¨</t>
  </si>
  <si>
    <t>Curva EMT 1¨</t>
  </si>
  <si>
    <t>Breaker de 60 Amp. Doble</t>
  </si>
  <si>
    <t>Cordon para Teléfono (Espirales)</t>
  </si>
  <si>
    <t xml:space="preserve">Tapa Plastica para Tomacorriente Doble </t>
  </si>
  <si>
    <t>Tapa Plastica para Interruptor Sencillo</t>
  </si>
  <si>
    <t>Organizador Para Baños</t>
  </si>
  <si>
    <t xml:space="preserve">Codo Plástico Lavamanos Sifón Fregadero </t>
  </si>
  <si>
    <t xml:space="preserve">Barrena 7/8 </t>
  </si>
  <si>
    <t xml:space="preserve">Metal Hit 1/4 x 1 1/2 Anclajes Metálicos (Unid) </t>
  </si>
  <si>
    <t>M24861</t>
  </si>
  <si>
    <t>M23420</t>
  </si>
  <si>
    <t>M24306</t>
  </si>
  <si>
    <t>M0398</t>
  </si>
  <si>
    <t>Juego de Pinzas</t>
  </si>
  <si>
    <t>Devoluciones</t>
  </si>
  <si>
    <t>Transferencias</t>
  </si>
  <si>
    <t>Diferencia entre Mov/Existencia</t>
  </si>
  <si>
    <t>Costo Unit.</t>
  </si>
  <si>
    <t>Costo Total</t>
  </si>
  <si>
    <t>Control de Bienes</t>
  </si>
  <si>
    <t xml:space="preserve">Almacen Herramientas </t>
  </si>
  <si>
    <t>PROGRAMA DE MEDICAMENTOS ESENCIALES CENTRAL DE APOYO LOGISTICO PROMESE/CAL</t>
  </si>
  <si>
    <t>M0411</t>
  </si>
  <si>
    <t>Rastrillo Pequeño</t>
  </si>
  <si>
    <t>M26044</t>
  </si>
  <si>
    <t>Brazo Hidraulico Mediano</t>
  </si>
  <si>
    <t>Relación Entradas Herramienta y Materiales</t>
  </si>
  <si>
    <t>Relación Salidas Herramienta y Materiales</t>
  </si>
  <si>
    <t>Relación de  Transferencias Herramientas y Materiales</t>
  </si>
  <si>
    <t>Relación Devoluciones Herramienta y Materiales</t>
  </si>
  <si>
    <t>Orden Comp. No.</t>
  </si>
  <si>
    <t>Costo Unitario</t>
  </si>
  <si>
    <t>Id.  Prov.</t>
  </si>
  <si>
    <t>Nombre Poveedor</t>
  </si>
  <si>
    <t>Código Ubicación</t>
  </si>
  <si>
    <t xml:space="preserve">Docum. Número </t>
  </si>
  <si>
    <t>Cant. a Transf.</t>
  </si>
  <si>
    <t xml:space="preserve">Ubicación Trans. </t>
  </si>
  <si>
    <t>Cant.  a Transf.</t>
  </si>
  <si>
    <t>Ubicación Transferen.</t>
  </si>
  <si>
    <t>Transferencia a Ubicar</t>
  </si>
  <si>
    <t>M0702</t>
  </si>
  <si>
    <t>Código Artículo</t>
  </si>
  <si>
    <t>Núm. Doc.</t>
  </si>
  <si>
    <t>Costo Unitaro</t>
  </si>
  <si>
    <t xml:space="preserve"> Cliente Número</t>
  </si>
  <si>
    <t>Depto. o Farmacia</t>
  </si>
  <si>
    <t xml:space="preserve">Costo Total </t>
  </si>
  <si>
    <t>Código Salida</t>
  </si>
  <si>
    <t>Bearing Ball</t>
  </si>
  <si>
    <t xml:space="preserve">Nombre Poveedor </t>
  </si>
  <si>
    <t>Recibo de Compra No.</t>
  </si>
  <si>
    <t xml:space="preserve">Cantidad </t>
  </si>
  <si>
    <t>Id.  Proveedor</t>
  </si>
  <si>
    <t>M24131</t>
  </si>
  <si>
    <t>Bombillo 13 Wats Espiral Bajo Consumo</t>
  </si>
  <si>
    <t>M24834</t>
  </si>
  <si>
    <t xml:space="preserve">Aditivo para Batería 32 onza </t>
  </si>
  <si>
    <t>Adaptador pvc macho 1/2¨</t>
  </si>
  <si>
    <t>Adaptadores Macho PVC de 3´´</t>
  </si>
  <si>
    <t>Adaptadores PVC P/ Sifon 11/2</t>
  </si>
  <si>
    <t>Tarugo de plomo 3/4 unidad</t>
  </si>
  <si>
    <t>Rueda Poliuretano c/aluminio 200/50 Unidad</t>
  </si>
  <si>
    <t>Fan Relay 90-380</t>
  </si>
  <si>
    <t>Factura No.</t>
  </si>
  <si>
    <t>Nombre de Cliente</t>
  </si>
  <si>
    <t>Fecha Documento</t>
  </si>
  <si>
    <t>M2296</t>
  </si>
  <si>
    <t>Taladro Roto-Martillo</t>
  </si>
  <si>
    <t>M22892</t>
  </si>
  <si>
    <t>M24383</t>
  </si>
  <si>
    <t>M20935</t>
  </si>
  <si>
    <t>M00518</t>
  </si>
  <si>
    <t>M23306</t>
  </si>
  <si>
    <t>M9293</t>
  </si>
  <si>
    <t>Relación de Transferencias Almacén Herramientas y Materiales</t>
  </si>
  <si>
    <t>Relación Salidas Almacén Herramienta y Materiales</t>
  </si>
  <si>
    <t>Llave de Paso PVC Bola 3/4¨</t>
  </si>
  <si>
    <t>Perita de Inodoro Unidad</t>
  </si>
  <si>
    <t>Tanque de Gas de 25 Libras</t>
  </si>
  <si>
    <t>Cinta para Ducto de Aire (Gris)</t>
  </si>
  <si>
    <t>Pivot o Tope de Presión para Puertas Unidad</t>
  </si>
  <si>
    <t>Cerradura de Puño</t>
  </si>
  <si>
    <t>M9304</t>
  </si>
  <si>
    <t>M039</t>
  </si>
  <si>
    <t>Masilla para Ventana Blanca</t>
  </si>
  <si>
    <t>M1024</t>
  </si>
  <si>
    <t>M12041</t>
  </si>
  <si>
    <t>M20422</t>
  </si>
  <si>
    <t>M20457</t>
  </si>
  <si>
    <t>M208481</t>
  </si>
  <si>
    <t>M20913</t>
  </si>
  <si>
    <t>M20914</t>
  </si>
  <si>
    <t>M24382</t>
  </si>
  <si>
    <t>Tiradores de Gabinete de Metal Unidad</t>
  </si>
  <si>
    <t>M25092</t>
  </si>
  <si>
    <t>M9313</t>
  </si>
  <si>
    <t>Tiradores de Metal para Gavetas</t>
  </si>
  <si>
    <t>Pin de Seguridad en Acero</t>
  </si>
  <si>
    <t>Caja de Registro 6x6x4 Reforzada</t>
  </si>
  <si>
    <t>Soprte Giratorio 200</t>
  </si>
  <si>
    <t>Lámpara de 2 Tubos</t>
  </si>
  <si>
    <t>Enchunfe de Goma</t>
  </si>
  <si>
    <t>M10136</t>
  </si>
  <si>
    <t>M1682</t>
  </si>
  <si>
    <t>Amperímetro 334/374, Marca Fluke</t>
  </si>
  <si>
    <t>Bomba de Vacio</t>
  </si>
  <si>
    <t xml:space="preserve">Barniz Trafico Semimate Lata de 4.5 Lit. </t>
  </si>
  <si>
    <t>M239021</t>
  </si>
  <si>
    <t>M3662</t>
  </si>
  <si>
    <t>Transformador de 42 W</t>
  </si>
  <si>
    <t>M23311</t>
  </si>
  <si>
    <t>Tarjeta Universal para Aire Acondicionado</t>
  </si>
  <si>
    <t>M2318</t>
  </si>
  <si>
    <t>Coopling EMT 1´</t>
  </si>
  <si>
    <t>M23270</t>
  </si>
  <si>
    <t>Alambre Duplo #12</t>
  </si>
  <si>
    <t>M1241</t>
  </si>
  <si>
    <t>Cerradura Plana</t>
  </si>
  <si>
    <t>M1872</t>
  </si>
  <si>
    <t>M231801</t>
  </si>
  <si>
    <t>Copling EMT 1/2¨</t>
  </si>
  <si>
    <t>Tubería EMT 1/2</t>
  </si>
  <si>
    <t>M3661</t>
  </si>
  <si>
    <t>Transformador 120/277 v</t>
  </si>
  <si>
    <t>M25103</t>
  </si>
  <si>
    <t>M25105</t>
  </si>
  <si>
    <t>Brazo Hidráulico Pequeño Plateado</t>
  </si>
  <si>
    <t>M30703</t>
  </si>
  <si>
    <t>Doblador de Tubo de 1/2</t>
  </si>
  <si>
    <t>M30702</t>
  </si>
  <si>
    <t>Doblador de Tubo de 1</t>
  </si>
  <si>
    <t>M230431</t>
  </si>
  <si>
    <t>M23041</t>
  </si>
  <si>
    <t>Tope /Puerta</t>
  </si>
  <si>
    <t>Curva EMT de 1/2¨</t>
  </si>
  <si>
    <t>M1330</t>
  </si>
  <si>
    <t>M08421</t>
  </si>
  <si>
    <t>M24748</t>
  </si>
  <si>
    <t>Abrazadera EMT 1/2</t>
  </si>
  <si>
    <t>M60031</t>
  </si>
  <si>
    <t>M23190</t>
  </si>
  <si>
    <t>M23189</t>
  </si>
  <si>
    <t>M23191</t>
  </si>
  <si>
    <t>Trans. a Ubicación</t>
  </si>
  <si>
    <t>Cheque Vertical 1/2" Italia</t>
  </si>
  <si>
    <t>Cheque Horizontal 1/2" Bronce</t>
  </si>
  <si>
    <t>Cheque Vertical 3/4" Italia</t>
  </si>
  <si>
    <t>Tubería EMT de 1"</t>
  </si>
  <si>
    <t>M24559</t>
  </si>
  <si>
    <t>Toallero en acero inoxidable, 10 x 15 cm</t>
  </si>
  <si>
    <t>Pintura Esmalte Negro (1/4)</t>
  </si>
  <si>
    <t>Ubicación</t>
  </si>
  <si>
    <t>M9100</t>
  </si>
  <si>
    <t>Formón de Famástil 1/2</t>
  </si>
  <si>
    <t>Tapa Plástica para Tomacorriente Doble 2x4</t>
  </si>
  <si>
    <t>M23000</t>
  </si>
  <si>
    <t>M0924</t>
  </si>
  <si>
    <t>Tornillo Diablito 8 x 2</t>
  </si>
  <si>
    <t>M0793</t>
  </si>
  <si>
    <t>Pintura Esmalte Industrial Óxido Rojo Galón</t>
  </si>
  <si>
    <t>M00530</t>
  </si>
  <si>
    <t>Varilla p/ Boya Flota</t>
  </si>
  <si>
    <t>M20963</t>
  </si>
  <si>
    <t>M0326</t>
  </si>
  <si>
    <t>Tornillo Diablito 2x6 unidad</t>
  </si>
  <si>
    <t>M139</t>
  </si>
  <si>
    <t>M24265</t>
  </si>
  <si>
    <t>FILTRO LFP 3000</t>
  </si>
  <si>
    <t>M24311</t>
  </si>
  <si>
    <t>M1500</t>
  </si>
  <si>
    <t xml:space="preserve">Pintura amarillo trafico </t>
  </si>
  <si>
    <t>Caja de breaker 40 amp</t>
  </si>
  <si>
    <t>Juego de llave hexagonale hhl 12091</t>
  </si>
  <si>
    <t>Destornilladores no. 13 tipo cubo</t>
  </si>
  <si>
    <t>Alicate de presion no. 10 hsjpo 110</t>
  </si>
  <si>
    <t xml:space="preserve">Varilla para soldar de plata </t>
  </si>
  <si>
    <t>M8070</t>
  </si>
  <si>
    <t>M96633</t>
  </si>
  <si>
    <t>M09971</t>
  </si>
  <si>
    <t>M24839</t>
  </si>
  <si>
    <t>M10135</t>
  </si>
  <si>
    <t>M101642</t>
  </si>
  <si>
    <t>M101671</t>
  </si>
  <si>
    <t>M23841</t>
  </si>
  <si>
    <t>M96631</t>
  </si>
  <si>
    <t>M93391</t>
  </si>
  <si>
    <t>M24783</t>
  </si>
  <si>
    <t>M24786</t>
  </si>
  <si>
    <t>M96634</t>
  </si>
  <si>
    <t>al 31 Mayo 2019</t>
  </si>
  <si>
    <t>del 1 al 31 Mayo 2019</t>
  </si>
  <si>
    <t>Observación</t>
  </si>
  <si>
    <t>Conteo Físico</t>
  </si>
  <si>
    <t>Programa de Medicamentos Esenciales Central de Apoyo Logístico Promese/CAL</t>
  </si>
  <si>
    <t>Inventario Almacén de Herramientas y Materiales</t>
  </si>
  <si>
    <t xml:space="preserve">Pintura Esmalte Industrial Blanco 00 </t>
  </si>
  <si>
    <t>Filtro</t>
  </si>
  <si>
    <t>Pintura Semigloss Blanco 00</t>
  </si>
  <si>
    <t>Pintura Esmalte Ind. 09</t>
  </si>
  <si>
    <t xml:space="preserve">Corta Tubo de Bronce </t>
  </si>
  <si>
    <t>Alicate de Corte Diagonal 8 hcpo 8188</t>
  </si>
  <si>
    <t>Barrena Tipo Hilty de 1/2 x 10</t>
  </si>
  <si>
    <t>Barrena Tipo Hilty 1/4 x 10</t>
  </si>
  <si>
    <t>Pinsa Pico Sigueña hbnp 28168</t>
  </si>
  <si>
    <t>Nivel de Aluminio hsl 18030</t>
  </si>
  <si>
    <t xml:space="preserve">Pinza Ampimetrica 334/374 </t>
  </si>
  <si>
    <t>Alicate Liniero Hicpo 1200</t>
  </si>
  <si>
    <t>Nivel de Hilo con Tiza</t>
  </si>
  <si>
    <t>Pinza Pela Cable 7 hccbo 208</t>
  </si>
  <si>
    <t>M10169</t>
  </si>
  <si>
    <t>Llave Allen Juego</t>
  </si>
  <si>
    <t>S/C</t>
  </si>
  <si>
    <t>Fusible 350 AMPs, 250 Volt.</t>
  </si>
  <si>
    <t>Palometas 4 x 7/8 x 2.5</t>
  </si>
  <si>
    <t xml:space="preserve">Letrero Seña.lador de Extintores </t>
  </si>
  <si>
    <t>M9938</t>
  </si>
  <si>
    <t xml:space="preserve">Alambre de Goma 10/4 </t>
  </si>
  <si>
    <t>Inventario Almacén Herramientas Materiales</t>
  </si>
  <si>
    <t>Programa de Medicamentos Esenciales Central de Apoyo Logístico PROMESE/CAL</t>
  </si>
  <si>
    <t>M50333</t>
  </si>
  <si>
    <t>Taladro de Impacto Prescot1/2 Verde</t>
  </si>
  <si>
    <t>M1603</t>
  </si>
  <si>
    <t>Extensión Eléctrica de 25 Pies</t>
  </si>
  <si>
    <t>Alambre thhn #10 Rojo (pie)</t>
  </si>
  <si>
    <t>Kit para Neumáticos</t>
  </si>
  <si>
    <t>Abrazadera EMT de 1"</t>
  </si>
  <si>
    <t>Abrazadera EMT de 2"</t>
  </si>
  <si>
    <t>Abrazadera Unicro de 2" (Pares)</t>
  </si>
  <si>
    <t>Abrazadera de Presion de 3"</t>
  </si>
  <si>
    <t>Nota</t>
  </si>
  <si>
    <t>Power Pack para Aire Acondicionado Grande</t>
  </si>
  <si>
    <t>M20365</t>
  </si>
  <si>
    <t>Pila AA</t>
  </si>
  <si>
    <t>Tapa Ciega 2 x 4 Plástica</t>
  </si>
  <si>
    <t>Breaker Grueso 50 AMPS Doble</t>
  </si>
  <si>
    <t>Tubería de Cobre para A/C, 1/4 x 0.021 Rollo</t>
  </si>
  <si>
    <t>Tubería de Cobre para A/C, 3/8 x 0.023 Rollo</t>
  </si>
  <si>
    <t>Tubería de Cobre para A/C, 7/8 x 0.033 Rollo</t>
  </si>
  <si>
    <t>Tubería de Cobre para A/C, 3/4 x 0.029 Rollo</t>
  </si>
  <si>
    <t>M0315</t>
  </si>
  <si>
    <t>Codo PVC 2" Drenaje</t>
  </si>
  <si>
    <t>M24842</t>
  </si>
  <si>
    <t>Pintura Amarillo Tráfico 101 Galón</t>
  </si>
  <si>
    <t>M9361</t>
  </si>
  <si>
    <t>Tinner 1/2 Galón</t>
  </si>
  <si>
    <t>Pintura Acrílica Superior Rojo Galón</t>
  </si>
  <si>
    <t>M20904</t>
  </si>
  <si>
    <t>Pintura Rojo Chino Galón</t>
  </si>
  <si>
    <t>Pintura Esmalte Industrial Blanco 1/4 Galón</t>
  </si>
  <si>
    <t xml:space="preserve">Refrigerante R-22 </t>
  </si>
  <si>
    <t>M60211</t>
  </si>
  <si>
    <t>Refrigerante 410</t>
  </si>
  <si>
    <t>M24302</t>
  </si>
  <si>
    <t>Pintura Acrílica Gris Semi Mate</t>
  </si>
  <si>
    <t>Pintura Acrílica Superior Azul Turquesa Galón</t>
  </si>
  <si>
    <t>Lija de Agua #80</t>
  </si>
  <si>
    <t>Reduccion de 1 1/2 x 3/4 Bushing HG</t>
  </si>
  <si>
    <t>Dispensador de Papel Toalla</t>
  </si>
  <si>
    <t>Alambre Electrico #4 (16mm) Blanco</t>
  </si>
  <si>
    <t>Alambre Electrico #10 (2.5mm) Negro</t>
  </si>
  <si>
    <t>Adaptador PVC Macho 2"</t>
  </si>
  <si>
    <t>M0534</t>
  </si>
  <si>
    <t>Capacitor RR-40g 370 VAC</t>
  </si>
  <si>
    <t>M9314</t>
  </si>
  <si>
    <t>Tarobón Galón</t>
  </si>
  <si>
    <t>M25069</t>
  </si>
  <si>
    <t>Arandela Libra</t>
  </si>
  <si>
    <t>Abrazadera Unitrón 1"</t>
  </si>
  <si>
    <t>M1462</t>
  </si>
  <si>
    <t>Antorcha de Soldar (Acetileno)</t>
  </si>
  <si>
    <t>M24720</t>
  </si>
  <si>
    <t>Tornillo Expansible 1/2</t>
  </si>
  <si>
    <t>M1102</t>
  </si>
  <si>
    <t>M10086</t>
  </si>
  <si>
    <t>M0842</t>
  </si>
  <si>
    <t>M6003</t>
  </si>
  <si>
    <t>M23492</t>
  </si>
  <si>
    <t>M02891</t>
  </si>
  <si>
    <t>M02892</t>
  </si>
  <si>
    <t>M1870</t>
  </si>
  <si>
    <t>M1333</t>
  </si>
  <si>
    <t>M24577</t>
  </si>
  <si>
    <t>Destornillador de Cubo 5/8</t>
  </si>
  <si>
    <t>Disco Diamante 7" Diámetro (Corte Húmedo)</t>
  </si>
  <si>
    <t>Los artículos que aparecen sin código o sin valor de adquisición se debe a que no se encontró documentación de compras que muestre código o valor de compras al momento de consultarlos.</t>
  </si>
  <si>
    <t>Las diferencias que aparecen reflejadas en el contenido de este informe de Inventario se debe a que desde el año 2018 hasta la fecha no se han registrado en el Sistema los movimientos de Entradas, Salidas, Devoluciones o Trtansferencias de los artículos de Suministro y Misceláneos de la Institución, por lo que no se está llevando el control de manera sistemática, por lo antes descrito, este informe está sustentado en los conteos físicos realizados a la fecha y la cunsulta de la documentación de compras disponible al momento.</t>
  </si>
  <si>
    <t>Valor Entrada</t>
  </si>
  <si>
    <t>Ubucaión</t>
  </si>
  <si>
    <t>ALM. HERRAM.</t>
  </si>
  <si>
    <t>Valor Salida</t>
  </si>
  <si>
    <t>Código Inventario</t>
  </si>
  <si>
    <t>Código Bienes Nacionales (Si aplica)</t>
  </si>
  <si>
    <t>Fecha Registro/ Recepción</t>
  </si>
  <si>
    <t>2.3.6.3.06</t>
  </si>
  <si>
    <t>2.3.7.1.05</t>
  </si>
  <si>
    <t>2.3.5.5.01</t>
  </si>
  <si>
    <t>2.3.7.2.99</t>
  </si>
  <si>
    <t>2.3.9.9.01</t>
  </si>
  <si>
    <t>2.3.9.6.01</t>
  </si>
  <si>
    <t>2.3.9.2.01</t>
  </si>
  <si>
    <t>2.3.7.2.06</t>
  </si>
  <si>
    <t>2.3.6.3.01</t>
  </si>
  <si>
    <t>2.3.6.3.04</t>
  </si>
  <si>
    <t>2.3.6.3.03</t>
  </si>
  <si>
    <t>2.3.9.9.02</t>
  </si>
  <si>
    <t>2.3.9.1.01</t>
  </si>
  <si>
    <t>2.3.7.1.04</t>
  </si>
  <si>
    <t>2.3.5.4.01</t>
  </si>
  <si>
    <t>2.3.5.3.01</t>
  </si>
  <si>
    <t>2.3.3.2.01</t>
  </si>
  <si>
    <t>2.3.6.1.01</t>
  </si>
  <si>
    <t>2.3.1.4.01</t>
  </si>
  <si>
    <t>2.3.6.2.01</t>
  </si>
  <si>
    <t>S/C4</t>
  </si>
  <si>
    <t>Taladros Recargables</t>
  </si>
  <si>
    <t>Pintura Acrílica P/Proyecto Azul Alba</t>
  </si>
  <si>
    <t>M4014</t>
  </si>
  <si>
    <t>Pintura Esmalte Industrial Blanco</t>
  </si>
  <si>
    <t>Tornillos Decorativos</t>
  </si>
  <si>
    <t>Alicate de Cadena</t>
  </si>
  <si>
    <t>Pulidora Grande</t>
  </si>
  <si>
    <t>Coopling HG</t>
  </si>
  <si>
    <t>Llave Mecanica 13</t>
  </si>
  <si>
    <t>Breaker 20Amp. Fino Doble</t>
  </si>
  <si>
    <t>Breaker 30Amp. Fino Doble</t>
  </si>
  <si>
    <t>Breaker 30Amp. Grueso Doble</t>
  </si>
  <si>
    <t>Codo de Bronce 1/4</t>
  </si>
  <si>
    <t>Coil Type P/Aire V1333</t>
  </si>
  <si>
    <t>Codo Pvc 4x90 Sch 40</t>
  </si>
  <si>
    <t>Adaptador Macho 1/2¨ EMT</t>
  </si>
  <si>
    <t>Cargador de Pila Duracell</t>
  </si>
  <si>
    <t>Taladro Hilti</t>
  </si>
  <si>
    <t>Pistola para Clavos</t>
  </si>
  <si>
    <t>M23904</t>
  </si>
  <si>
    <t>Letra I EMT</t>
  </si>
  <si>
    <t xml:space="preserve"> </t>
  </si>
  <si>
    <t>Pintura Acrilica Blanco Hueso en (Galon)</t>
  </si>
  <si>
    <t>Pintura Acrílica Azul Cielo en (Galon)</t>
  </si>
  <si>
    <t>Pintura Esmalte Gris Claro</t>
  </si>
  <si>
    <t>Pintura Relleno Gris Claro</t>
  </si>
  <si>
    <t>M24860</t>
  </si>
  <si>
    <t>Taladro Hilti Color Rojo</t>
  </si>
  <si>
    <t>Curva PVC 3/4</t>
  </si>
  <si>
    <t>Codo PVC 1, 1/2x45 Drenaje</t>
  </si>
  <si>
    <t>Adaptador Macho PVC 1, 1/2</t>
  </si>
  <si>
    <t>Abrazadera de Metal 3/4</t>
  </si>
  <si>
    <t>Letra LB2 MT</t>
  </si>
  <si>
    <t>Alámbre Eléctrico #12 Rojo</t>
  </si>
  <si>
    <t>Niple Galvanizado 1/4x3</t>
  </si>
  <si>
    <t>s/c</t>
  </si>
  <si>
    <t>M24400</t>
  </si>
  <si>
    <t>Codo PVC 2" x 45</t>
  </si>
  <si>
    <t>Y PVC de 2"</t>
  </si>
  <si>
    <t>Adaptador PVC Macho de 1"</t>
  </si>
  <si>
    <t>Codo de 1, 1/2 de Presión</t>
  </si>
  <si>
    <t>al 01 Julio 2022</t>
  </si>
  <si>
    <t>M24863</t>
  </si>
  <si>
    <t>Curva PVC 3"</t>
  </si>
  <si>
    <t>Exist. Anterior</t>
  </si>
  <si>
    <t>Alámbre Eléctrico #12 Blanco</t>
  </si>
  <si>
    <t>M23001</t>
  </si>
  <si>
    <t>Disco Pulir Metal #80</t>
  </si>
  <si>
    <t>M9315</t>
  </si>
  <si>
    <t>Rolo o Mota para pintar</t>
  </si>
  <si>
    <t>M23269</t>
  </si>
  <si>
    <t>Alambre no. 12 Verde</t>
  </si>
  <si>
    <t>Lija de agua P180</t>
  </si>
  <si>
    <t>M23272</t>
  </si>
  <si>
    <t>M24033</t>
  </si>
  <si>
    <t>Interruptor Doble</t>
  </si>
  <si>
    <t>Bombillo Floreciente 42w</t>
  </si>
  <si>
    <t>Clavadora Neumatica</t>
  </si>
  <si>
    <t>Tarugo de 3/8 x 2 Verde</t>
  </si>
  <si>
    <t>Llave mecanica 11</t>
  </si>
  <si>
    <t>Colagante para Bata</t>
  </si>
  <si>
    <t>M24275</t>
  </si>
  <si>
    <t>M24290</t>
  </si>
  <si>
    <t>M7072</t>
  </si>
  <si>
    <t>M2298</t>
  </si>
  <si>
    <t>M24353</t>
  </si>
  <si>
    <t>Tubo Florescente de 28W</t>
  </si>
  <si>
    <t>Breaker 30Amp Sencillo</t>
  </si>
  <si>
    <t>Breaker 20Amp Sencillo</t>
  </si>
  <si>
    <t>Breaker 15Amp Sencillo</t>
  </si>
  <si>
    <t>Bombillo LED de 30W</t>
  </si>
  <si>
    <t>Alambre Negro #12</t>
  </si>
  <si>
    <t>M23268</t>
  </si>
  <si>
    <t>Alambre Blanco #10</t>
  </si>
  <si>
    <t>M25057</t>
  </si>
  <si>
    <t>Alambre Rojo #8</t>
  </si>
  <si>
    <t>M25090</t>
  </si>
  <si>
    <t>Alambre Blanco #8</t>
  </si>
  <si>
    <t>M23266</t>
  </si>
  <si>
    <t>Alambre Negro #8</t>
  </si>
  <si>
    <t>Caja de Registro 2x4 Metálica</t>
  </si>
  <si>
    <t>Tapa para Tomacorriente Doble Color Naranja</t>
  </si>
  <si>
    <t>Tomacorriente Doble Color Naranja</t>
  </si>
  <si>
    <t>Interruptor Triple</t>
  </si>
  <si>
    <t>Lámpara de Exterior Negra</t>
  </si>
  <si>
    <t>Letrero Basura al Zafacón</t>
  </si>
  <si>
    <t>Letrero Consulta</t>
  </si>
  <si>
    <t>Letrero Farmacia del Pueblo (Grande)</t>
  </si>
  <si>
    <t>Letrero Farmacia del Pueblo (Pequeño)</t>
  </si>
  <si>
    <t>Letrero Ruta de Escape</t>
  </si>
  <si>
    <t>Letrero Señalización de Caja</t>
  </si>
  <si>
    <t>Letrero Señalización de Extintor</t>
  </si>
  <si>
    <t>Letrero Señalización Salida Derecha</t>
  </si>
  <si>
    <t>Letrero Señalización Salida Izquierda</t>
  </si>
  <si>
    <t>Tubos Fluorescente de 17 W</t>
  </si>
  <si>
    <t>Tubos Fluorescente de 18 W</t>
  </si>
  <si>
    <t>Lámpara Tipo Secador</t>
  </si>
  <si>
    <t>Canaleta Plástica 1´ 1/2 x 2 mt</t>
  </si>
  <si>
    <t>Canaleta Plástica 1/2 x 2 mt</t>
  </si>
  <si>
    <t>Letrero Oficina (10"x5")</t>
  </si>
  <si>
    <t>Pintura Esmalte Industrial Negro</t>
  </si>
  <si>
    <t>Letrero Señalización de Almacén (10"x5")</t>
  </si>
  <si>
    <t>M30363</t>
  </si>
  <si>
    <t>M1917</t>
  </si>
  <si>
    <t>M9908</t>
  </si>
  <si>
    <t>M9907</t>
  </si>
  <si>
    <t>M1916</t>
  </si>
  <si>
    <t>M1915</t>
  </si>
  <si>
    <t>M1914</t>
  </si>
  <si>
    <t>M1918</t>
  </si>
  <si>
    <t>Letrero Señalización Salida de Emergencia (15"x15")</t>
  </si>
  <si>
    <t>Letrero Señalización de Baño (15"x5")</t>
  </si>
  <si>
    <t>M1919</t>
  </si>
  <si>
    <t>M1921</t>
  </si>
  <si>
    <t>Letrero Empuje (6"x3")</t>
  </si>
  <si>
    <t>Letrero Hale (6"x3")</t>
  </si>
  <si>
    <t>M1922</t>
  </si>
  <si>
    <t>M1905</t>
  </si>
  <si>
    <t>M1906</t>
  </si>
  <si>
    <t>M1907</t>
  </si>
  <si>
    <t>Letrero Prohibiciones de Seguridad (0.40x0.50) mt</t>
  </si>
  <si>
    <t>M1909</t>
  </si>
  <si>
    <t>M1910</t>
  </si>
  <si>
    <t>M24096</t>
  </si>
  <si>
    <t>M2557</t>
  </si>
  <si>
    <t>M1013</t>
  </si>
  <si>
    <t>M24336</t>
  </si>
  <si>
    <t>M24244</t>
  </si>
  <si>
    <t>M24133</t>
  </si>
  <si>
    <t>M40331</t>
  </si>
  <si>
    <t>M9596</t>
  </si>
  <si>
    <t>M0619</t>
  </si>
  <si>
    <t>M995</t>
  </si>
  <si>
    <t>M22942</t>
  </si>
  <si>
    <t>M22941</t>
  </si>
  <si>
    <t>M7070</t>
  </si>
  <si>
    <t>M5088</t>
  </si>
  <si>
    <t>M5087</t>
  </si>
  <si>
    <t>M0334</t>
  </si>
  <si>
    <t>M20267</t>
  </si>
  <si>
    <t>Conector EMT 1/2</t>
  </si>
  <si>
    <t>Adaptador Macho 1/2" EMT</t>
  </si>
  <si>
    <t>Canaleta Plástica de 2 1/2</t>
  </si>
  <si>
    <t>Masilla Acrílica</t>
  </si>
  <si>
    <t>Lámpara LED 24v</t>
  </si>
  <si>
    <t>Pata de Chivo</t>
  </si>
  <si>
    <t>Coopling EMT 3/4</t>
  </si>
  <si>
    <t>Conector Recto EMT 3/4</t>
  </si>
  <si>
    <t>Alambre Dulce Picado Libra</t>
  </si>
  <si>
    <t>Clavo Dulce 2"</t>
  </si>
  <si>
    <t>M0794</t>
  </si>
  <si>
    <t>Kit para Inodoro (Válvulas)</t>
  </si>
  <si>
    <t>M23767</t>
  </si>
  <si>
    <t>Manguera Flexible para Lavamanos</t>
  </si>
  <si>
    <t>Cilindro Doble con Llave</t>
  </si>
  <si>
    <t>Buzón en Vinil</t>
  </si>
  <si>
    <t>00/00/0000</t>
  </si>
  <si>
    <t>Breaker Europeo 20 AMP</t>
  </si>
  <si>
    <t>Union HG 1/2</t>
  </si>
  <si>
    <t>Candado Hermex  50 mm</t>
  </si>
  <si>
    <t>Candado Hermex  40 mm</t>
  </si>
  <si>
    <t>Yee PVC 4¨</t>
  </si>
  <si>
    <t>Yee PVC drenaje 4x2</t>
  </si>
  <si>
    <t>Pivote Estandar descentrado</t>
  </si>
  <si>
    <t>Electrodo Universal  lbs</t>
  </si>
  <si>
    <t>Socalo Porcelana</t>
  </si>
  <si>
    <t>Tape Electrico 3 Mts  33 t</t>
  </si>
  <si>
    <t>Lampara de Exterior  20 W blanca tipo tortuga</t>
  </si>
  <si>
    <t>Bombillos tipo Globo de 15W</t>
  </si>
  <si>
    <t>Masking Tape  3/4 verde</t>
  </si>
  <si>
    <t>Jabonera</t>
  </si>
  <si>
    <t xml:space="preserve">Barpino Laca </t>
  </si>
  <si>
    <t>Porta Rolo 9 pulgadas</t>
  </si>
  <si>
    <t>Brocha Super 3 pulgadas</t>
  </si>
  <si>
    <t>Brocha Super 2 pulgadas</t>
  </si>
  <si>
    <t>Rastrillo Pequeño de Metal</t>
  </si>
  <si>
    <t>Abrazadera EMT  3/4</t>
  </si>
  <si>
    <t>Pintura Barniz  alta Proteccion  CAOBA ( Barpidecor)  GL</t>
  </si>
  <si>
    <t>Lavamanos con Pedestal (American Cerami)</t>
  </si>
  <si>
    <t>Masilla para Sheetrock (Hich Pro) 5 Gl</t>
  </si>
  <si>
    <t xml:space="preserve">Alambre de Goma de 3 hilos  </t>
  </si>
  <si>
    <t>Alambre Negro 16mm</t>
  </si>
  <si>
    <t>Maseta 2 lbs</t>
  </si>
  <si>
    <t>M0299</t>
  </si>
  <si>
    <t>M32271</t>
  </si>
  <si>
    <t>Llavín de Puño</t>
  </si>
  <si>
    <t>M32272</t>
  </si>
  <si>
    <t>Llavín Plano</t>
  </si>
  <si>
    <t>M9296</t>
  </si>
  <si>
    <t>M21912</t>
  </si>
  <si>
    <t xml:space="preserve">Tinaco </t>
  </si>
  <si>
    <t>M0505</t>
  </si>
  <si>
    <t>M23188</t>
  </si>
  <si>
    <t>LED Panel de Luz 2"x2" 40W (600X600 mm)</t>
  </si>
  <si>
    <t>M0330</t>
  </si>
  <si>
    <t>Tee Metal HG 1/2</t>
  </si>
  <si>
    <t>M03253</t>
  </si>
  <si>
    <t xml:space="preserve">Set organizador de Baño </t>
  </si>
  <si>
    <t xml:space="preserve">Caja de Breakers Europeo 6 Circuito </t>
  </si>
  <si>
    <t>M0626</t>
  </si>
  <si>
    <t>M0639</t>
  </si>
  <si>
    <t>M50893</t>
  </si>
  <si>
    <t>M0287</t>
  </si>
  <si>
    <t>M121</t>
  </si>
  <si>
    <t>Cemento Blanco (Funda)</t>
  </si>
  <si>
    <t>M132</t>
  </si>
  <si>
    <t>Plancha de Densglass 4"x8"-1/2"</t>
  </si>
  <si>
    <t>M05401</t>
  </si>
  <si>
    <t>Clavos de Yeso 1 1/4 con Arandela de 2mm</t>
  </si>
  <si>
    <t>M1713</t>
  </si>
  <si>
    <t>M03921</t>
  </si>
  <si>
    <t>M1711</t>
  </si>
  <si>
    <t>Tornillos de Estructura 7/16" peq. Libra</t>
  </si>
  <si>
    <t>M0392</t>
  </si>
  <si>
    <t>M0393</t>
  </si>
  <si>
    <t>Parales 2 1/2x10</t>
  </si>
  <si>
    <t>Durmientes 2 1/2 x10</t>
  </si>
  <si>
    <t>M0339</t>
  </si>
  <si>
    <t>M05402</t>
  </si>
  <si>
    <t xml:space="preserve">Plancha de sheetrock 4"x8"-1/2" </t>
  </si>
  <si>
    <t>M0295</t>
  </si>
  <si>
    <t>M1466</t>
  </si>
  <si>
    <t>M1467</t>
  </si>
  <si>
    <t>M0468</t>
  </si>
  <si>
    <t>M0485</t>
  </si>
  <si>
    <t>M0484</t>
  </si>
  <si>
    <t>M1710</t>
  </si>
  <si>
    <t>M20833</t>
  </si>
  <si>
    <t>M6083</t>
  </si>
  <si>
    <t>M1874</t>
  </si>
  <si>
    <t>Tirador para Puerta Plateado</t>
  </si>
  <si>
    <t>M10251</t>
  </si>
  <si>
    <t>M60392</t>
  </si>
  <si>
    <t>M2568</t>
  </si>
  <si>
    <t>M23531</t>
  </si>
  <si>
    <t>M0327</t>
  </si>
  <si>
    <t>M25094</t>
  </si>
  <si>
    <t>M3226</t>
  </si>
  <si>
    <t>Llave Angular para Jardín</t>
  </si>
  <si>
    <t>M0373</t>
  </si>
  <si>
    <t>M7078</t>
  </si>
  <si>
    <t>Caja de registro  Plastica 2x4</t>
  </si>
  <si>
    <t>M23234</t>
  </si>
  <si>
    <t>M23235</t>
  </si>
  <si>
    <t>M01017</t>
  </si>
  <si>
    <t>Pintura Esmalte Rojo Chino de 1/4</t>
  </si>
  <si>
    <t>M8020</t>
  </si>
  <si>
    <t>Cinta de Papel 250"</t>
  </si>
  <si>
    <t>M9236</t>
  </si>
  <si>
    <t>Codo HG 1/2</t>
  </si>
  <si>
    <t>M0482</t>
  </si>
  <si>
    <t>Swich Machete</t>
  </si>
  <si>
    <t>M23718</t>
  </si>
  <si>
    <t>Canaleta Plástica 3/8</t>
  </si>
  <si>
    <t>M60391</t>
  </si>
  <si>
    <t>Canaleta Plástica 1 x 2 mt</t>
  </si>
  <si>
    <t>Pintura para Pavimento Pastel</t>
  </si>
  <si>
    <t>Letrero Extintor Pequeño</t>
  </si>
  <si>
    <t>Tornillo para Plancha de Chirrot</t>
  </si>
  <si>
    <t>Candado 60mm</t>
  </si>
  <si>
    <t>Tiradores de Puerta Dorado</t>
  </si>
  <si>
    <t>Juego de Destornillador</t>
  </si>
  <si>
    <t>Pinza de Corte #7</t>
  </si>
  <si>
    <t xml:space="preserve">Alicate Electrico </t>
  </si>
  <si>
    <t>Cincel de Punta para Taladro 250mm</t>
  </si>
  <si>
    <t>Cincel de Plano para Taladro 250mm</t>
  </si>
  <si>
    <t>Clavo c/Cabeza 2´ 1/2 Libra</t>
  </si>
  <si>
    <t>Separadores para Loceta Paq. 3mm</t>
  </si>
  <si>
    <t>Manguera P/Lavamanos 20"</t>
  </si>
  <si>
    <t>Manguera Flexible 24"</t>
  </si>
  <si>
    <t>Canaleta para Piso</t>
  </si>
  <si>
    <t>Manguera para Mezcladora 3/4x24</t>
  </si>
  <si>
    <t>Manguera para Mezcladora 3/8 x 1/2 x 24</t>
  </si>
  <si>
    <t xml:space="preserve">Arandela PVC 4 x 4 </t>
  </si>
  <si>
    <t>Caja de Breaker 40amp.</t>
  </si>
  <si>
    <t>Pintura Contactor Aclimate Arena 23</t>
  </si>
  <si>
    <t>Hidrolavadora Pequña</t>
  </si>
  <si>
    <t>Taladro Rotomartillo (Percusión)</t>
  </si>
  <si>
    <t>Reducción 1" x 3/4</t>
  </si>
  <si>
    <t>Extensión Corrugada para Fregadero (Desague)</t>
  </si>
  <si>
    <t>Boya Plástica para Tinaco (Flota)</t>
  </si>
  <si>
    <t>Tubo PVC 1/2 Electrico SDR-26</t>
  </si>
  <si>
    <t>Codo PVC 3"x45 DR</t>
  </si>
  <si>
    <t>Tubería BX 1/2 (Pie)</t>
  </si>
  <si>
    <t>Conector UF Electrico 3/8</t>
  </si>
  <si>
    <t>Llave a Chorro 1/2 de Metal</t>
  </si>
  <si>
    <t>Kit de Válvula Carga y Descarga para Inodoro</t>
  </si>
  <si>
    <t>Válvula de Entrada para Inodoro</t>
  </si>
  <si>
    <t>Válvula de Salida Inodoro</t>
  </si>
  <si>
    <t>Bisagra Soldable</t>
  </si>
  <si>
    <t>Niple Niquelado 3/8x2" 1/2</t>
  </si>
  <si>
    <t>Te Y PVC 4"x4" Drenaje</t>
  </si>
  <si>
    <t>Tarugo Azul 7/16x1"1/4</t>
  </si>
  <si>
    <t>Rejilla Cromada para Piso 2" (Drenaje)</t>
  </si>
  <si>
    <t>Válviula Fluxómetro Orianl</t>
  </si>
  <si>
    <t>Codo Drenaje 4"x90</t>
  </si>
  <si>
    <t>Panel LEED 18w Redondo</t>
  </si>
  <si>
    <t>Derretido para Cerámica (Piso) Funda</t>
  </si>
  <si>
    <t>M2555</t>
  </si>
  <si>
    <t>M24245</t>
  </si>
  <si>
    <t>M08429</t>
  </si>
  <si>
    <t>M24557</t>
  </si>
  <si>
    <t>Esquinero Metálico 1 1/4x 1 1/4</t>
  </si>
  <si>
    <t>M0331</t>
  </si>
  <si>
    <t>M10134</t>
  </si>
  <si>
    <t>M96632</t>
  </si>
  <si>
    <t>M0490</t>
  </si>
  <si>
    <t>M9504</t>
  </si>
  <si>
    <t>M23192</t>
  </si>
  <si>
    <t>Junta de Cera para Inodoro 3x4</t>
  </si>
  <si>
    <t>M23275</t>
  </si>
  <si>
    <t>M0491</t>
  </si>
  <si>
    <t>Cinta de Fibra 2"x300</t>
  </si>
  <si>
    <t>Tape Aislante de Electricidad 19mm, 3/4</t>
  </si>
  <si>
    <t>M0294</t>
  </si>
  <si>
    <t>M10087</t>
  </si>
  <si>
    <t>M0798</t>
  </si>
  <si>
    <t>M20456</t>
  </si>
  <si>
    <t>M24316</t>
  </si>
  <si>
    <t>Pestillo de Hierro Soldable</t>
  </si>
  <si>
    <t>M23222</t>
  </si>
  <si>
    <t>M0229</t>
  </si>
  <si>
    <t>Llave de Puerta Comercial</t>
  </si>
  <si>
    <t>M17261</t>
  </si>
  <si>
    <t>M1012</t>
  </si>
  <si>
    <t>M0406</t>
  </si>
  <si>
    <t>Llave para Lavamanos Sencilla</t>
  </si>
  <si>
    <t>Milagro Linares</t>
  </si>
  <si>
    <t>Manuel Florián</t>
  </si>
  <si>
    <t>Yoni</t>
  </si>
  <si>
    <t>Aceite P/Motor de Nevera de 1/2 Bot</t>
  </si>
  <si>
    <t>Pintura Acrílica Rojo Positivo Galón</t>
  </si>
  <si>
    <t>M24795</t>
  </si>
  <si>
    <t>al 31 Diciembre 2023</t>
  </si>
  <si>
    <t>Existencia al 30/09/2023</t>
  </si>
  <si>
    <t>Inventario al 31/12/2023</t>
  </si>
  <si>
    <t>Entradas 30 Sept.-31 Dic. 2023</t>
  </si>
  <si>
    <t>Salidas 30 Sept.-31 Dic. 2023</t>
  </si>
  <si>
    <t>Balance S/Mov. al 31/12/2023</t>
  </si>
  <si>
    <t>M231841</t>
  </si>
  <si>
    <t>Breaker 40Amp Fino Sencillo</t>
  </si>
  <si>
    <t>M1920</t>
  </si>
  <si>
    <t>Cemento PVC (1/4 Galón) 32 oz.</t>
  </si>
  <si>
    <t>M0493</t>
  </si>
  <si>
    <t>Cerámica 25 x 40</t>
  </si>
  <si>
    <t>M20922</t>
  </si>
  <si>
    <t>Llave para bebedero (Macho)</t>
  </si>
  <si>
    <t>M0642</t>
  </si>
  <si>
    <t>Pintura Esmalte Ind. Mant. Aluminio para Metal</t>
  </si>
  <si>
    <t>Pintura Esmalte Industrial Blanco 1/4 gl.</t>
  </si>
  <si>
    <t>Tarugo de plomo de 3/4</t>
  </si>
  <si>
    <t>Tarugo de Plomo de 5/16</t>
  </si>
  <si>
    <t>M1025</t>
  </si>
  <si>
    <t>M1712</t>
  </si>
  <si>
    <t>M05062</t>
  </si>
  <si>
    <t>Terminal Eléctrico SC25-8 para Cable de Batería</t>
  </si>
  <si>
    <t>M25097</t>
  </si>
  <si>
    <t>LED Panel 2"x2" 45W, 4500 LM</t>
  </si>
  <si>
    <t>M25096</t>
  </si>
  <si>
    <t>LED Panel 2"x4" 65W, 6500 LM</t>
  </si>
  <si>
    <t>Rollo Plástico Estriable</t>
  </si>
  <si>
    <t>M0376</t>
  </si>
  <si>
    <t>Lona Impermeable Mantenimiento Aire Acondicionado</t>
  </si>
  <si>
    <t>M1714</t>
  </si>
  <si>
    <t>Fulminante Calibre 22</t>
  </si>
  <si>
    <t>Enchunfe Plástico 125-110v</t>
  </si>
  <si>
    <t>M17761</t>
  </si>
  <si>
    <t>Tornillo Chapa de Estría</t>
  </si>
  <si>
    <t>M22943</t>
  </si>
  <si>
    <t>Tomacorriente Doble Blanco 127v</t>
  </si>
  <si>
    <t>Tomacorriente Doble con Tapa Blanco 127v-250v</t>
  </si>
  <si>
    <t>M32273</t>
  </si>
  <si>
    <t>Llave Angular 1/2x3/8</t>
  </si>
  <si>
    <t>Codo PVC 1, 1/2 SCH-40</t>
  </si>
  <si>
    <t>M20934</t>
  </si>
  <si>
    <t>Codo PVC 3/4x90 SCH-40</t>
  </si>
  <si>
    <t>Reducción PVC 3/4x 1/2</t>
  </si>
  <si>
    <t>M9294</t>
  </si>
  <si>
    <t>M9502</t>
  </si>
  <si>
    <t>Manguera Reforzada Cuatro Capa Color Rojo 1/2, Pie</t>
  </si>
  <si>
    <t>M21849</t>
  </si>
  <si>
    <t>Pivot para Puerta Comercial</t>
  </si>
  <si>
    <t>M23258</t>
  </si>
  <si>
    <t>Cheque Horizontal 3/4</t>
  </si>
  <si>
    <t>Reducción HG 1/2x3/8</t>
  </si>
  <si>
    <t>M23229</t>
  </si>
  <si>
    <t>Válvula para Tinaco 3/4</t>
  </si>
  <si>
    <t>M24787</t>
  </si>
  <si>
    <t>Válvula para Tinaco 1/2</t>
  </si>
  <si>
    <t>M24784</t>
  </si>
  <si>
    <t>Flota o Boya para Cisterna 150mm</t>
  </si>
  <si>
    <t>Jabonera de Pared</t>
  </si>
  <si>
    <t>M5059</t>
  </si>
  <si>
    <t>Silicón Blanco Tubo</t>
  </si>
  <si>
    <t>M1913</t>
  </si>
  <si>
    <t>Buzón de Sujerencias</t>
  </si>
  <si>
    <t>M6043</t>
  </si>
  <si>
    <t>Tubo EMT 1/2</t>
  </si>
  <si>
    <t>Escalera Extensible 10+10 en Aluminio</t>
  </si>
  <si>
    <t>Escalera Extensible 12 tipo Tijera en Aluminio</t>
  </si>
  <si>
    <t>Llave Ajustable #10</t>
  </si>
  <si>
    <t>Juego de Llave Allen 25 Piezas</t>
  </si>
  <si>
    <t>Martillo Mango Metálico 16oz.</t>
  </si>
  <si>
    <t>Angular 1, 1/2 x 1/8</t>
  </si>
  <si>
    <t>Cerradura para Ventana Corredisa</t>
  </si>
  <si>
    <t>Valor $.</t>
  </si>
  <si>
    <t>Almacén Taller de Herramientas</t>
  </si>
  <si>
    <t>Inventario al 31/03/2024</t>
  </si>
  <si>
    <t>M21865</t>
  </si>
  <si>
    <t>M08263</t>
  </si>
  <si>
    <t>Juego de Pivot para Puerta Comercial con Cajuela</t>
  </si>
  <si>
    <t>Tubo Led 32w</t>
  </si>
  <si>
    <t>Rollo Estandar Flexible de 1/2</t>
  </si>
  <si>
    <t>Lampara Led 32w</t>
  </si>
  <si>
    <t>M05063</t>
  </si>
  <si>
    <t>M22945</t>
  </si>
  <si>
    <t>al 30 Junio 2024</t>
  </si>
  <si>
    <t>Conector EMT 1´ Macho</t>
  </si>
  <si>
    <t>Desgrasante</t>
  </si>
  <si>
    <t>Tarugo de Plomo 3/8"</t>
  </si>
  <si>
    <t>Bombillos  LED de 20W</t>
  </si>
  <si>
    <t>Breaker Grueso 30amp Doble</t>
  </si>
  <si>
    <t>Tubería de Cobre 7/8x0.033 A/C</t>
  </si>
  <si>
    <t>Caja de Breaker Europeo 8 Circuitos</t>
  </si>
  <si>
    <t xml:space="preserve">Manguera para Inodoro </t>
  </si>
  <si>
    <t>M05404</t>
  </si>
  <si>
    <t>Plafón 2x4, 5/8</t>
  </si>
  <si>
    <t>M05405</t>
  </si>
  <si>
    <t>Plafón PVC 2x4, 7mm</t>
  </si>
  <si>
    <t>Msilla para Chirrot Cubeta</t>
  </si>
  <si>
    <t>Plancha Durack 2" 1/2, 4x8</t>
  </si>
  <si>
    <t xml:space="preserve">Perfil 2" 1/2x10 </t>
  </si>
  <si>
    <t xml:space="preserve">Transversal 2" 1/2x10, Metal </t>
  </si>
  <si>
    <t>Refrigerante 404A (R-Harto)</t>
  </si>
  <si>
    <t>Abrazadera de Metal 3"</t>
  </si>
  <si>
    <t>Tornillo Diablito 6x1/2</t>
  </si>
  <si>
    <t>HERRACS</t>
  </si>
  <si>
    <t>M06261</t>
  </si>
  <si>
    <t>M9297</t>
  </si>
  <si>
    <t>M101643</t>
  </si>
  <si>
    <t>M10172</t>
  </si>
  <si>
    <t>M6054</t>
  </si>
  <si>
    <t>M05406</t>
  </si>
  <si>
    <t>M0512</t>
  </si>
  <si>
    <t>M24356</t>
  </si>
  <si>
    <t>M6055</t>
  </si>
  <si>
    <t xml:space="preserve"> Total General</t>
  </si>
  <si>
    <t>________________________________________________________________</t>
  </si>
  <si>
    <t>ING. LUIS RAMON NUÑEZ FABAL</t>
  </si>
  <si>
    <t>ENC. DIVISION SERVICIOS GENERALES</t>
  </si>
  <si>
    <t>PREPARADO POR</t>
  </si>
  <si>
    <t>LIC. RUBERT ALCANTARA</t>
  </si>
  <si>
    <t>DEPARTAMENTO ADMINISTRATIVO</t>
  </si>
  <si>
    <t>REVISADO POR</t>
  </si>
  <si>
    <t>LICDA. GEORGINA VICTORIANO MORENO</t>
  </si>
  <si>
    <t>DIRECTORA ADMINISTRATIVO Y FINANCIERO</t>
  </si>
  <si>
    <t>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</si>
</sst>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D$&quot;* #,##0.00_-;\-&quot;RD$&quot;* #,##0.00_-;_-&quot;RD$&quot;* &quot;-&quot;??_-;_-@_-"/>
    <numFmt numFmtId="164" formatCode="&quot;$&quot;#,##0.00_);[Red]\(&quot;$&quot;#,##0.00\)"/>
    <numFmt numFmtId="165" formatCode="_(* #,##0.00_);_(* \(#,##0.00\);_(* &quot;-&quot;??_);_(@_)"/>
    <numFmt numFmtId="166" formatCode="d/m/yy;@"/>
    <numFmt numFmtId="167" formatCode="_([$RD$-1C0A]* #,##0.00_);_([$RD$-1C0A]* \(#,##0.00\);_([$RD$-1C0A]* &quot;-&quot;??_);_(@_)"/>
    <numFmt numFmtId="168" formatCode="&quot;RD$&quot;#,##0.00"/>
    <numFmt numFmtId="169" formatCode="dd/mm/yyyy;@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Monotype Corsiva"/>
      <family val="4"/>
    </font>
    <font>
      <b/>
      <sz val="18"/>
      <name val="Monotype Corsiva"/>
      <family val="4"/>
    </font>
    <font>
      <sz val="14"/>
      <name val="Monotype Corsiva"/>
      <family val="4"/>
    </font>
    <font>
      <b/>
      <sz val="12"/>
      <name val="Monotype Corsiva"/>
      <family val="4"/>
    </font>
    <font>
      <sz val="11"/>
      <name val="Monotype Corsiva"/>
      <family val="4"/>
    </font>
    <font>
      <b/>
      <sz val="11"/>
      <name val="Monotype Corsiva"/>
      <family val="4"/>
    </font>
    <font>
      <b/>
      <sz val="14"/>
      <name val="Monotype Corsiva"/>
      <family val="4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name val="Monotype Corsiva"/>
      <family val="4"/>
    </font>
    <font>
      <b/>
      <sz val="9"/>
      <name val="Monotype Corsiva"/>
      <family val="4"/>
    </font>
    <font>
      <sz val="11"/>
      <color theme="1"/>
      <name val="Monotype Corsiva"/>
      <family val="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Monotype Corsiva"/>
      <family val="4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0"/>
      <name val="Cambria"/>
      <family val="1"/>
      <scheme val="major"/>
    </font>
    <font>
      <sz val="11"/>
      <color rgb="FF0070C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6"/>
      <name val="Cambria"/>
      <family val="1"/>
      <scheme val="major"/>
    </font>
    <font>
      <b/>
      <sz val="10"/>
      <name val="Cambria"/>
      <family val="1"/>
      <scheme val="major"/>
    </font>
    <font>
      <b/>
      <sz val="12.5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3"/>
      <color rgb="FF0070C0"/>
      <name val="Cambria"/>
      <family val="1"/>
      <scheme val="major"/>
    </font>
    <font>
      <sz val="13.5"/>
      <color theme="1"/>
      <name val="Cambria"/>
      <family val="1"/>
      <scheme val="major"/>
    </font>
    <font>
      <b/>
      <sz val="13.5"/>
      <color rgb="FF0070C0"/>
      <name val="Cambria"/>
      <family val="1"/>
      <scheme val="major"/>
    </font>
    <font>
      <b/>
      <sz val="13"/>
      <color theme="9" tint="-0.499984740745262"/>
      <name val="Cambria"/>
      <family val="1"/>
      <scheme val="major"/>
    </font>
    <font>
      <b/>
      <sz val="12"/>
      <color theme="9" tint="-0.499984740745262"/>
      <name val="Cambria"/>
      <family val="1"/>
      <scheme val="major"/>
    </font>
    <font>
      <sz val="13.5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rgb="FF00B05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4"/>
      <color rgb="FF0070C0"/>
      <name val="Cambria"/>
      <family val="1"/>
      <scheme val="major"/>
    </font>
    <font>
      <sz val="14"/>
      <color rgb="FF0070C0"/>
      <name val="Calibri"/>
      <family val="2"/>
      <scheme val="min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18"/>
      <name val="Calibri"/>
      <family val="2"/>
      <scheme val="minor"/>
    </font>
    <font>
      <b/>
      <i/>
      <sz val="16"/>
      <name val="Cambria"/>
      <family val="1"/>
      <scheme val="major"/>
    </font>
    <font>
      <b/>
      <sz val="11"/>
      <name val="Gill Sans MT"/>
      <family val="2"/>
    </font>
    <font>
      <sz val="11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9" fillId="0" borderId="0"/>
    <xf numFmtId="44" fontId="1" fillId="0" borderId="0" applyFont="0" applyFill="0" applyBorder="0" applyAlignment="0" applyProtection="0"/>
  </cellStyleXfs>
  <cellXfs count="360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Fill="1" applyBorder="1" applyAlignment="1">
      <alignment horizontal="left" indent="29"/>
    </xf>
    <xf numFmtId="0" fontId="4" fillId="0" borderId="0" xfId="0" applyFont="1"/>
    <xf numFmtId="0" fontId="2" fillId="0" borderId="0" xfId="0" applyFont="1" applyFill="1"/>
    <xf numFmtId="0" fontId="5" fillId="0" borderId="0" xfId="0" applyFont="1" applyBorder="1"/>
    <xf numFmtId="0" fontId="8" fillId="0" borderId="0" xfId="0" applyFont="1" applyBorder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9"/>
    </xf>
    <xf numFmtId="0" fontId="0" fillId="0" borderId="0" xfId="0" quotePrefix="1" applyBorder="1"/>
    <xf numFmtId="165" fontId="0" fillId="0" borderId="0" xfId="1" applyFont="1" applyBorder="1"/>
    <xf numFmtId="14" fontId="0" fillId="0" borderId="0" xfId="0" applyNumberFormat="1" applyBorder="1"/>
    <xf numFmtId="0" fontId="0" fillId="0" borderId="0" xfId="0" applyBorder="1"/>
    <xf numFmtId="0" fontId="0" fillId="0" borderId="0" xfId="0" applyAlignment="1">
      <alignment horizontal="left" indent="24"/>
    </xf>
    <xf numFmtId="165" fontId="0" fillId="0" borderId="0" xfId="1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7" fontId="12" fillId="0" borderId="0" xfId="1" applyNumberFormat="1" applyFont="1" applyBorder="1"/>
    <xf numFmtId="0" fontId="6" fillId="0" borderId="0" xfId="0" applyFont="1" applyBorder="1" applyAlignment="1"/>
    <xf numFmtId="0" fontId="0" fillId="0" borderId="0" xfId="0" applyAlignment="1">
      <alignment horizontal="left" indent="40"/>
    </xf>
    <xf numFmtId="0" fontId="6" fillId="0" borderId="0" xfId="0" applyFont="1" applyBorder="1" applyAlignment="1">
      <alignment horizontal="left"/>
    </xf>
    <xf numFmtId="0" fontId="5" fillId="0" borderId="0" xfId="0" applyFont="1"/>
    <xf numFmtId="0" fontId="12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10" fillId="0" borderId="0" xfId="0" quotePrefix="1" applyFont="1" applyBorder="1" applyAlignment="1">
      <alignment horizontal="center"/>
    </xf>
    <xf numFmtId="0" fontId="10" fillId="0" borderId="0" xfId="0" applyFont="1" applyBorder="1"/>
    <xf numFmtId="0" fontId="0" fillId="0" borderId="0" xfId="0" applyFill="1" applyAlignment="1">
      <alignment horizontal="left" indent="29"/>
    </xf>
    <xf numFmtId="0" fontId="7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7" fillId="0" borderId="0" xfId="0" quotePrefix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  <xf numFmtId="1" fontId="7" fillId="0" borderId="0" xfId="0" quotePrefix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quotePrefix="1" applyFill="1" applyBorder="1"/>
    <xf numFmtId="14" fontId="0" fillId="0" borderId="0" xfId="0" applyNumberFormat="1" applyBorder="1" applyAlignment="1">
      <alignment horizontal="center" vertical="center"/>
    </xf>
    <xf numFmtId="40" fontId="0" fillId="0" borderId="0" xfId="0" applyNumberFormat="1" applyBorder="1"/>
    <xf numFmtId="0" fontId="10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6" fillId="0" borderId="0" xfId="1" applyFont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165" fontId="6" fillId="0" borderId="0" xfId="1" applyFont="1" applyFill="1" applyBorder="1" applyAlignment="1">
      <alignment horizontal="right"/>
    </xf>
    <xf numFmtId="165" fontId="6" fillId="0" borderId="0" xfId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3" fillId="0" borderId="0" xfId="0" quotePrefix="1" applyFont="1" applyBorder="1"/>
    <xf numFmtId="0" fontId="6" fillId="0" borderId="0" xfId="0" quotePrefix="1" applyFont="1" applyFill="1" applyBorder="1"/>
    <xf numFmtId="1" fontId="7" fillId="0" borderId="0" xfId="0" quotePrefix="1" applyNumberFormat="1" applyFont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/>
    <xf numFmtId="0" fontId="16" fillId="0" borderId="0" xfId="0" quotePrefix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/>
    <xf numFmtId="0" fontId="15" fillId="0" borderId="0" xfId="0" quotePrefix="1" applyFont="1" applyBorder="1"/>
    <xf numFmtId="0" fontId="15" fillId="0" borderId="0" xfId="0" applyFont="1" applyBorder="1"/>
    <xf numFmtId="40" fontId="15" fillId="0" borderId="0" xfId="0" applyNumberFormat="1" applyFont="1" applyBorder="1"/>
    <xf numFmtId="14" fontId="15" fillId="0" borderId="0" xfId="0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 vertical="center"/>
    </xf>
    <xf numFmtId="0" fontId="14" fillId="0" borderId="0" xfId="0" applyFont="1" applyBorder="1"/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22" fillId="0" borderId="0" xfId="0" applyFont="1" applyBorder="1"/>
    <xf numFmtId="0" fontId="23" fillId="0" borderId="0" xfId="0" applyFont="1" applyFill="1" applyBorder="1" applyAlignment="1">
      <alignment horizontal="center"/>
    </xf>
    <xf numFmtId="167" fontId="22" fillId="0" borderId="0" xfId="1" applyNumberFormat="1" applyFont="1" applyBorder="1"/>
    <xf numFmtId="0" fontId="24" fillId="0" borderId="0" xfId="0" applyFont="1" applyBorder="1" applyAlignment="1"/>
    <xf numFmtId="0" fontId="25" fillId="0" borderId="0" xfId="0" applyFont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/>
    <xf numFmtId="0" fontId="20" fillId="0" borderId="0" xfId="0" applyFont="1" applyBorder="1"/>
    <xf numFmtId="0" fontId="20" fillId="0" borderId="2" xfId="0" applyFont="1" applyBorder="1"/>
    <xf numFmtId="0" fontId="28" fillId="0" borderId="0" xfId="2" applyFont="1" applyBorder="1"/>
    <xf numFmtId="0" fontId="17" fillId="2" borderId="0" xfId="2" applyFont="1" applyFill="1" applyBorder="1" applyAlignment="1">
      <alignment horizontal="center"/>
    </xf>
    <xf numFmtId="4" fontId="30" fillId="0" borderId="0" xfId="0" applyNumberFormat="1" applyFont="1" applyBorder="1"/>
    <xf numFmtId="4" fontId="29" fillId="0" borderId="0" xfId="0" applyNumberFormat="1" applyFont="1" applyBorder="1"/>
    <xf numFmtId="0" fontId="29" fillId="0" borderId="0" xfId="0" quotePrefix="1" applyFont="1"/>
    <xf numFmtId="0" fontId="29" fillId="0" borderId="0" xfId="0" applyFont="1"/>
    <xf numFmtId="14" fontId="29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Font="1"/>
    <xf numFmtId="0" fontId="30" fillId="0" borderId="0" xfId="0" applyFont="1"/>
    <xf numFmtId="4" fontId="29" fillId="0" borderId="0" xfId="0" applyNumberFormat="1" applyFont="1"/>
    <xf numFmtId="0" fontId="30" fillId="0" borderId="0" xfId="0" applyFont="1" applyAlignment="1">
      <alignment horizontal="center"/>
    </xf>
    <xf numFmtId="0" fontId="30" fillId="0" borderId="0" xfId="0" quotePrefix="1" applyFont="1"/>
    <xf numFmtId="0" fontId="30" fillId="0" borderId="0" xfId="0" quotePrefix="1" applyFont="1" applyAlignment="1">
      <alignment horizontal="center"/>
    </xf>
    <xf numFmtId="4" fontId="30" fillId="0" borderId="0" xfId="0" applyNumberFormat="1" applyFont="1"/>
    <xf numFmtId="14" fontId="30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4" fillId="2" borderId="4" xfId="0" applyFont="1" applyFill="1" applyBorder="1" applyAlignment="1">
      <alignment horizontal="center" wrapText="1"/>
    </xf>
    <xf numFmtId="0" fontId="0" fillId="0" borderId="0" xfId="0" applyAlignment="1"/>
    <xf numFmtId="0" fontId="17" fillId="2" borderId="4" xfId="0" applyFont="1" applyFill="1" applyBorder="1" applyAlignment="1">
      <alignment horizontal="center" wrapText="1"/>
    </xf>
    <xf numFmtId="0" fontId="35" fillId="2" borderId="4" xfId="0" applyFont="1" applyFill="1" applyBorder="1" applyAlignment="1">
      <alignment horizontal="center" wrapText="1"/>
    </xf>
    <xf numFmtId="0" fontId="31" fillId="0" borderId="0" xfId="0" quotePrefix="1" applyFont="1" applyBorder="1"/>
    <xf numFmtId="0" fontId="37" fillId="2" borderId="4" xfId="0" applyFont="1" applyFill="1" applyBorder="1" applyAlignment="1">
      <alignment horizontal="center" wrapText="1"/>
    </xf>
    <xf numFmtId="0" fontId="34" fillId="0" borderId="2" xfId="0" applyFont="1" applyBorder="1"/>
    <xf numFmtId="0" fontId="18" fillId="0" borderId="2" xfId="0" applyFont="1" applyBorder="1"/>
    <xf numFmtId="0" fontId="34" fillId="0" borderId="2" xfId="0" applyFont="1" applyFill="1" applyBorder="1"/>
    <xf numFmtId="0" fontId="19" fillId="0" borderId="2" xfId="0" applyFont="1" applyBorder="1"/>
    <xf numFmtId="0" fontId="31" fillId="0" borderId="2" xfId="0" quotePrefix="1" applyFont="1" applyBorder="1"/>
    <xf numFmtId="0" fontId="31" fillId="0" borderId="2" xfId="0" applyFont="1" applyBorder="1"/>
    <xf numFmtId="165" fontId="31" fillId="0" borderId="2" xfId="1" applyFont="1" applyBorder="1"/>
    <xf numFmtId="14" fontId="31" fillId="0" borderId="2" xfId="0" applyNumberFormat="1" applyFont="1" applyBorder="1"/>
    <xf numFmtId="0" fontId="19" fillId="0" borderId="2" xfId="0" quotePrefix="1" applyFont="1" applyBorder="1"/>
    <xf numFmtId="40" fontId="19" fillId="0" borderId="2" xfId="0" applyNumberFormat="1" applyFont="1" applyBorder="1"/>
    <xf numFmtId="14" fontId="19" fillId="0" borderId="2" xfId="0" applyNumberFormat="1" applyFont="1" applyBorder="1" applyAlignment="1">
      <alignment horizontal="center" vertical="center"/>
    </xf>
    <xf numFmtId="0" fontId="0" fillId="0" borderId="2" xfId="0" applyBorder="1"/>
    <xf numFmtId="14" fontId="31" fillId="0" borderId="2" xfId="0" applyNumberFormat="1" applyFont="1" applyBorder="1" applyAlignment="1">
      <alignment horizontal="center"/>
    </xf>
    <xf numFmtId="0" fontId="20" fillId="0" borderId="2" xfId="0" quotePrefix="1" applyFont="1" applyFill="1" applyBorder="1"/>
    <xf numFmtId="0" fontId="21" fillId="0" borderId="2" xfId="0" applyFont="1" applyFill="1" applyBorder="1"/>
    <xf numFmtId="0" fontId="21" fillId="0" borderId="2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0" fontId="32" fillId="0" borderId="0" xfId="0" quotePrefix="1" applyFont="1" applyBorder="1"/>
    <xf numFmtId="14" fontId="32" fillId="0" borderId="0" xfId="0" applyNumberFormat="1" applyFont="1" applyBorder="1" applyAlignment="1">
      <alignment horizontal="center"/>
    </xf>
    <xf numFmtId="4" fontId="38" fillId="0" borderId="5" xfId="0" applyNumberFormat="1" applyFont="1" applyBorder="1"/>
    <xf numFmtId="3" fontId="32" fillId="0" borderId="0" xfId="0" applyNumberFormat="1" applyFont="1" applyBorder="1"/>
    <xf numFmtId="0" fontId="17" fillId="2" borderId="0" xfId="2" applyFont="1" applyFill="1" applyBorder="1" applyAlignment="1">
      <alignment vertical="center"/>
    </xf>
    <xf numFmtId="0" fontId="25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/>
    <xf numFmtId="0" fontId="25" fillId="0" borderId="0" xfId="0" applyFont="1" applyFill="1" applyBorder="1" applyAlignment="1"/>
    <xf numFmtId="0" fontId="23" fillId="0" borderId="0" xfId="0" applyFont="1" applyFill="1" applyBorder="1" applyAlignment="1"/>
    <xf numFmtId="3" fontId="21" fillId="0" borderId="2" xfId="0" applyNumberFormat="1" applyFont="1" applyFill="1" applyBorder="1"/>
    <xf numFmtId="0" fontId="20" fillId="0" borderId="2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38" fillId="0" borderId="2" xfId="0" quotePrefix="1" applyFont="1" applyBorder="1"/>
    <xf numFmtId="3" fontId="38" fillId="0" borderId="2" xfId="0" applyNumberFormat="1" applyFont="1" applyBorder="1"/>
    <xf numFmtId="4" fontId="40" fillId="0" borderId="2" xfId="0" applyNumberFormat="1" applyFont="1" applyBorder="1"/>
    <xf numFmtId="14" fontId="38" fillId="0" borderId="2" xfId="0" applyNumberFormat="1" applyFont="1" applyBorder="1" applyAlignment="1">
      <alignment horizontal="center"/>
    </xf>
    <xf numFmtId="40" fontId="32" fillId="0" borderId="0" xfId="0" applyNumberFormat="1" applyFont="1" applyBorder="1"/>
    <xf numFmtId="4" fontId="38" fillId="0" borderId="2" xfId="0" applyNumberFormat="1" applyFont="1" applyBorder="1"/>
    <xf numFmtId="0" fontId="32" fillId="0" borderId="0" xfId="0" quotePrefix="1" applyFont="1"/>
    <xf numFmtId="3" fontId="32" fillId="0" borderId="0" xfId="0" applyNumberFormat="1" applyFont="1"/>
    <xf numFmtId="40" fontId="32" fillId="0" borderId="0" xfId="0" applyNumberFormat="1" applyFont="1"/>
    <xf numFmtId="14" fontId="32" fillId="0" borderId="0" xfId="0" applyNumberFormat="1" applyFont="1" applyAlignment="1">
      <alignment horizontal="center"/>
    </xf>
    <xf numFmtId="3" fontId="41" fillId="0" borderId="0" xfId="0" applyNumberFormat="1" applyFont="1" applyBorder="1"/>
    <xf numFmtId="0" fontId="41" fillId="0" borderId="0" xfId="0" quotePrefix="1" applyFont="1" applyBorder="1" applyAlignment="1">
      <alignment horizontal="center"/>
    </xf>
    <xf numFmtId="4" fontId="38" fillId="0" borderId="7" xfId="0" applyNumberFormat="1" applyFont="1" applyBorder="1"/>
    <xf numFmtId="4" fontId="32" fillId="0" borderId="6" xfId="0" applyNumberFormat="1" applyFont="1" applyBorder="1"/>
    <xf numFmtId="0" fontId="32" fillId="0" borderId="6" xfId="0" quotePrefix="1" applyFont="1" applyBorder="1"/>
    <xf numFmtId="3" fontId="32" fillId="0" borderId="6" xfId="0" applyNumberFormat="1" applyFont="1" applyBorder="1"/>
    <xf numFmtId="14" fontId="32" fillId="0" borderId="6" xfId="0" applyNumberFormat="1" applyFont="1" applyBorder="1" applyAlignment="1">
      <alignment horizontal="center"/>
    </xf>
    <xf numFmtId="40" fontId="19" fillId="0" borderId="7" xfId="0" applyNumberFormat="1" applyFont="1" applyBorder="1"/>
    <xf numFmtId="4" fontId="38" fillId="0" borderId="6" xfId="0" applyNumberFormat="1" applyFont="1" applyBorder="1"/>
    <xf numFmtId="40" fontId="32" fillId="0" borderId="6" xfId="0" applyNumberFormat="1" applyFont="1" applyBorder="1"/>
    <xf numFmtId="0" fontId="8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2" fillId="0" borderId="6" xfId="0" applyFont="1" applyBorder="1"/>
    <xf numFmtId="0" fontId="0" fillId="0" borderId="0" xfId="0"/>
    <xf numFmtId="3" fontId="41" fillId="0" borderId="6" xfId="0" applyNumberFormat="1" applyFont="1" applyBorder="1"/>
    <xf numFmtId="3" fontId="38" fillId="0" borderId="6" xfId="0" applyNumberFormat="1" applyFont="1" applyBorder="1"/>
    <xf numFmtId="0" fontId="41" fillId="0" borderId="6" xfId="0" quotePrefix="1" applyFont="1" applyBorder="1" applyAlignment="1">
      <alignment horizontal="center"/>
    </xf>
    <xf numFmtId="0" fontId="42" fillId="0" borderId="6" xfId="0" quotePrefix="1" applyFont="1" applyBorder="1"/>
    <xf numFmtId="14" fontId="42" fillId="0" borderId="6" xfId="0" applyNumberFormat="1" applyFont="1" applyBorder="1" applyAlignment="1">
      <alignment horizontal="center"/>
    </xf>
    <xf numFmtId="4" fontId="42" fillId="0" borderId="6" xfId="0" applyNumberFormat="1" applyFont="1" applyBorder="1"/>
    <xf numFmtId="40" fontId="42" fillId="0" borderId="6" xfId="0" applyNumberFormat="1" applyFont="1" applyFill="1" applyBorder="1"/>
    <xf numFmtId="3" fontId="43" fillId="0" borderId="6" xfId="0" applyNumberFormat="1" applyFont="1" applyBorder="1"/>
    <xf numFmtId="40" fontId="32" fillId="0" borderId="6" xfId="0" applyNumberFormat="1" applyFont="1" applyFill="1" applyBorder="1"/>
    <xf numFmtId="4" fontId="32" fillId="0" borderId="0" xfId="0" applyNumberFormat="1" applyFont="1" applyBorder="1"/>
    <xf numFmtId="0" fontId="38" fillId="0" borderId="6" xfId="0" applyFont="1" applyFill="1" applyBorder="1"/>
    <xf numFmtId="3" fontId="41" fillId="0" borderId="6" xfId="0" applyNumberFormat="1" applyFont="1" applyFill="1" applyBorder="1"/>
    <xf numFmtId="0" fontId="0" fillId="0" borderId="6" xfId="0" quotePrefix="1" applyBorder="1"/>
    <xf numFmtId="0" fontId="0" fillId="0" borderId="6" xfId="0" applyBorder="1"/>
    <xf numFmtId="40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41" fillId="0" borderId="6" xfId="0" applyFont="1" applyBorder="1"/>
    <xf numFmtId="0" fontId="32" fillId="0" borderId="7" xfId="0" quotePrefix="1" applyFont="1" applyBorder="1"/>
    <xf numFmtId="3" fontId="32" fillId="0" borderId="7" xfId="0" applyNumberFormat="1" applyFont="1" applyBorder="1"/>
    <xf numFmtId="40" fontId="32" fillId="0" borderId="7" xfId="0" applyNumberFormat="1" applyFont="1" applyBorder="1"/>
    <xf numFmtId="14" fontId="32" fillId="0" borderId="7" xfId="0" applyNumberFormat="1" applyFont="1" applyBorder="1" applyAlignment="1">
      <alignment horizontal="center"/>
    </xf>
    <xf numFmtId="3" fontId="44" fillId="0" borderId="6" xfId="0" applyNumberFormat="1" applyFont="1" applyBorder="1"/>
    <xf numFmtId="0" fontId="44" fillId="0" borderId="6" xfId="0" quotePrefix="1" applyFont="1" applyBorder="1" applyAlignment="1">
      <alignment horizontal="center"/>
    </xf>
    <xf numFmtId="0" fontId="31" fillId="0" borderId="6" xfId="0" quotePrefix="1" applyFont="1" applyBorder="1"/>
    <xf numFmtId="165" fontId="31" fillId="0" borderId="6" xfId="1" applyFont="1" applyBorder="1"/>
    <xf numFmtId="14" fontId="31" fillId="0" borderId="6" xfId="0" applyNumberFormat="1" applyFont="1" applyBorder="1"/>
    <xf numFmtId="3" fontId="45" fillId="0" borderId="6" xfId="0" applyNumberFormat="1" applyFont="1" applyBorder="1"/>
    <xf numFmtId="0" fontId="44" fillId="0" borderId="6" xfId="0" applyFont="1" applyBorder="1"/>
    <xf numFmtId="4" fontId="42" fillId="0" borderId="2" xfId="0" applyNumberFormat="1" applyFont="1" applyBorder="1"/>
    <xf numFmtId="0" fontId="20" fillId="0" borderId="6" xfId="0" applyFont="1" applyBorder="1"/>
    <xf numFmtId="0" fontId="46" fillId="0" borderId="6" xfId="0" quotePrefix="1" applyFont="1" applyBorder="1"/>
    <xf numFmtId="3" fontId="46" fillId="0" borderId="6" xfId="0" applyNumberFormat="1" applyFont="1" applyBorder="1"/>
    <xf numFmtId="40" fontId="46" fillId="0" borderId="6" xfId="0" applyNumberFormat="1" applyFont="1" applyBorder="1"/>
    <xf numFmtId="14" fontId="46" fillId="0" borderId="6" xfId="0" applyNumberFormat="1" applyFont="1" applyBorder="1" applyAlignment="1">
      <alignment horizontal="center"/>
    </xf>
    <xf numFmtId="0" fontId="20" fillId="0" borderId="7" xfId="0" applyFont="1" applyBorder="1"/>
    <xf numFmtId="4" fontId="32" fillId="0" borderId="7" xfId="0" applyNumberFormat="1" applyFont="1" applyBorder="1"/>
    <xf numFmtId="0" fontId="43" fillId="0" borderId="6" xfId="0" quotePrefix="1" applyFont="1" applyBorder="1" applyAlignment="1">
      <alignment horizontal="center"/>
    </xf>
    <xf numFmtId="0" fontId="0" fillId="0" borderId="0" xfId="0"/>
    <xf numFmtId="0" fontId="47" fillId="0" borderId="6" xfId="0" quotePrefix="1" applyFont="1" applyBorder="1"/>
    <xf numFmtId="3" fontId="47" fillId="0" borderId="6" xfId="0" applyNumberFormat="1" applyFont="1" applyBorder="1"/>
    <xf numFmtId="40" fontId="47" fillId="0" borderId="6" xfId="0" applyNumberFormat="1" applyFont="1" applyBorder="1"/>
    <xf numFmtId="4" fontId="39" fillId="0" borderId="6" xfId="0" applyNumberFormat="1" applyFont="1" applyBorder="1"/>
    <xf numFmtId="14" fontId="47" fillId="0" borderId="6" xfId="0" applyNumberFormat="1" applyFont="1" applyBorder="1" applyAlignment="1">
      <alignment horizontal="center"/>
    </xf>
    <xf numFmtId="3" fontId="48" fillId="0" borderId="6" xfId="0" applyNumberFormat="1" applyFont="1" applyBorder="1"/>
    <xf numFmtId="0" fontId="48" fillId="0" borderId="6" xfId="0" quotePrefix="1" applyFont="1" applyBorder="1" applyAlignment="1">
      <alignment horizontal="center"/>
    </xf>
    <xf numFmtId="4" fontId="39" fillId="0" borderId="7" xfId="0" applyNumberFormat="1" applyFont="1" applyBorder="1"/>
    <xf numFmtId="3" fontId="49" fillId="0" borderId="6" xfId="0" applyNumberFormat="1" applyFont="1" applyFill="1" applyBorder="1"/>
    <xf numFmtId="3" fontId="49" fillId="0" borderId="6" xfId="0" applyNumberFormat="1" applyFont="1" applyBorder="1"/>
    <xf numFmtId="0" fontId="49" fillId="0" borderId="6" xfId="0" quotePrefix="1" applyFont="1" applyBorder="1" applyAlignment="1">
      <alignment horizontal="center"/>
    </xf>
    <xf numFmtId="0" fontId="37" fillId="0" borderId="0" xfId="0" applyFont="1"/>
    <xf numFmtId="0" fontId="47" fillId="0" borderId="0" xfId="0" applyFont="1"/>
    <xf numFmtId="0" fontId="6" fillId="0" borderId="0" xfId="0" applyFont="1" applyFill="1" applyBorder="1" applyAlignment="1"/>
    <xf numFmtId="3" fontId="24" fillId="0" borderId="6" xfId="0" applyNumberFormat="1" applyFont="1" applyFill="1" applyBorder="1" applyAlignment="1">
      <alignment horizontal="center"/>
    </xf>
    <xf numFmtId="0" fontId="39" fillId="0" borderId="6" xfId="0" applyFont="1" applyFill="1" applyBorder="1" applyAlignment="1">
      <alignment horizontal="left"/>
    </xf>
    <xf numFmtId="3" fontId="39" fillId="0" borderId="6" xfId="0" applyNumberFormat="1" applyFont="1" applyFill="1" applyBorder="1" applyAlignment="1">
      <alignment horizontal="center"/>
    </xf>
    <xf numFmtId="0" fontId="39" fillId="0" borderId="6" xfId="0" applyFont="1" applyFill="1" applyBorder="1"/>
    <xf numFmtId="3" fontId="39" fillId="0" borderId="7" xfId="0" applyNumberFormat="1" applyFont="1" applyFill="1" applyBorder="1" applyAlignment="1">
      <alignment horizontal="center"/>
    </xf>
    <xf numFmtId="0" fontId="52" fillId="0" borderId="0" xfId="0" applyFont="1" applyFill="1" applyBorder="1"/>
    <xf numFmtId="0" fontId="51" fillId="0" borderId="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0" fontId="52" fillId="0" borderId="0" xfId="0" applyFont="1" applyFill="1" applyBorder="1" applyAlignment="1"/>
    <xf numFmtId="0" fontId="52" fillId="0" borderId="0" xfId="0" applyFont="1" applyFill="1"/>
    <xf numFmtId="3" fontId="52" fillId="0" borderId="0" xfId="0" applyNumberFormat="1" applyFont="1" applyFill="1" applyBorder="1" applyAlignment="1">
      <alignment horizontal="center"/>
    </xf>
    <xf numFmtId="3" fontId="52" fillId="0" borderId="1" xfId="0" applyNumberFormat="1" applyFont="1" applyFill="1" applyBorder="1" applyAlignment="1">
      <alignment horizontal="center"/>
    </xf>
    <xf numFmtId="3" fontId="52" fillId="0" borderId="0" xfId="0" applyNumberFormat="1" applyFont="1" applyFill="1" applyAlignment="1">
      <alignment horizontal="center"/>
    </xf>
    <xf numFmtId="165" fontId="52" fillId="0" borderId="0" xfId="1" applyFont="1" applyFill="1" applyBorder="1" applyAlignment="1">
      <alignment horizontal="center"/>
    </xf>
    <xf numFmtId="165" fontId="52" fillId="0" borderId="0" xfId="1" applyFont="1" applyBorder="1"/>
    <xf numFmtId="0" fontId="17" fillId="0" borderId="0" xfId="0" applyFont="1" applyFill="1" applyBorder="1" applyAlignment="1">
      <alignment horizontal="right" vertical="top"/>
    </xf>
    <xf numFmtId="3" fontId="52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vertical="center"/>
    </xf>
    <xf numFmtId="0" fontId="6" fillId="0" borderId="0" xfId="0" quotePrefix="1" applyFont="1" applyFill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center"/>
    </xf>
    <xf numFmtId="167" fontId="23" fillId="0" borderId="0" xfId="1" applyNumberFormat="1" applyFont="1" applyFill="1" applyBorder="1" applyAlignment="1"/>
    <xf numFmtId="0" fontId="39" fillId="0" borderId="0" xfId="0" applyFont="1" applyFill="1" applyBorder="1" applyAlignment="1"/>
    <xf numFmtId="3" fontId="39" fillId="0" borderId="0" xfId="0" applyNumberFormat="1" applyFont="1" applyFill="1" applyBorder="1"/>
    <xf numFmtId="0" fontId="4" fillId="0" borderId="0" xfId="0" applyFont="1" applyFill="1" applyBorder="1"/>
    <xf numFmtId="0" fontId="49" fillId="0" borderId="0" xfId="0" applyFont="1" applyFill="1" applyBorder="1" applyAlignment="1"/>
    <xf numFmtId="0" fontId="47" fillId="0" borderId="0" xfId="0" applyFont="1" applyFill="1" applyBorder="1"/>
    <xf numFmtId="0" fontId="37" fillId="0" borderId="0" xfId="0" applyFont="1" applyFill="1" applyBorder="1"/>
    <xf numFmtId="0" fontId="49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4" xfId="0" applyNumberFormat="1" applyFont="1" applyFill="1" applyBorder="1" applyAlignment="1">
      <alignment horizontal="center" vertical="center" wrapText="1"/>
    </xf>
    <xf numFmtId="3" fontId="17" fillId="0" borderId="6" xfId="0" applyNumberFormat="1" applyFont="1" applyFill="1" applyBorder="1" applyAlignment="1">
      <alignment horizontal="center"/>
    </xf>
    <xf numFmtId="0" fontId="25" fillId="0" borderId="6" xfId="0" applyFont="1" applyFill="1" applyBorder="1" applyAlignment="1">
      <alignment horizontal="left"/>
    </xf>
    <xf numFmtId="0" fontId="25" fillId="0" borderId="6" xfId="0" applyFont="1" applyFill="1" applyBorder="1"/>
    <xf numFmtId="0" fontId="17" fillId="0" borderId="6" xfId="0" applyNumberFormat="1" applyFont="1" applyFill="1" applyBorder="1" applyAlignment="1">
      <alignment horizontal="center"/>
    </xf>
    <xf numFmtId="3" fontId="17" fillId="0" borderId="7" xfId="0" applyNumberFormat="1" applyFont="1" applyFill="1" applyBorder="1" applyAlignment="1">
      <alignment horizontal="center"/>
    </xf>
    <xf numFmtId="0" fontId="25" fillId="0" borderId="7" xfId="0" applyFont="1" applyFill="1" applyBorder="1" applyAlignment="1">
      <alignment horizontal="left"/>
    </xf>
    <xf numFmtId="3" fontId="0" fillId="0" borderId="0" xfId="0" applyNumberFormat="1" applyBorder="1"/>
    <xf numFmtId="164" fontId="32" fillId="0" borderId="0" xfId="0" applyNumberFormat="1" applyFont="1" applyBorder="1"/>
    <xf numFmtId="0" fontId="53" fillId="0" borderId="6" xfId="0" applyFont="1" applyFill="1" applyBorder="1"/>
    <xf numFmtId="0" fontId="53" fillId="0" borderId="6" xfId="0" quotePrefix="1" applyFont="1" applyFill="1" applyBorder="1"/>
    <xf numFmtId="0" fontId="54" fillId="0" borderId="6" xfId="0" applyFont="1" applyFill="1" applyBorder="1"/>
    <xf numFmtId="0" fontId="49" fillId="0" borderId="6" xfId="0" quotePrefix="1" applyFont="1" applyFill="1" applyBorder="1"/>
    <xf numFmtId="0" fontId="49" fillId="0" borderId="6" xfId="0" applyFont="1" applyFill="1" applyBorder="1"/>
    <xf numFmtId="0" fontId="29" fillId="0" borderId="2" xfId="0" quotePrefix="1" applyFont="1" applyBorder="1" applyAlignment="1"/>
    <xf numFmtId="0" fontId="29" fillId="0" borderId="2" xfId="0" applyFont="1" applyBorder="1" applyAlignment="1"/>
    <xf numFmtId="0" fontId="33" fillId="2" borderId="4" xfId="0" applyFont="1" applyFill="1" applyBorder="1" applyAlignment="1">
      <alignment horizontal="center" vertical="center" wrapText="1"/>
    </xf>
    <xf numFmtId="0" fontId="33" fillId="2" borderId="4" xfId="0" applyNumberFormat="1" applyFont="1" applyFill="1" applyBorder="1" applyAlignment="1">
      <alignment horizontal="center" vertical="center" wrapText="1"/>
    </xf>
    <xf numFmtId="3" fontId="33" fillId="4" borderId="0" xfId="0" applyNumberFormat="1" applyFont="1" applyFill="1" applyBorder="1" applyAlignment="1">
      <alignment horizontal="center"/>
    </xf>
    <xf numFmtId="0" fontId="56" fillId="4" borderId="0" xfId="0" applyFont="1" applyFill="1" applyBorder="1" applyAlignment="1">
      <alignment horizontal="left"/>
    </xf>
    <xf numFmtId="3" fontId="33" fillId="0" borderId="0" xfId="0" applyNumberFormat="1" applyFont="1" applyBorder="1" applyAlignment="1">
      <alignment horizontal="center"/>
    </xf>
    <xf numFmtId="0" fontId="56" fillId="0" borderId="0" xfId="0" applyFont="1" applyBorder="1" applyAlignment="1">
      <alignment horizontal="left"/>
    </xf>
    <xf numFmtId="0" fontId="56" fillId="0" borderId="0" xfId="0" applyFont="1" applyBorder="1"/>
    <xf numFmtId="0" fontId="56" fillId="4" borderId="0" xfId="0" applyFont="1" applyFill="1" applyBorder="1"/>
    <xf numFmtId="0" fontId="33" fillId="0" borderId="0" xfId="0" applyNumberFormat="1" applyFont="1" applyBorder="1" applyAlignment="1">
      <alignment horizontal="center"/>
    </xf>
    <xf numFmtId="3" fontId="33" fillId="0" borderId="6" xfId="0" applyNumberFormat="1" applyFont="1" applyFill="1" applyBorder="1" applyAlignment="1">
      <alignment horizontal="center"/>
    </xf>
    <xf numFmtId="0" fontId="56" fillId="0" borderId="6" xfId="0" applyFont="1" applyFill="1" applyBorder="1" applyAlignment="1">
      <alignment horizontal="left"/>
    </xf>
    <xf numFmtId="0" fontId="19" fillId="0" borderId="0" xfId="0" applyFont="1" applyBorder="1" applyAlignment="1">
      <alignment horizontal="left" indent="5"/>
    </xf>
    <xf numFmtId="0" fontId="24" fillId="5" borderId="4" xfId="0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horizontal="center" wrapText="1"/>
    </xf>
    <xf numFmtId="166" fontId="58" fillId="2" borderId="3" xfId="0" applyNumberFormat="1" applyFont="1" applyFill="1" applyBorder="1" applyAlignment="1">
      <alignment horizontal="center" wrapText="1"/>
    </xf>
    <xf numFmtId="14" fontId="58" fillId="2" borderId="3" xfId="0" applyNumberFormat="1" applyFont="1" applyFill="1" applyBorder="1" applyAlignment="1">
      <alignment horizontal="center" wrapText="1"/>
    </xf>
    <xf numFmtId="169" fontId="39" fillId="0" borderId="0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 applyProtection="1">
      <alignment horizontal="left"/>
      <protection locked="0"/>
    </xf>
    <xf numFmtId="165" fontId="39" fillId="0" borderId="0" xfId="1" applyFont="1" applyFill="1" applyBorder="1" applyAlignment="1">
      <alignment horizontal="center"/>
    </xf>
    <xf numFmtId="165" fontId="39" fillId="0" borderId="0" xfId="1" applyFont="1" applyFill="1" applyBorder="1"/>
    <xf numFmtId="0" fontId="39" fillId="0" borderId="0" xfId="0" applyFont="1" applyFill="1" applyBorder="1"/>
    <xf numFmtId="0" fontId="39" fillId="0" borderId="0" xfId="0" quotePrefix="1" applyFont="1" applyFill="1" applyBorder="1"/>
    <xf numFmtId="169" fontId="39" fillId="0" borderId="0" xfId="0" applyNumberFormat="1" applyFont="1" applyFill="1" applyAlignment="1">
      <alignment horizontal="center"/>
    </xf>
    <xf numFmtId="0" fontId="39" fillId="0" borderId="0" xfId="0" applyFont="1" applyFill="1" applyBorder="1" applyAlignment="1">
      <alignment horizontal="left"/>
    </xf>
    <xf numFmtId="3" fontId="47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7" fontId="49" fillId="0" borderId="0" xfId="1" applyNumberFormat="1" applyFont="1" applyBorder="1"/>
    <xf numFmtId="168" fontId="39" fillId="0" borderId="0" xfId="0" applyNumberFormat="1" applyFont="1" applyBorder="1" applyAlignment="1">
      <alignment horizontal="center"/>
    </xf>
    <xf numFmtId="3" fontId="47" fillId="0" borderId="6" xfId="0" applyNumberFormat="1" applyFont="1" applyFill="1" applyBorder="1" applyAlignment="1">
      <alignment horizontal="center"/>
    </xf>
    <xf numFmtId="0" fontId="0" fillId="0" borderId="6" xfId="0" applyFill="1" applyBorder="1"/>
    <xf numFmtId="0" fontId="37" fillId="0" borderId="6" xfId="0" applyFont="1" applyBorder="1" applyAlignment="1">
      <alignment horizontal="center"/>
    </xf>
    <xf numFmtId="3" fontId="25" fillId="0" borderId="0" xfId="0" applyNumberFormat="1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left" vertical="top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 wrapText="1"/>
    </xf>
    <xf numFmtId="0" fontId="36" fillId="0" borderId="0" xfId="2" applyFont="1" applyAlignment="1">
      <alignment horizontal="center" vertical="center" wrapText="1"/>
    </xf>
    <xf numFmtId="0" fontId="28" fillId="0" borderId="1" xfId="2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0" borderId="0" xfId="2" applyFont="1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15" fontId="33" fillId="0" borderId="0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6" fillId="0" borderId="0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37" fillId="0" borderId="0" xfId="0" applyFont="1" applyAlignment="1">
      <alignment horizontal="center" wrapText="1"/>
    </xf>
    <xf numFmtId="0" fontId="50" fillId="0" borderId="0" xfId="0" applyFont="1" applyAlignment="1">
      <alignment vertical="center"/>
    </xf>
    <xf numFmtId="0" fontId="5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8" fillId="2" borderId="0" xfId="0" applyFont="1" applyFill="1" applyBorder="1" applyAlignment="1">
      <alignment horizontal="center" wrapText="1"/>
    </xf>
    <xf numFmtId="166" fontId="58" fillId="2" borderId="0" xfId="0" applyNumberFormat="1" applyFont="1" applyFill="1" applyBorder="1" applyAlignment="1">
      <alignment horizontal="center" wrapText="1"/>
    </xf>
    <xf numFmtId="169" fontId="39" fillId="3" borderId="6" xfId="0" applyNumberFormat="1" applyFont="1" applyFill="1" applyBorder="1" applyAlignment="1">
      <alignment horizontal="center"/>
    </xf>
    <xf numFmtId="3" fontId="39" fillId="3" borderId="6" xfId="0" applyNumberFormat="1" applyFont="1" applyFill="1" applyBorder="1" applyAlignment="1">
      <alignment horizontal="center"/>
    </xf>
    <xf numFmtId="3" fontId="24" fillId="3" borderId="6" xfId="0" applyNumberFormat="1" applyFont="1" applyFill="1" applyBorder="1" applyAlignment="1">
      <alignment horizontal="center"/>
    </xf>
    <xf numFmtId="0" fontId="39" fillId="3" borderId="6" xfId="0" applyFont="1" applyFill="1" applyBorder="1" applyAlignment="1" applyProtection="1">
      <alignment horizontal="left"/>
      <protection locked="0"/>
    </xf>
    <xf numFmtId="165" fontId="39" fillId="3" borderId="6" xfId="1" applyFont="1" applyFill="1" applyBorder="1" applyAlignment="1">
      <alignment horizontal="center"/>
    </xf>
    <xf numFmtId="165" fontId="39" fillId="3" borderId="6" xfId="1" applyFont="1" applyFill="1" applyBorder="1"/>
    <xf numFmtId="0" fontId="39" fillId="3" borderId="6" xfId="0" applyFont="1" applyFill="1" applyBorder="1"/>
    <xf numFmtId="0" fontId="39" fillId="3" borderId="6" xfId="0" quotePrefix="1" applyFont="1" applyFill="1" applyBorder="1"/>
    <xf numFmtId="0" fontId="39" fillId="3" borderId="6" xfId="0" applyFont="1" applyFill="1" applyBorder="1" applyAlignment="1">
      <alignment horizontal="left"/>
    </xf>
    <xf numFmtId="3" fontId="47" fillId="3" borderId="6" xfId="0" applyNumberFormat="1" applyFont="1" applyFill="1" applyBorder="1" applyAlignment="1">
      <alignment horizontal="center"/>
    </xf>
    <xf numFmtId="165" fontId="39" fillId="3" borderId="10" xfId="1" applyFont="1" applyFill="1" applyBorder="1"/>
    <xf numFmtId="169" fontId="39" fillId="3" borderId="10" xfId="0" applyNumberFormat="1" applyFont="1" applyFill="1" applyBorder="1" applyAlignment="1">
      <alignment horizontal="center"/>
    </xf>
    <xf numFmtId="3" fontId="39" fillId="3" borderId="10" xfId="0" applyNumberFormat="1" applyFont="1" applyFill="1" applyBorder="1" applyAlignment="1">
      <alignment horizontal="center"/>
    </xf>
    <xf numFmtId="3" fontId="24" fillId="3" borderId="10" xfId="0" applyNumberFormat="1" applyFont="1" applyFill="1" applyBorder="1" applyAlignment="1">
      <alignment horizontal="center"/>
    </xf>
    <xf numFmtId="0" fontId="39" fillId="3" borderId="10" xfId="0" applyFont="1" applyFill="1" applyBorder="1"/>
    <xf numFmtId="165" fontId="39" fillId="3" borderId="10" xfId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59" fillId="0" borderId="0" xfId="0" applyFont="1" applyFill="1" applyBorder="1" applyAlignment="1">
      <alignment horizontal="center" vertical="top" wrapText="1"/>
    </xf>
    <xf numFmtId="0" fontId="59" fillId="0" borderId="0" xfId="0" applyFont="1" applyFill="1" applyBorder="1" applyAlignment="1">
      <alignment horizontal="center" vertical="top"/>
    </xf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44" fontId="31" fillId="0" borderId="0" xfId="3" applyFont="1" applyAlignment="1">
      <alignment vertical="top"/>
    </xf>
    <xf numFmtId="44" fontId="31" fillId="0" borderId="0" xfId="3" applyFont="1"/>
    <xf numFmtId="0" fontId="59" fillId="0" borderId="11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59" fillId="0" borderId="0" xfId="0" applyFont="1" applyAlignment="1">
      <alignment horizontal="center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6"/>
        <color auto="1"/>
        <name val="Cambria"/>
        <scheme val="major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5470193065632E-2"/>
          <c:y val="1.8383243931249127E-2"/>
          <c:w val="0.77842978079733838"/>
          <c:h val="0.4496516149304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'Exist. Act.-1'!#REF!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'Exist. Act.-1'!$F$4:$F$5</c:f>
              <c:strCache>
                <c:ptCount val="1"/>
                <c:pt idx="0">
                  <c:v>al 30 Junio 2024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Act.-1'!$F$6:$F$536</c:f>
              <c:numCache>
                <c:formatCode>#,##0</c:formatCode>
                <c:ptCount val="531"/>
                <c:pt idx="0" formatCode="d/m/yy;@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9</c:v>
                </c:pt>
                <c:pt idx="5">
                  <c:v>58</c:v>
                </c:pt>
                <c:pt idx="6">
                  <c:v>30</c:v>
                </c:pt>
                <c:pt idx="7">
                  <c:v>7</c:v>
                </c:pt>
                <c:pt idx="8">
                  <c:v>24</c:v>
                </c:pt>
                <c:pt idx="9">
                  <c:v>6</c:v>
                </c:pt>
                <c:pt idx="10">
                  <c:v>5</c:v>
                </c:pt>
                <c:pt idx="11">
                  <c:v>2</c:v>
                </c:pt>
                <c:pt idx="12">
                  <c:v>38</c:v>
                </c:pt>
                <c:pt idx="13">
                  <c:v>5</c:v>
                </c:pt>
                <c:pt idx="14">
                  <c:v>7</c:v>
                </c:pt>
                <c:pt idx="15">
                  <c:v>137</c:v>
                </c:pt>
                <c:pt idx="16">
                  <c:v>42</c:v>
                </c:pt>
                <c:pt idx="17">
                  <c:v>2</c:v>
                </c:pt>
                <c:pt idx="18">
                  <c:v>132</c:v>
                </c:pt>
                <c:pt idx="19">
                  <c:v>11</c:v>
                </c:pt>
                <c:pt idx="20">
                  <c:v>52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95</c:v>
                </c:pt>
                <c:pt idx="25">
                  <c:v>89</c:v>
                </c:pt>
                <c:pt idx="26">
                  <c:v>12</c:v>
                </c:pt>
                <c:pt idx="27">
                  <c:v>4</c:v>
                </c:pt>
                <c:pt idx="28">
                  <c:v>2</c:v>
                </c:pt>
                <c:pt idx="29">
                  <c:v>3500</c:v>
                </c:pt>
                <c:pt idx="30">
                  <c:v>3575</c:v>
                </c:pt>
                <c:pt idx="31">
                  <c:v>585</c:v>
                </c:pt>
                <c:pt idx="32">
                  <c:v>5</c:v>
                </c:pt>
                <c:pt idx="33">
                  <c:v>3759</c:v>
                </c:pt>
                <c:pt idx="34">
                  <c:v>5435</c:v>
                </c:pt>
                <c:pt idx="35">
                  <c:v>3170</c:v>
                </c:pt>
                <c:pt idx="36">
                  <c:v>2785</c:v>
                </c:pt>
                <c:pt idx="37">
                  <c:v>384</c:v>
                </c:pt>
                <c:pt idx="38">
                  <c:v>4180</c:v>
                </c:pt>
                <c:pt idx="39">
                  <c:v>35</c:v>
                </c:pt>
                <c:pt idx="40">
                  <c:v>1975</c:v>
                </c:pt>
                <c:pt idx="41">
                  <c:v>15</c:v>
                </c:pt>
                <c:pt idx="42">
                  <c:v>810</c:v>
                </c:pt>
                <c:pt idx="43">
                  <c:v>2675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68</c:v>
                </c:pt>
                <c:pt idx="48">
                  <c:v>1</c:v>
                </c:pt>
                <c:pt idx="49">
                  <c:v>657</c:v>
                </c:pt>
                <c:pt idx="50">
                  <c:v>27</c:v>
                </c:pt>
                <c:pt idx="51">
                  <c:v>23</c:v>
                </c:pt>
                <c:pt idx="52">
                  <c:v>101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1</c:v>
                </c:pt>
                <c:pt idx="57">
                  <c:v>2</c:v>
                </c:pt>
                <c:pt idx="58">
                  <c:v>30</c:v>
                </c:pt>
                <c:pt idx="59">
                  <c:v>1</c:v>
                </c:pt>
                <c:pt idx="60">
                  <c:v>4</c:v>
                </c:pt>
                <c:pt idx="61">
                  <c:v>7</c:v>
                </c:pt>
                <c:pt idx="62">
                  <c:v>23</c:v>
                </c:pt>
                <c:pt idx="63">
                  <c:v>1</c:v>
                </c:pt>
                <c:pt idx="64">
                  <c:v>72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53</c:v>
                </c:pt>
                <c:pt idx="69">
                  <c:v>1</c:v>
                </c:pt>
                <c:pt idx="70">
                  <c:v>16</c:v>
                </c:pt>
                <c:pt idx="71">
                  <c:v>2</c:v>
                </c:pt>
                <c:pt idx="72">
                  <c:v>48</c:v>
                </c:pt>
                <c:pt idx="73">
                  <c:v>2</c:v>
                </c:pt>
                <c:pt idx="74">
                  <c:v>6</c:v>
                </c:pt>
                <c:pt idx="75">
                  <c:v>1</c:v>
                </c:pt>
                <c:pt idx="76">
                  <c:v>33</c:v>
                </c:pt>
                <c:pt idx="77">
                  <c:v>5</c:v>
                </c:pt>
                <c:pt idx="78">
                  <c:v>25</c:v>
                </c:pt>
                <c:pt idx="79">
                  <c:v>28</c:v>
                </c:pt>
                <c:pt idx="80">
                  <c:v>21</c:v>
                </c:pt>
                <c:pt idx="81">
                  <c:v>17</c:v>
                </c:pt>
                <c:pt idx="82">
                  <c:v>14</c:v>
                </c:pt>
                <c:pt idx="83">
                  <c:v>46</c:v>
                </c:pt>
                <c:pt idx="84">
                  <c:v>60</c:v>
                </c:pt>
                <c:pt idx="85">
                  <c:v>93</c:v>
                </c:pt>
                <c:pt idx="86">
                  <c:v>1</c:v>
                </c:pt>
                <c:pt idx="87">
                  <c:v>50</c:v>
                </c:pt>
                <c:pt idx="88">
                  <c:v>16</c:v>
                </c:pt>
                <c:pt idx="89">
                  <c:v>17</c:v>
                </c:pt>
                <c:pt idx="90">
                  <c:v>7</c:v>
                </c:pt>
                <c:pt idx="91">
                  <c:v>4</c:v>
                </c:pt>
                <c:pt idx="92">
                  <c:v>20</c:v>
                </c:pt>
                <c:pt idx="93">
                  <c:v>150</c:v>
                </c:pt>
                <c:pt idx="94">
                  <c:v>44</c:v>
                </c:pt>
                <c:pt idx="95">
                  <c:v>2</c:v>
                </c:pt>
                <c:pt idx="96">
                  <c:v>3</c:v>
                </c:pt>
                <c:pt idx="97">
                  <c:v>20</c:v>
                </c:pt>
                <c:pt idx="98">
                  <c:v>50</c:v>
                </c:pt>
                <c:pt idx="99">
                  <c:v>12</c:v>
                </c:pt>
                <c:pt idx="100">
                  <c:v>39</c:v>
                </c:pt>
                <c:pt idx="101">
                  <c:v>4</c:v>
                </c:pt>
                <c:pt idx="102">
                  <c:v>20</c:v>
                </c:pt>
                <c:pt idx="103">
                  <c:v>5</c:v>
                </c:pt>
                <c:pt idx="104">
                  <c:v>90</c:v>
                </c:pt>
                <c:pt idx="105">
                  <c:v>26</c:v>
                </c:pt>
                <c:pt idx="106">
                  <c:v>3</c:v>
                </c:pt>
                <c:pt idx="107">
                  <c:v>1</c:v>
                </c:pt>
                <c:pt idx="108">
                  <c:v>8</c:v>
                </c:pt>
                <c:pt idx="109">
                  <c:v>30</c:v>
                </c:pt>
                <c:pt idx="110">
                  <c:v>31</c:v>
                </c:pt>
                <c:pt idx="111">
                  <c:v>43</c:v>
                </c:pt>
                <c:pt idx="112">
                  <c:v>15</c:v>
                </c:pt>
                <c:pt idx="113">
                  <c:v>170</c:v>
                </c:pt>
                <c:pt idx="114">
                  <c:v>13</c:v>
                </c:pt>
                <c:pt idx="115">
                  <c:v>3</c:v>
                </c:pt>
                <c:pt idx="116">
                  <c:v>71</c:v>
                </c:pt>
                <c:pt idx="117">
                  <c:v>45</c:v>
                </c:pt>
                <c:pt idx="118">
                  <c:v>20</c:v>
                </c:pt>
                <c:pt idx="119">
                  <c:v>51</c:v>
                </c:pt>
                <c:pt idx="120">
                  <c:v>21</c:v>
                </c:pt>
                <c:pt idx="121">
                  <c:v>102</c:v>
                </c:pt>
                <c:pt idx="122">
                  <c:v>3</c:v>
                </c:pt>
                <c:pt idx="123">
                  <c:v>51</c:v>
                </c:pt>
                <c:pt idx="124">
                  <c:v>10</c:v>
                </c:pt>
                <c:pt idx="125">
                  <c:v>81</c:v>
                </c:pt>
                <c:pt idx="126">
                  <c:v>93</c:v>
                </c:pt>
                <c:pt idx="127">
                  <c:v>5</c:v>
                </c:pt>
                <c:pt idx="128">
                  <c:v>9</c:v>
                </c:pt>
                <c:pt idx="129">
                  <c:v>17</c:v>
                </c:pt>
                <c:pt idx="130">
                  <c:v>92</c:v>
                </c:pt>
                <c:pt idx="131">
                  <c:v>50</c:v>
                </c:pt>
                <c:pt idx="132">
                  <c:v>22</c:v>
                </c:pt>
                <c:pt idx="133">
                  <c:v>117</c:v>
                </c:pt>
                <c:pt idx="134">
                  <c:v>33</c:v>
                </c:pt>
                <c:pt idx="135">
                  <c:v>18</c:v>
                </c:pt>
                <c:pt idx="136">
                  <c:v>4</c:v>
                </c:pt>
                <c:pt idx="137">
                  <c:v>157</c:v>
                </c:pt>
                <c:pt idx="138">
                  <c:v>180</c:v>
                </c:pt>
                <c:pt idx="139">
                  <c:v>30</c:v>
                </c:pt>
                <c:pt idx="140">
                  <c:v>1</c:v>
                </c:pt>
                <c:pt idx="141">
                  <c:v>10</c:v>
                </c:pt>
                <c:pt idx="142">
                  <c:v>34</c:v>
                </c:pt>
                <c:pt idx="143">
                  <c:v>38</c:v>
                </c:pt>
                <c:pt idx="144">
                  <c:v>45</c:v>
                </c:pt>
                <c:pt idx="145">
                  <c:v>50</c:v>
                </c:pt>
                <c:pt idx="146">
                  <c:v>20</c:v>
                </c:pt>
                <c:pt idx="147">
                  <c:v>14</c:v>
                </c:pt>
                <c:pt idx="148">
                  <c:v>7</c:v>
                </c:pt>
                <c:pt idx="149">
                  <c:v>16</c:v>
                </c:pt>
                <c:pt idx="150">
                  <c:v>2</c:v>
                </c:pt>
                <c:pt idx="151">
                  <c:v>5</c:v>
                </c:pt>
                <c:pt idx="152">
                  <c:v>38</c:v>
                </c:pt>
                <c:pt idx="153">
                  <c:v>2</c:v>
                </c:pt>
                <c:pt idx="154">
                  <c:v>3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3</c:v>
                </c:pt>
                <c:pt idx="160">
                  <c:v>27</c:v>
                </c:pt>
                <c:pt idx="161">
                  <c:v>1</c:v>
                </c:pt>
                <c:pt idx="162">
                  <c:v>2</c:v>
                </c:pt>
                <c:pt idx="163">
                  <c:v>12</c:v>
                </c:pt>
                <c:pt idx="164">
                  <c:v>705</c:v>
                </c:pt>
                <c:pt idx="165">
                  <c:v>3</c:v>
                </c:pt>
                <c:pt idx="166">
                  <c:v>115</c:v>
                </c:pt>
                <c:pt idx="167">
                  <c:v>3</c:v>
                </c:pt>
                <c:pt idx="168">
                  <c:v>22</c:v>
                </c:pt>
                <c:pt idx="169">
                  <c:v>19</c:v>
                </c:pt>
                <c:pt idx="170">
                  <c:v>33</c:v>
                </c:pt>
                <c:pt idx="171">
                  <c:v>2</c:v>
                </c:pt>
                <c:pt idx="172">
                  <c:v>15</c:v>
                </c:pt>
                <c:pt idx="173">
                  <c:v>46</c:v>
                </c:pt>
                <c:pt idx="174">
                  <c:v>17</c:v>
                </c:pt>
                <c:pt idx="175">
                  <c:v>8</c:v>
                </c:pt>
                <c:pt idx="176">
                  <c:v>22</c:v>
                </c:pt>
                <c:pt idx="177">
                  <c:v>11</c:v>
                </c:pt>
                <c:pt idx="178">
                  <c:v>31</c:v>
                </c:pt>
                <c:pt idx="179">
                  <c:v>15</c:v>
                </c:pt>
                <c:pt idx="180">
                  <c:v>12</c:v>
                </c:pt>
                <c:pt idx="181">
                  <c:v>16</c:v>
                </c:pt>
                <c:pt idx="182">
                  <c:v>3</c:v>
                </c:pt>
                <c:pt idx="183">
                  <c:v>32</c:v>
                </c:pt>
                <c:pt idx="184">
                  <c:v>59</c:v>
                </c:pt>
                <c:pt idx="185">
                  <c:v>10</c:v>
                </c:pt>
                <c:pt idx="186">
                  <c:v>50</c:v>
                </c:pt>
                <c:pt idx="187">
                  <c:v>34</c:v>
                </c:pt>
                <c:pt idx="188">
                  <c:v>19</c:v>
                </c:pt>
                <c:pt idx="189">
                  <c:v>42</c:v>
                </c:pt>
                <c:pt idx="190">
                  <c:v>25</c:v>
                </c:pt>
                <c:pt idx="191">
                  <c:v>12</c:v>
                </c:pt>
                <c:pt idx="192">
                  <c:v>7</c:v>
                </c:pt>
                <c:pt idx="193">
                  <c:v>100</c:v>
                </c:pt>
                <c:pt idx="194">
                  <c:v>20</c:v>
                </c:pt>
                <c:pt idx="195">
                  <c:v>2</c:v>
                </c:pt>
                <c:pt idx="196">
                  <c:v>50</c:v>
                </c:pt>
                <c:pt idx="197">
                  <c:v>2</c:v>
                </c:pt>
                <c:pt idx="198">
                  <c:v>11</c:v>
                </c:pt>
                <c:pt idx="199">
                  <c:v>26</c:v>
                </c:pt>
                <c:pt idx="200">
                  <c:v>11</c:v>
                </c:pt>
                <c:pt idx="201">
                  <c:v>9</c:v>
                </c:pt>
                <c:pt idx="202">
                  <c:v>21</c:v>
                </c:pt>
                <c:pt idx="203">
                  <c:v>45</c:v>
                </c:pt>
                <c:pt idx="204">
                  <c:v>25</c:v>
                </c:pt>
                <c:pt idx="205">
                  <c:v>3</c:v>
                </c:pt>
                <c:pt idx="206">
                  <c:v>1</c:v>
                </c:pt>
                <c:pt idx="207">
                  <c:v>25</c:v>
                </c:pt>
                <c:pt idx="208">
                  <c:v>1</c:v>
                </c:pt>
                <c:pt idx="209">
                  <c:v>46</c:v>
                </c:pt>
                <c:pt idx="210">
                  <c:v>21</c:v>
                </c:pt>
                <c:pt idx="211">
                  <c:v>5</c:v>
                </c:pt>
                <c:pt idx="212">
                  <c:v>40</c:v>
                </c:pt>
                <c:pt idx="213">
                  <c:v>15</c:v>
                </c:pt>
                <c:pt idx="214">
                  <c:v>27</c:v>
                </c:pt>
                <c:pt idx="215">
                  <c:v>2</c:v>
                </c:pt>
                <c:pt idx="216">
                  <c:v>26</c:v>
                </c:pt>
                <c:pt idx="217">
                  <c:v>2</c:v>
                </c:pt>
                <c:pt idx="218">
                  <c:v>3</c:v>
                </c:pt>
                <c:pt idx="219">
                  <c:v>2</c:v>
                </c:pt>
                <c:pt idx="220">
                  <c:v>6</c:v>
                </c:pt>
                <c:pt idx="221">
                  <c:v>24</c:v>
                </c:pt>
                <c:pt idx="222">
                  <c:v>6</c:v>
                </c:pt>
                <c:pt idx="223">
                  <c:v>1</c:v>
                </c:pt>
                <c:pt idx="224">
                  <c:v>10</c:v>
                </c:pt>
                <c:pt idx="225">
                  <c:v>17</c:v>
                </c:pt>
                <c:pt idx="226">
                  <c:v>35</c:v>
                </c:pt>
                <c:pt idx="227">
                  <c:v>4</c:v>
                </c:pt>
                <c:pt idx="228">
                  <c:v>98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14</c:v>
                </c:pt>
                <c:pt idx="234">
                  <c:v>11</c:v>
                </c:pt>
                <c:pt idx="235">
                  <c:v>75</c:v>
                </c:pt>
                <c:pt idx="236">
                  <c:v>12</c:v>
                </c:pt>
                <c:pt idx="237">
                  <c:v>17</c:v>
                </c:pt>
                <c:pt idx="238">
                  <c:v>14</c:v>
                </c:pt>
                <c:pt idx="239">
                  <c:v>25</c:v>
                </c:pt>
                <c:pt idx="240">
                  <c:v>8</c:v>
                </c:pt>
                <c:pt idx="241">
                  <c:v>1</c:v>
                </c:pt>
                <c:pt idx="242">
                  <c:v>43</c:v>
                </c:pt>
                <c:pt idx="243">
                  <c:v>9</c:v>
                </c:pt>
                <c:pt idx="244">
                  <c:v>4</c:v>
                </c:pt>
                <c:pt idx="245">
                  <c:v>5</c:v>
                </c:pt>
                <c:pt idx="246">
                  <c:v>4</c:v>
                </c:pt>
                <c:pt idx="247">
                  <c:v>2</c:v>
                </c:pt>
                <c:pt idx="248">
                  <c:v>5</c:v>
                </c:pt>
                <c:pt idx="249">
                  <c:v>12</c:v>
                </c:pt>
                <c:pt idx="250">
                  <c:v>1</c:v>
                </c:pt>
                <c:pt idx="251">
                  <c:v>3</c:v>
                </c:pt>
                <c:pt idx="252">
                  <c:v>19</c:v>
                </c:pt>
                <c:pt idx="253">
                  <c:v>12</c:v>
                </c:pt>
                <c:pt idx="254">
                  <c:v>6</c:v>
                </c:pt>
                <c:pt idx="255">
                  <c:v>8</c:v>
                </c:pt>
                <c:pt idx="256">
                  <c:v>10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629</c:v>
                </c:pt>
                <c:pt idx="261">
                  <c:v>4</c:v>
                </c:pt>
                <c:pt idx="262">
                  <c:v>3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2</c:v>
                </c:pt>
                <c:pt idx="267">
                  <c:v>51</c:v>
                </c:pt>
                <c:pt idx="268">
                  <c:v>1</c:v>
                </c:pt>
                <c:pt idx="269">
                  <c:v>1</c:v>
                </c:pt>
                <c:pt idx="270">
                  <c:v>54</c:v>
                </c:pt>
                <c:pt idx="271">
                  <c:v>46</c:v>
                </c:pt>
                <c:pt idx="272">
                  <c:v>179</c:v>
                </c:pt>
                <c:pt idx="273">
                  <c:v>5</c:v>
                </c:pt>
                <c:pt idx="274">
                  <c:v>2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45</c:v>
                </c:pt>
                <c:pt idx="280">
                  <c:v>5</c:v>
                </c:pt>
                <c:pt idx="281">
                  <c:v>3</c:v>
                </c:pt>
                <c:pt idx="282">
                  <c:v>9</c:v>
                </c:pt>
                <c:pt idx="283">
                  <c:v>3</c:v>
                </c:pt>
                <c:pt idx="284">
                  <c:v>9</c:v>
                </c:pt>
                <c:pt idx="285">
                  <c:v>1</c:v>
                </c:pt>
                <c:pt idx="286">
                  <c:v>1</c:v>
                </c:pt>
                <c:pt idx="287">
                  <c:v>50</c:v>
                </c:pt>
                <c:pt idx="288">
                  <c:v>53</c:v>
                </c:pt>
                <c:pt idx="289">
                  <c:v>150</c:v>
                </c:pt>
                <c:pt idx="290">
                  <c:v>5</c:v>
                </c:pt>
                <c:pt idx="291">
                  <c:v>13</c:v>
                </c:pt>
                <c:pt idx="292">
                  <c:v>3</c:v>
                </c:pt>
                <c:pt idx="293">
                  <c:v>11</c:v>
                </c:pt>
                <c:pt idx="294">
                  <c:v>2</c:v>
                </c:pt>
                <c:pt idx="295">
                  <c:v>7</c:v>
                </c:pt>
                <c:pt idx="296">
                  <c:v>11</c:v>
                </c:pt>
                <c:pt idx="297">
                  <c:v>9</c:v>
                </c:pt>
                <c:pt idx="298">
                  <c:v>13</c:v>
                </c:pt>
                <c:pt idx="299">
                  <c:v>10</c:v>
                </c:pt>
                <c:pt idx="300">
                  <c:v>13</c:v>
                </c:pt>
                <c:pt idx="301">
                  <c:v>1</c:v>
                </c:pt>
                <c:pt idx="302">
                  <c:v>1</c:v>
                </c:pt>
                <c:pt idx="303">
                  <c:v>14</c:v>
                </c:pt>
                <c:pt idx="304">
                  <c:v>8</c:v>
                </c:pt>
                <c:pt idx="305">
                  <c:v>224</c:v>
                </c:pt>
                <c:pt idx="306">
                  <c:v>30</c:v>
                </c:pt>
                <c:pt idx="307">
                  <c:v>13</c:v>
                </c:pt>
                <c:pt idx="308">
                  <c:v>296</c:v>
                </c:pt>
                <c:pt idx="309">
                  <c:v>45</c:v>
                </c:pt>
                <c:pt idx="310">
                  <c:v>21</c:v>
                </c:pt>
                <c:pt idx="311">
                  <c:v>87</c:v>
                </c:pt>
                <c:pt idx="312">
                  <c:v>4</c:v>
                </c:pt>
                <c:pt idx="313">
                  <c:v>1</c:v>
                </c:pt>
                <c:pt idx="314">
                  <c:v>38</c:v>
                </c:pt>
                <c:pt idx="315">
                  <c:v>2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13</c:v>
                </c:pt>
                <c:pt idx="320">
                  <c:v>9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1</c:v>
                </c:pt>
                <c:pt idx="325">
                  <c:v>59</c:v>
                </c:pt>
                <c:pt idx="326">
                  <c:v>11</c:v>
                </c:pt>
                <c:pt idx="327">
                  <c:v>33</c:v>
                </c:pt>
                <c:pt idx="328">
                  <c:v>12</c:v>
                </c:pt>
                <c:pt idx="329">
                  <c:v>37</c:v>
                </c:pt>
                <c:pt idx="330">
                  <c:v>3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15</c:v>
                </c:pt>
                <c:pt idx="335">
                  <c:v>22</c:v>
                </c:pt>
                <c:pt idx="336">
                  <c:v>3</c:v>
                </c:pt>
                <c:pt idx="337">
                  <c:v>1</c:v>
                </c:pt>
                <c:pt idx="338">
                  <c:v>27862</c:v>
                </c:pt>
                <c:pt idx="339">
                  <c:v>3</c:v>
                </c:pt>
                <c:pt idx="340">
                  <c:v>2</c:v>
                </c:pt>
                <c:pt idx="341">
                  <c:v>1</c:v>
                </c:pt>
                <c:pt idx="342">
                  <c:v>5</c:v>
                </c:pt>
                <c:pt idx="343">
                  <c:v>1</c:v>
                </c:pt>
                <c:pt idx="344">
                  <c:v>11</c:v>
                </c:pt>
                <c:pt idx="345">
                  <c:v>3</c:v>
                </c:pt>
                <c:pt idx="346">
                  <c:v>21</c:v>
                </c:pt>
                <c:pt idx="347">
                  <c:v>85</c:v>
                </c:pt>
                <c:pt idx="348">
                  <c:v>100</c:v>
                </c:pt>
                <c:pt idx="349">
                  <c:v>24</c:v>
                </c:pt>
                <c:pt idx="350">
                  <c:v>16</c:v>
                </c:pt>
                <c:pt idx="351">
                  <c:v>70</c:v>
                </c:pt>
                <c:pt idx="352">
                  <c:v>18</c:v>
                </c:pt>
                <c:pt idx="353">
                  <c:v>4</c:v>
                </c:pt>
                <c:pt idx="354">
                  <c:v>7</c:v>
                </c:pt>
                <c:pt idx="355">
                  <c:v>2</c:v>
                </c:pt>
                <c:pt idx="356">
                  <c:v>1</c:v>
                </c:pt>
                <c:pt idx="357">
                  <c:v>5</c:v>
                </c:pt>
                <c:pt idx="358">
                  <c:v>4</c:v>
                </c:pt>
                <c:pt idx="359">
                  <c:v>3</c:v>
                </c:pt>
                <c:pt idx="360">
                  <c:v>1</c:v>
                </c:pt>
                <c:pt idx="361">
                  <c:v>2</c:v>
                </c:pt>
                <c:pt idx="362">
                  <c:v>1</c:v>
                </c:pt>
                <c:pt idx="363">
                  <c:v>45</c:v>
                </c:pt>
                <c:pt idx="364">
                  <c:v>11</c:v>
                </c:pt>
                <c:pt idx="365">
                  <c:v>104</c:v>
                </c:pt>
                <c:pt idx="366">
                  <c:v>12</c:v>
                </c:pt>
                <c:pt idx="367">
                  <c:v>1</c:v>
                </c:pt>
                <c:pt idx="368">
                  <c:v>8</c:v>
                </c:pt>
                <c:pt idx="369">
                  <c:v>2</c:v>
                </c:pt>
                <c:pt idx="370">
                  <c:v>1</c:v>
                </c:pt>
                <c:pt idx="371">
                  <c:v>6</c:v>
                </c:pt>
                <c:pt idx="372">
                  <c:v>9</c:v>
                </c:pt>
                <c:pt idx="373">
                  <c:v>3</c:v>
                </c:pt>
                <c:pt idx="374">
                  <c:v>47</c:v>
                </c:pt>
                <c:pt idx="375">
                  <c:v>40</c:v>
                </c:pt>
                <c:pt idx="376">
                  <c:v>200</c:v>
                </c:pt>
                <c:pt idx="377">
                  <c:v>21</c:v>
                </c:pt>
                <c:pt idx="378">
                  <c:v>1</c:v>
                </c:pt>
                <c:pt idx="379">
                  <c:v>2</c:v>
                </c:pt>
                <c:pt idx="380">
                  <c:v>3</c:v>
                </c:pt>
                <c:pt idx="381">
                  <c:v>50</c:v>
                </c:pt>
                <c:pt idx="382">
                  <c:v>2</c:v>
                </c:pt>
                <c:pt idx="383">
                  <c:v>4</c:v>
                </c:pt>
                <c:pt idx="384">
                  <c:v>21</c:v>
                </c:pt>
                <c:pt idx="385">
                  <c:v>37</c:v>
                </c:pt>
                <c:pt idx="386">
                  <c:v>3</c:v>
                </c:pt>
                <c:pt idx="387">
                  <c:v>1</c:v>
                </c:pt>
                <c:pt idx="388">
                  <c:v>12</c:v>
                </c:pt>
                <c:pt idx="389">
                  <c:v>12</c:v>
                </c:pt>
                <c:pt idx="390">
                  <c:v>1</c:v>
                </c:pt>
                <c:pt idx="391">
                  <c:v>3</c:v>
                </c:pt>
                <c:pt idx="392">
                  <c:v>3</c:v>
                </c:pt>
                <c:pt idx="393">
                  <c:v>19</c:v>
                </c:pt>
                <c:pt idx="394">
                  <c:v>26</c:v>
                </c:pt>
                <c:pt idx="395">
                  <c:v>1</c:v>
                </c:pt>
                <c:pt idx="396">
                  <c:v>1</c:v>
                </c:pt>
                <c:pt idx="397">
                  <c:v>6</c:v>
                </c:pt>
                <c:pt idx="398">
                  <c:v>13</c:v>
                </c:pt>
                <c:pt idx="399">
                  <c:v>7</c:v>
                </c:pt>
                <c:pt idx="400">
                  <c:v>4</c:v>
                </c:pt>
                <c:pt idx="401">
                  <c:v>1</c:v>
                </c:pt>
                <c:pt idx="402">
                  <c:v>8</c:v>
                </c:pt>
                <c:pt idx="403">
                  <c:v>4</c:v>
                </c:pt>
                <c:pt idx="404">
                  <c:v>11</c:v>
                </c:pt>
                <c:pt idx="405">
                  <c:v>6</c:v>
                </c:pt>
                <c:pt idx="406">
                  <c:v>10</c:v>
                </c:pt>
                <c:pt idx="407">
                  <c:v>2</c:v>
                </c:pt>
                <c:pt idx="408">
                  <c:v>202</c:v>
                </c:pt>
                <c:pt idx="409">
                  <c:v>51</c:v>
                </c:pt>
                <c:pt idx="410">
                  <c:v>22</c:v>
                </c:pt>
                <c:pt idx="411">
                  <c:v>5</c:v>
                </c:pt>
                <c:pt idx="412">
                  <c:v>100</c:v>
                </c:pt>
                <c:pt idx="413">
                  <c:v>2</c:v>
                </c:pt>
                <c:pt idx="414">
                  <c:v>44</c:v>
                </c:pt>
                <c:pt idx="415">
                  <c:v>4</c:v>
                </c:pt>
                <c:pt idx="416">
                  <c:v>1</c:v>
                </c:pt>
                <c:pt idx="417">
                  <c:v>6</c:v>
                </c:pt>
                <c:pt idx="418">
                  <c:v>4</c:v>
                </c:pt>
                <c:pt idx="419">
                  <c:v>2</c:v>
                </c:pt>
                <c:pt idx="420">
                  <c:v>11</c:v>
                </c:pt>
                <c:pt idx="421">
                  <c:v>8</c:v>
                </c:pt>
                <c:pt idx="422">
                  <c:v>43</c:v>
                </c:pt>
                <c:pt idx="423">
                  <c:v>80</c:v>
                </c:pt>
                <c:pt idx="424">
                  <c:v>1</c:v>
                </c:pt>
                <c:pt idx="425">
                  <c:v>3</c:v>
                </c:pt>
                <c:pt idx="426">
                  <c:v>6</c:v>
                </c:pt>
                <c:pt idx="427">
                  <c:v>8</c:v>
                </c:pt>
                <c:pt idx="428">
                  <c:v>1</c:v>
                </c:pt>
                <c:pt idx="429">
                  <c:v>2</c:v>
                </c:pt>
                <c:pt idx="430">
                  <c:v>2</c:v>
                </c:pt>
                <c:pt idx="431">
                  <c:v>11</c:v>
                </c:pt>
                <c:pt idx="432">
                  <c:v>2</c:v>
                </c:pt>
                <c:pt idx="433">
                  <c:v>9</c:v>
                </c:pt>
                <c:pt idx="434">
                  <c:v>13</c:v>
                </c:pt>
                <c:pt idx="435">
                  <c:v>5</c:v>
                </c:pt>
                <c:pt idx="436">
                  <c:v>70</c:v>
                </c:pt>
                <c:pt idx="437">
                  <c:v>35</c:v>
                </c:pt>
                <c:pt idx="438">
                  <c:v>145</c:v>
                </c:pt>
                <c:pt idx="439">
                  <c:v>23</c:v>
                </c:pt>
                <c:pt idx="440">
                  <c:v>44</c:v>
                </c:pt>
                <c:pt idx="441">
                  <c:v>33</c:v>
                </c:pt>
                <c:pt idx="442">
                  <c:v>15</c:v>
                </c:pt>
                <c:pt idx="443">
                  <c:v>800</c:v>
                </c:pt>
                <c:pt idx="444">
                  <c:v>29</c:v>
                </c:pt>
                <c:pt idx="445">
                  <c:v>2</c:v>
                </c:pt>
                <c:pt idx="446">
                  <c:v>341</c:v>
                </c:pt>
                <c:pt idx="447">
                  <c:v>1</c:v>
                </c:pt>
                <c:pt idx="448">
                  <c:v>18</c:v>
                </c:pt>
                <c:pt idx="449">
                  <c:v>2</c:v>
                </c:pt>
                <c:pt idx="450">
                  <c:v>1</c:v>
                </c:pt>
                <c:pt idx="451">
                  <c:v>37</c:v>
                </c:pt>
                <c:pt idx="452">
                  <c:v>1</c:v>
                </c:pt>
                <c:pt idx="453">
                  <c:v>1</c:v>
                </c:pt>
                <c:pt idx="454">
                  <c:v>12</c:v>
                </c:pt>
                <c:pt idx="455">
                  <c:v>17</c:v>
                </c:pt>
                <c:pt idx="456">
                  <c:v>15</c:v>
                </c:pt>
                <c:pt idx="457">
                  <c:v>1</c:v>
                </c:pt>
                <c:pt idx="458">
                  <c:v>1</c:v>
                </c:pt>
                <c:pt idx="459">
                  <c:v>356</c:v>
                </c:pt>
                <c:pt idx="460">
                  <c:v>9</c:v>
                </c:pt>
                <c:pt idx="461">
                  <c:v>7</c:v>
                </c:pt>
                <c:pt idx="462">
                  <c:v>13</c:v>
                </c:pt>
                <c:pt idx="463">
                  <c:v>17</c:v>
                </c:pt>
                <c:pt idx="464">
                  <c:v>24</c:v>
                </c:pt>
                <c:pt idx="465">
                  <c:v>4</c:v>
                </c:pt>
                <c:pt idx="466">
                  <c:v>12</c:v>
                </c:pt>
                <c:pt idx="467">
                  <c:v>48</c:v>
                </c:pt>
                <c:pt idx="468">
                  <c:v>19</c:v>
                </c:pt>
                <c:pt idx="469">
                  <c:v>5</c:v>
                </c:pt>
                <c:pt idx="470">
                  <c:v>20</c:v>
                </c:pt>
                <c:pt idx="471">
                  <c:v>100</c:v>
                </c:pt>
                <c:pt idx="472">
                  <c:v>13</c:v>
                </c:pt>
                <c:pt idx="473">
                  <c:v>53</c:v>
                </c:pt>
                <c:pt idx="474">
                  <c:v>24</c:v>
                </c:pt>
                <c:pt idx="475">
                  <c:v>10500</c:v>
                </c:pt>
                <c:pt idx="476">
                  <c:v>0.5</c:v>
                </c:pt>
                <c:pt idx="477">
                  <c:v>1500</c:v>
                </c:pt>
                <c:pt idx="478">
                  <c:v>2000</c:v>
                </c:pt>
                <c:pt idx="479">
                  <c:v>507</c:v>
                </c:pt>
                <c:pt idx="480">
                  <c:v>1000</c:v>
                </c:pt>
                <c:pt idx="481">
                  <c:v>17</c:v>
                </c:pt>
                <c:pt idx="482">
                  <c:v>67</c:v>
                </c:pt>
                <c:pt idx="483">
                  <c:v>50</c:v>
                </c:pt>
                <c:pt idx="484">
                  <c:v>15</c:v>
                </c:pt>
                <c:pt idx="485">
                  <c:v>7</c:v>
                </c:pt>
                <c:pt idx="486">
                  <c:v>10</c:v>
                </c:pt>
                <c:pt idx="487">
                  <c:v>8</c:v>
                </c:pt>
                <c:pt idx="488">
                  <c:v>1</c:v>
                </c:pt>
                <c:pt idx="489">
                  <c:v>50</c:v>
                </c:pt>
                <c:pt idx="490">
                  <c:v>100</c:v>
                </c:pt>
                <c:pt idx="491">
                  <c:v>1</c:v>
                </c:pt>
                <c:pt idx="492">
                  <c:v>1</c:v>
                </c:pt>
                <c:pt idx="493">
                  <c:v>2</c:v>
                </c:pt>
                <c:pt idx="494">
                  <c:v>29</c:v>
                </c:pt>
                <c:pt idx="495">
                  <c:v>6</c:v>
                </c:pt>
                <c:pt idx="496">
                  <c:v>40</c:v>
                </c:pt>
                <c:pt idx="497">
                  <c:v>975</c:v>
                </c:pt>
                <c:pt idx="498">
                  <c:v>11</c:v>
                </c:pt>
                <c:pt idx="499">
                  <c:v>3</c:v>
                </c:pt>
                <c:pt idx="500">
                  <c:v>7</c:v>
                </c:pt>
                <c:pt idx="501">
                  <c:v>6</c:v>
                </c:pt>
                <c:pt idx="502">
                  <c:v>68</c:v>
                </c:pt>
                <c:pt idx="503">
                  <c:v>496</c:v>
                </c:pt>
                <c:pt idx="504">
                  <c:v>21</c:v>
                </c:pt>
                <c:pt idx="505">
                  <c:v>2</c:v>
                </c:pt>
                <c:pt idx="506">
                  <c:v>11</c:v>
                </c:pt>
                <c:pt idx="507">
                  <c:v>3</c:v>
                </c:pt>
                <c:pt idx="508">
                  <c:v>12</c:v>
                </c:pt>
                <c:pt idx="509">
                  <c:v>6</c:v>
                </c:pt>
                <c:pt idx="510">
                  <c:v>3</c:v>
                </c:pt>
                <c:pt idx="511">
                  <c:v>23</c:v>
                </c:pt>
                <c:pt idx="512">
                  <c:v>14</c:v>
                </c:pt>
                <c:pt idx="513">
                  <c:v>12</c:v>
                </c:pt>
                <c:pt idx="514">
                  <c:v>1</c:v>
                </c:pt>
                <c:pt idx="515">
                  <c:v>24</c:v>
                </c:pt>
                <c:pt idx="516">
                  <c:v>40</c:v>
                </c:pt>
                <c:pt idx="517">
                  <c:v>13</c:v>
                </c:pt>
                <c:pt idx="518">
                  <c:v>14</c:v>
                </c:pt>
                <c:pt idx="519">
                  <c:v>23</c:v>
                </c:pt>
                <c:pt idx="520">
                  <c:v>11</c:v>
                </c:pt>
                <c:pt idx="521">
                  <c:v>899</c:v>
                </c:pt>
                <c:pt idx="522">
                  <c:v>1</c:v>
                </c:pt>
                <c:pt idx="523">
                  <c:v>3</c:v>
                </c:pt>
                <c:pt idx="524">
                  <c:v>2</c:v>
                </c:pt>
                <c:pt idx="525">
                  <c:v>4</c:v>
                </c:pt>
                <c:pt idx="526">
                  <c:v>5</c:v>
                </c:pt>
                <c:pt idx="527">
                  <c:v>21</c:v>
                </c:pt>
              </c:numCache>
            </c:numRef>
          </c:val>
        </c:ser>
        <c:ser>
          <c:idx val="7"/>
          <c:order val="7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Act.-1'!$G$6:$G$536</c:f>
              <c:numCache>
                <c:formatCode>_(* #,##0.00_);_(* \(#,##0.00\);_(* "-"??_);_(@_)</c:formatCode>
                <c:ptCount val="531"/>
                <c:pt idx="0" formatCode="General">
                  <c:v>0</c:v>
                </c:pt>
                <c:pt idx="1">
                  <c:v>75</c:v>
                </c:pt>
                <c:pt idx="2">
                  <c:v>75</c:v>
                </c:pt>
                <c:pt idx="3">
                  <c:v>25.52</c:v>
                </c:pt>
                <c:pt idx="4">
                  <c:v>4.99</c:v>
                </c:pt>
                <c:pt idx="5">
                  <c:v>15.57</c:v>
                </c:pt>
                <c:pt idx="6">
                  <c:v>23.36</c:v>
                </c:pt>
                <c:pt idx="7">
                  <c:v>22.42</c:v>
                </c:pt>
                <c:pt idx="8">
                  <c:v>5.43</c:v>
                </c:pt>
                <c:pt idx="9">
                  <c:v>75</c:v>
                </c:pt>
                <c:pt idx="10">
                  <c:v>3.75</c:v>
                </c:pt>
                <c:pt idx="11">
                  <c:v>145</c:v>
                </c:pt>
                <c:pt idx="12">
                  <c:v>6.01</c:v>
                </c:pt>
                <c:pt idx="13">
                  <c:v>86.69</c:v>
                </c:pt>
                <c:pt idx="14">
                  <c:v>10.33</c:v>
                </c:pt>
                <c:pt idx="15">
                  <c:v>19.72</c:v>
                </c:pt>
                <c:pt idx="16">
                  <c:v>0</c:v>
                </c:pt>
                <c:pt idx="17">
                  <c:v>5.9</c:v>
                </c:pt>
                <c:pt idx="18">
                  <c:v>5.51</c:v>
                </c:pt>
                <c:pt idx="19">
                  <c:v>10.33</c:v>
                </c:pt>
                <c:pt idx="20">
                  <c:v>9.57</c:v>
                </c:pt>
                <c:pt idx="21">
                  <c:v>9.57</c:v>
                </c:pt>
                <c:pt idx="22">
                  <c:v>85.84</c:v>
                </c:pt>
                <c:pt idx="23">
                  <c:v>5</c:v>
                </c:pt>
                <c:pt idx="24">
                  <c:v>377</c:v>
                </c:pt>
                <c:pt idx="25">
                  <c:v>824.84</c:v>
                </c:pt>
                <c:pt idx="26">
                  <c:v>71.84</c:v>
                </c:pt>
                <c:pt idx="27">
                  <c:v>54.28</c:v>
                </c:pt>
                <c:pt idx="28">
                  <c:v>116</c:v>
                </c:pt>
                <c:pt idx="29">
                  <c:v>10.43</c:v>
                </c:pt>
                <c:pt idx="30">
                  <c:v>15.51</c:v>
                </c:pt>
                <c:pt idx="31">
                  <c:v>44.25</c:v>
                </c:pt>
                <c:pt idx="32">
                  <c:v>71.599999999999994</c:v>
                </c:pt>
                <c:pt idx="33">
                  <c:v>26.56</c:v>
                </c:pt>
                <c:pt idx="34">
                  <c:v>18.559999999999999</c:v>
                </c:pt>
                <c:pt idx="35">
                  <c:v>11.39</c:v>
                </c:pt>
                <c:pt idx="36">
                  <c:v>11.39</c:v>
                </c:pt>
                <c:pt idx="37">
                  <c:v>49.4</c:v>
                </c:pt>
                <c:pt idx="38">
                  <c:v>11.39</c:v>
                </c:pt>
                <c:pt idx="39">
                  <c:v>15.51</c:v>
                </c:pt>
                <c:pt idx="40">
                  <c:v>15.86</c:v>
                </c:pt>
                <c:pt idx="41">
                  <c:v>11.8</c:v>
                </c:pt>
                <c:pt idx="42">
                  <c:v>15.51</c:v>
                </c:pt>
                <c:pt idx="43">
                  <c:v>9.8800000000000008</c:v>
                </c:pt>
                <c:pt idx="44">
                  <c:v>0</c:v>
                </c:pt>
                <c:pt idx="45">
                  <c:v>442.5</c:v>
                </c:pt>
                <c:pt idx="46">
                  <c:v>6490</c:v>
                </c:pt>
                <c:pt idx="47">
                  <c:v>947.54</c:v>
                </c:pt>
                <c:pt idx="48">
                  <c:v>2478</c:v>
                </c:pt>
                <c:pt idx="49">
                  <c:v>67.260000000000005</c:v>
                </c:pt>
                <c:pt idx="50">
                  <c:v>76.7</c:v>
                </c:pt>
                <c:pt idx="51">
                  <c:v>8</c:v>
                </c:pt>
                <c:pt idx="52">
                  <c:v>6.96</c:v>
                </c:pt>
                <c:pt idx="53">
                  <c:v>450</c:v>
                </c:pt>
                <c:pt idx="54">
                  <c:v>2001.1</c:v>
                </c:pt>
                <c:pt idx="55">
                  <c:v>76.7</c:v>
                </c:pt>
                <c:pt idx="56">
                  <c:v>85</c:v>
                </c:pt>
                <c:pt idx="57">
                  <c:v>102.66</c:v>
                </c:pt>
                <c:pt idx="58">
                  <c:v>188.8</c:v>
                </c:pt>
                <c:pt idx="59">
                  <c:v>256.06</c:v>
                </c:pt>
                <c:pt idx="60">
                  <c:v>102.66</c:v>
                </c:pt>
                <c:pt idx="61">
                  <c:v>30</c:v>
                </c:pt>
                <c:pt idx="62">
                  <c:v>110</c:v>
                </c:pt>
                <c:pt idx="63">
                  <c:v>53.65</c:v>
                </c:pt>
                <c:pt idx="64">
                  <c:v>30</c:v>
                </c:pt>
                <c:pt idx="65">
                  <c:v>336.4</c:v>
                </c:pt>
                <c:pt idx="66">
                  <c:v>3413.92</c:v>
                </c:pt>
                <c:pt idx="67">
                  <c:v>9204</c:v>
                </c:pt>
                <c:pt idx="68">
                  <c:v>19.97</c:v>
                </c:pt>
                <c:pt idx="69">
                  <c:v>15</c:v>
                </c:pt>
                <c:pt idx="70">
                  <c:v>750</c:v>
                </c:pt>
                <c:pt idx="71">
                  <c:v>185</c:v>
                </c:pt>
                <c:pt idx="73">
                  <c:v>53.1</c:v>
                </c:pt>
                <c:pt idx="74">
                  <c:v>195.82</c:v>
                </c:pt>
                <c:pt idx="75">
                  <c:v>120</c:v>
                </c:pt>
                <c:pt idx="76">
                  <c:v>73.87</c:v>
                </c:pt>
                <c:pt idx="77">
                  <c:v>42.92</c:v>
                </c:pt>
                <c:pt idx="78">
                  <c:v>81.59</c:v>
                </c:pt>
                <c:pt idx="79">
                  <c:v>2631.4</c:v>
                </c:pt>
                <c:pt idx="80">
                  <c:v>1463.08</c:v>
                </c:pt>
                <c:pt idx="81">
                  <c:v>141.02000000000001</c:v>
                </c:pt>
                <c:pt idx="82">
                  <c:v>203.37</c:v>
                </c:pt>
                <c:pt idx="83">
                  <c:v>214.76</c:v>
                </c:pt>
                <c:pt idx="84">
                  <c:v>214.76</c:v>
                </c:pt>
                <c:pt idx="85">
                  <c:v>214.76</c:v>
                </c:pt>
                <c:pt idx="86">
                  <c:v>795.62</c:v>
                </c:pt>
                <c:pt idx="87">
                  <c:v>214.76</c:v>
                </c:pt>
                <c:pt idx="88">
                  <c:v>759.92</c:v>
                </c:pt>
                <c:pt idx="89">
                  <c:v>198.24</c:v>
                </c:pt>
                <c:pt idx="90">
                  <c:v>795.62</c:v>
                </c:pt>
                <c:pt idx="91">
                  <c:v>522</c:v>
                </c:pt>
                <c:pt idx="92">
                  <c:v>52.5</c:v>
                </c:pt>
                <c:pt idx="93">
                  <c:v>88.49</c:v>
                </c:pt>
                <c:pt idx="94">
                  <c:v>24.39</c:v>
                </c:pt>
                <c:pt idx="95">
                  <c:v>80</c:v>
                </c:pt>
                <c:pt idx="96">
                  <c:v>2930</c:v>
                </c:pt>
                <c:pt idx="97">
                  <c:v>1300</c:v>
                </c:pt>
                <c:pt idx="98">
                  <c:v>1.5</c:v>
                </c:pt>
                <c:pt idx="99">
                  <c:v>92.8</c:v>
                </c:pt>
                <c:pt idx="100">
                  <c:v>1700</c:v>
                </c:pt>
                <c:pt idx="101">
                  <c:v>550</c:v>
                </c:pt>
                <c:pt idx="102">
                  <c:v>4710.3</c:v>
                </c:pt>
                <c:pt idx="103">
                  <c:v>358.72</c:v>
                </c:pt>
                <c:pt idx="104">
                  <c:v>153.4</c:v>
                </c:pt>
                <c:pt idx="105">
                  <c:v>67.14</c:v>
                </c:pt>
                <c:pt idx="106">
                  <c:v>155.24</c:v>
                </c:pt>
                <c:pt idx="107">
                  <c:v>7540</c:v>
                </c:pt>
                <c:pt idx="108">
                  <c:v>484.88</c:v>
                </c:pt>
                <c:pt idx="109">
                  <c:v>319</c:v>
                </c:pt>
                <c:pt idx="110">
                  <c:v>92.04</c:v>
                </c:pt>
                <c:pt idx="111">
                  <c:v>263.31</c:v>
                </c:pt>
                <c:pt idx="112">
                  <c:v>0</c:v>
                </c:pt>
                <c:pt idx="113">
                  <c:v>40.22</c:v>
                </c:pt>
                <c:pt idx="114">
                  <c:v>1042</c:v>
                </c:pt>
                <c:pt idx="115">
                  <c:v>172.26</c:v>
                </c:pt>
                <c:pt idx="116">
                  <c:v>778.78</c:v>
                </c:pt>
                <c:pt idx="117">
                  <c:v>51</c:v>
                </c:pt>
                <c:pt idx="118">
                  <c:v>413</c:v>
                </c:pt>
                <c:pt idx="119">
                  <c:v>68.260000000000005</c:v>
                </c:pt>
                <c:pt idx="120">
                  <c:v>64.989999999999995</c:v>
                </c:pt>
                <c:pt idx="121">
                  <c:v>116</c:v>
                </c:pt>
                <c:pt idx="122">
                  <c:v>388.6</c:v>
                </c:pt>
                <c:pt idx="123">
                  <c:v>378.16</c:v>
                </c:pt>
                <c:pt idx="124">
                  <c:v>219.33</c:v>
                </c:pt>
                <c:pt idx="125">
                  <c:v>436.16</c:v>
                </c:pt>
                <c:pt idx="126">
                  <c:v>388.6</c:v>
                </c:pt>
                <c:pt idx="127">
                  <c:v>484.88</c:v>
                </c:pt>
                <c:pt idx="128">
                  <c:v>582.32000000000005</c:v>
                </c:pt>
                <c:pt idx="129">
                  <c:v>484.88</c:v>
                </c:pt>
                <c:pt idx="130">
                  <c:v>125.28</c:v>
                </c:pt>
                <c:pt idx="131">
                  <c:v>105</c:v>
                </c:pt>
                <c:pt idx="132">
                  <c:v>110</c:v>
                </c:pt>
                <c:pt idx="133">
                  <c:v>373.02</c:v>
                </c:pt>
                <c:pt idx="134">
                  <c:v>220</c:v>
                </c:pt>
                <c:pt idx="135">
                  <c:v>273.76</c:v>
                </c:pt>
                <c:pt idx="136">
                  <c:v>302.69</c:v>
                </c:pt>
                <c:pt idx="137">
                  <c:v>48.95</c:v>
                </c:pt>
                <c:pt idx="138">
                  <c:v>504.6</c:v>
                </c:pt>
                <c:pt idx="139">
                  <c:v>207.68</c:v>
                </c:pt>
                <c:pt idx="140">
                  <c:v>1092.68</c:v>
                </c:pt>
                <c:pt idx="141">
                  <c:v>1669.7</c:v>
                </c:pt>
                <c:pt idx="142">
                  <c:v>1486.8</c:v>
                </c:pt>
                <c:pt idx="143">
                  <c:v>69.599999999999994</c:v>
                </c:pt>
                <c:pt idx="144">
                  <c:v>495.31</c:v>
                </c:pt>
                <c:pt idx="145">
                  <c:v>875.95</c:v>
                </c:pt>
                <c:pt idx="146">
                  <c:v>560.5</c:v>
                </c:pt>
                <c:pt idx="147">
                  <c:v>525</c:v>
                </c:pt>
                <c:pt idx="148">
                  <c:v>377</c:v>
                </c:pt>
                <c:pt idx="149">
                  <c:v>494.16</c:v>
                </c:pt>
                <c:pt idx="150">
                  <c:v>5017</c:v>
                </c:pt>
                <c:pt idx="151">
                  <c:v>1634.3</c:v>
                </c:pt>
                <c:pt idx="152">
                  <c:v>1202.51</c:v>
                </c:pt>
                <c:pt idx="153">
                  <c:v>354</c:v>
                </c:pt>
                <c:pt idx="154">
                  <c:v>310.88</c:v>
                </c:pt>
                <c:pt idx="155">
                  <c:v>409</c:v>
                </c:pt>
                <c:pt idx="156">
                  <c:v>190</c:v>
                </c:pt>
                <c:pt idx="157">
                  <c:v>678.85</c:v>
                </c:pt>
                <c:pt idx="158">
                  <c:v>504.6</c:v>
                </c:pt>
                <c:pt idx="159">
                  <c:v>140</c:v>
                </c:pt>
                <c:pt idx="160">
                  <c:v>258.3</c:v>
                </c:pt>
                <c:pt idx="161">
                  <c:v>0</c:v>
                </c:pt>
                <c:pt idx="162">
                  <c:v>52.99</c:v>
                </c:pt>
                <c:pt idx="163">
                  <c:v>50.68</c:v>
                </c:pt>
                <c:pt idx="164">
                  <c:v>9.3800000000000008</c:v>
                </c:pt>
                <c:pt idx="165">
                  <c:v>15</c:v>
                </c:pt>
                <c:pt idx="166">
                  <c:v>7.46</c:v>
                </c:pt>
                <c:pt idx="167">
                  <c:v>0</c:v>
                </c:pt>
                <c:pt idx="168">
                  <c:v>89.67</c:v>
                </c:pt>
                <c:pt idx="169">
                  <c:v>21.4</c:v>
                </c:pt>
                <c:pt idx="170">
                  <c:v>70</c:v>
                </c:pt>
                <c:pt idx="172">
                  <c:v>19.649999999999999</c:v>
                </c:pt>
                <c:pt idx="173">
                  <c:v>36.880000000000003</c:v>
                </c:pt>
                <c:pt idx="174">
                  <c:v>25</c:v>
                </c:pt>
                <c:pt idx="175">
                  <c:v>36</c:v>
                </c:pt>
                <c:pt idx="176">
                  <c:v>45.6</c:v>
                </c:pt>
                <c:pt idx="177">
                  <c:v>16.98</c:v>
                </c:pt>
                <c:pt idx="178">
                  <c:v>15.65</c:v>
                </c:pt>
                <c:pt idx="179">
                  <c:v>23.6</c:v>
                </c:pt>
                <c:pt idx="180">
                  <c:v>23.56</c:v>
                </c:pt>
                <c:pt idx="181">
                  <c:v>236</c:v>
                </c:pt>
                <c:pt idx="182">
                  <c:v>175.2</c:v>
                </c:pt>
                <c:pt idx="183">
                  <c:v>22.25</c:v>
                </c:pt>
                <c:pt idx="184">
                  <c:v>25.24</c:v>
                </c:pt>
                <c:pt idx="185">
                  <c:v>25.38</c:v>
                </c:pt>
                <c:pt idx="186">
                  <c:v>0</c:v>
                </c:pt>
                <c:pt idx="187">
                  <c:v>40</c:v>
                </c:pt>
                <c:pt idx="188">
                  <c:v>79.53</c:v>
                </c:pt>
                <c:pt idx="189">
                  <c:v>37.72</c:v>
                </c:pt>
                <c:pt idx="190">
                  <c:v>394.12</c:v>
                </c:pt>
                <c:pt idx="191">
                  <c:v>260</c:v>
                </c:pt>
                <c:pt idx="192">
                  <c:v>460.2</c:v>
                </c:pt>
                <c:pt idx="193">
                  <c:v>225.01</c:v>
                </c:pt>
                <c:pt idx="194">
                  <c:v>750</c:v>
                </c:pt>
                <c:pt idx="195">
                  <c:v>346.63</c:v>
                </c:pt>
                <c:pt idx="196">
                  <c:v>249.99</c:v>
                </c:pt>
                <c:pt idx="197">
                  <c:v>337.24</c:v>
                </c:pt>
                <c:pt idx="198">
                  <c:v>22.59</c:v>
                </c:pt>
                <c:pt idx="199">
                  <c:v>58.87</c:v>
                </c:pt>
                <c:pt idx="200">
                  <c:v>0</c:v>
                </c:pt>
                <c:pt idx="201">
                  <c:v>417.6</c:v>
                </c:pt>
                <c:pt idx="202">
                  <c:v>4.4800000000000004</c:v>
                </c:pt>
                <c:pt idx="203">
                  <c:v>9.51</c:v>
                </c:pt>
                <c:pt idx="204">
                  <c:v>35.630000000000003</c:v>
                </c:pt>
                <c:pt idx="205">
                  <c:v>45</c:v>
                </c:pt>
                <c:pt idx="206">
                  <c:v>160</c:v>
                </c:pt>
                <c:pt idx="207">
                  <c:v>74.64</c:v>
                </c:pt>
                <c:pt idx="208">
                  <c:v>145</c:v>
                </c:pt>
                <c:pt idx="209">
                  <c:v>31.86</c:v>
                </c:pt>
                <c:pt idx="210">
                  <c:v>20</c:v>
                </c:pt>
                <c:pt idx="211">
                  <c:v>10</c:v>
                </c:pt>
                <c:pt idx="212">
                  <c:v>67.930000000000007</c:v>
                </c:pt>
                <c:pt idx="213">
                  <c:v>140.19</c:v>
                </c:pt>
                <c:pt idx="214">
                  <c:v>0</c:v>
                </c:pt>
                <c:pt idx="215">
                  <c:v>6.2</c:v>
                </c:pt>
                <c:pt idx="216">
                  <c:v>351</c:v>
                </c:pt>
                <c:pt idx="217">
                  <c:v>313.82</c:v>
                </c:pt>
                <c:pt idx="218">
                  <c:v>450</c:v>
                </c:pt>
                <c:pt idx="219">
                  <c:v>263.67</c:v>
                </c:pt>
                <c:pt idx="220">
                  <c:v>53.45</c:v>
                </c:pt>
                <c:pt idx="221">
                  <c:v>78.930000000000007</c:v>
                </c:pt>
                <c:pt idx="222">
                  <c:v>100</c:v>
                </c:pt>
                <c:pt idx="223">
                  <c:v>123.7</c:v>
                </c:pt>
                <c:pt idx="224">
                  <c:v>107.16</c:v>
                </c:pt>
                <c:pt idx="225">
                  <c:v>159.30000000000001</c:v>
                </c:pt>
                <c:pt idx="226">
                  <c:v>116.23</c:v>
                </c:pt>
                <c:pt idx="227">
                  <c:v>230.1</c:v>
                </c:pt>
                <c:pt idx="229">
                  <c:v>275</c:v>
                </c:pt>
                <c:pt idx="230">
                  <c:v>16520</c:v>
                </c:pt>
                <c:pt idx="231">
                  <c:v>23725</c:v>
                </c:pt>
                <c:pt idx="232">
                  <c:v>280.25</c:v>
                </c:pt>
                <c:pt idx="233">
                  <c:v>88.5</c:v>
                </c:pt>
                <c:pt idx="234">
                  <c:v>5412.07</c:v>
                </c:pt>
                <c:pt idx="235">
                  <c:v>85.62</c:v>
                </c:pt>
                <c:pt idx="236">
                  <c:v>0</c:v>
                </c:pt>
                <c:pt idx="237">
                  <c:v>70.8</c:v>
                </c:pt>
                <c:pt idx="238">
                  <c:v>220.89</c:v>
                </c:pt>
                <c:pt idx="239">
                  <c:v>7.38</c:v>
                </c:pt>
                <c:pt idx="240">
                  <c:v>388.6</c:v>
                </c:pt>
                <c:pt idx="241">
                  <c:v>322.14</c:v>
                </c:pt>
                <c:pt idx="242">
                  <c:v>326.86</c:v>
                </c:pt>
                <c:pt idx="243">
                  <c:v>335.24</c:v>
                </c:pt>
                <c:pt idx="244">
                  <c:v>602.27</c:v>
                </c:pt>
                <c:pt idx="245">
                  <c:v>2124</c:v>
                </c:pt>
                <c:pt idx="246">
                  <c:v>466.1</c:v>
                </c:pt>
                <c:pt idx="247">
                  <c:v>411.03</c:v>
                </c:pt>
                <c:pt idx="248">
                  <c:v>637.55999999999995</c:v>
                </c:pt>
                <c:pt idx="249">
                  <c:v>224.2</c:v>
                </c:pt>
                <c:pt idx="250">
                  <c:v>1964.7</c:v>
                </c:pt>
                <c:pt idx="251">
                  <c:v>488.91</c:v>
                </c:pt>
                <c:pt idx="252">
                  <c:v>133.4</c:v>
                </c:pt>
                <c:pt idx="253">
                  <c:v>368.3</c:v>
                </c:pt>
                <c:pt idx="254">
                  <c:v>391.15</c:v>
                </c:pt>
                <c:pt idx="255">
                  <c:v>448.4</c:v>
                </c:pt>
                <c:pt idx="256">
                  <c:v>156.44</c:v>
                </c:pt>
                <c:pt idx="257">
                  <c:v>294.68</c:v>
                </c:pt>
                <c:pt idx="258">
                  <c:v>114.79</c:v>
                </c:pt>
                <c:pt idx="259">
                  <c:v>115</c:v>
                </c:pt>
                <c:pt idx="260">
                  <c:v>9.9499999999999993</c:v>
                </c:pt>
                <c:pt idx="261">
                  <c:v>250</c:v>
                </c:pt>
                <c:pt idx="262">
                  <c:v>275</c:v>
                </c:pt>
                <c:pt idx="263">
                  <c:v>300</c:v>
                </c:pt>
                <c:pt idx="264">
                  <c:v>37</c:v>
                </c:pt>
                <c:pt idx="265">
                  <c:v>345.12</c:v>
                </c:pt>
                <c:pt idx="266">
                  <c:v>7379.5</c:v>
                </c:pt>
                <c:pt idx="267">
                  <c:v>208.8</c:v>
                </c:pt>
                <c:pt idx="268">
                  <c:v>300</c:v>
                </c:pt>
                <c:pt idx="269">
                  <c:v>6200</c:v>
                </c:pt>
                <c:pt idx="270">
                  <c:v>202.93</c:v>
                </c:pt>
                <c:pt idx="271">
                  <c:v>278.75</c:v>
                </c:pt>
                <c:pt idx="272">
                  <c:v>57.91</c:v>
                </c:pt>
                <c:pt idx="273">
                  <c:v>568.76</c:v>
                </c:pt>
                <c:pt idx="274">
                  <c:v>750.95</c:v>
                </c:pt>
                <c:pt idx="275">
                  <c:v>731.6</c:v>
                </c:pt>
                <c:pt idx="276">
                  <c:v>172.08</c:v>
                </c:pt>
                <c:pt idx="277">
                  <c:v>521.1</c:v>
                </c:pt>
                <c:pt idx="278">
                  <c:v>9982.7999999999993</c:v>
                </c:pt>
                <c:pt idx="279">
                  <c:v>1534</c:v>
                </c:pt>
                <c:pt idx="280">
                  <c:v>67.849999999999994</c:v>
                </c:pt>
                <c:pt idx="281">
                  <c:v>50</c:v>
                </c:pt>
                <c:pt idx="282">
                  <c:v>1135.8499999999999</c:v>
                </c:pt>
                <c:pt idx="283">
                  <c:v>100</c:v>
                </c:pt>
                <c:pt idx="284">
                  <c:v>1340.3</c:v>
                </c:pt>
                <c:pt idx="285">
                  <c:v>0</c:v>
                </c:pt>
                <c:pt idx="286">
                  <c:v>1149.99</c:v>
                </c:pt>
                <c:pt idx="287">
                  <c:v>0</c:v>
                </c:pt>
                <c:pt idx="288">
                  <c:v>1293.22</c:v>
                </c:pt>
                <c:pt idx="289">
                  <c:v>1386.2</c:v>
                </c:pt>
                <c:pt idx="290">
                  <c:v>5380.74</c:v>
                </c:pt>
                <c:pt idx="292">
                  <c:v>1268.5</c:v>
                </c:pt>
                <c:pt idx="293">
                  <c:v>551</c:v>
                </c:pt>
                <c:pt idx="294">
                  <c:v>967.6</c:v>
                </c:pt>
                <c:pt idx="295">
                  <c:v>88.5</c:v>
                </c:pt>
                <c:pt idx="296">
                  <c:v>132.16</c:v>
                </c:pt>
                <c:pt idx="297">
                  <c:v>47.2</c:v>
                </c:pt>
                <c:pt idx="298">
                  <c:v>75</c:v>
                </c:pt>
                <c:pt idx="299">
                  <c:v>47.2</c:v>
                </c:pt>
                <c:pt idx="300">
                  <c:v>295</c:v>
                </c:pt>
                <c:pt idx="301">
                  <c:v>112.1</c:v>
                </c:pt>
                <c:pt idx="302">
                  <c:v>82.6</c:v>
                </c:pt>
                <c:pt idx="303">
                  <c:v>82.6</c:v>
                </c:pt>
                <c:pt idx="304">
                  <c:v>132.16</c:v>
                </c:pt>
                <c:pt idx="305">
                  <c:v>88.5</c:v>
                </c:pt>
                <c:pt idx="306">
                  <c:v>59</c:v>
                </c:pt>
                <c:pt idx="307">
                  <c:v>59</c:v>
                </c:pt>
                <c:pt idx="308">
                  <c:v>26.18</c:v>
                </c:pt>
                <c:pt idx="309">
                  <c:v>34.22</c:v>
                </c:pt>
                <c:pt idx="310">
                  <c:v>37.76</c:v>
                </c:pt>
                <c:pt idx="311">
                  <c:v>25.58</c:v>
                </c:pt>
                <c:pt idx="312">
                  <c:v>75</c:v>
                </c:pt>
                <c:pt idx="313">
                  <c:v>312.88</c:v>
                </c:pt>
                <c:pt idx="314">
                  <c:v>364.03</c:v>
                </c:pt>
                <c:pt idx="315">
                  <c:v>380.96</c:v>
                </c:pt>
                <c:pt idx="316">
                  <c:v>34.799999999999997</c:v>
                </c:pt>
                <c:pt idx="317">
                  <c:v>1763.16</c:v>
                </c:pt>
                <c:pt idx="318">
                  <c:v>150</c:v>
                </c:pt>
                <c:pt idx="319">
                  <c:v>118</c:v>
                </c:pt>
                <c:pt idx="320">
                  <c:v>115.76</c:v>
                </c:pt>
                <c:pt idx="321">
                  <c:v>2067.34</c:v>
                </c:pt>
                <c:pt idx="322">
                  <c:v>195</c:v>
                </c:pt>
                <c:pt idx="323">
                  <c:v>125</c:v>
                </c:pt>
                <c:pt idx="324">
                  <c:v>175</c:v>
                </c:pt>
                <c:pt idx="325">
                  <c:v>1162.3</c:v>
                </c:pt>
                <c:pt idx="326">
                  <c:v>127.8</c:v>
                </c:pt>
                <c:pt idx="327">
                  <c:v>95.58</c:v>
                </c:pt>
                <c:pt idx="328">
                  <c:v>0</c:v>
                </c:pt>
                <c:pt idx="329">
                  <c:v>1800</c:v>
                </c:pt>
                <c:pt idx="330">
                  <c:v>578.97</c:v>
                </c:pt>
                <c:pt idx="331">
                  <c:v>150</c:v>
                </c:pt>
                <c:pt idx="332">
                  <c:v>150</c:v>
                </c:pt>
                <c:pt idx="333">
                  <c:v>975</c:v>
                </c:pt>
                <c:pt idx="334">
                  <c:v>204.09</c:v>
                </c:pt>
                <c:pt idx="335">
                  <c:v>214.7</c:v>
                </c:pt>
                <c:pt idx="336">
                  <c:v>64.900000000000006</c:v>
                </c:pt>
                <c:pt idx="337">
                  <c:v>40020</c:v>
                </c:pt>
                <c:pt idx="338">
                  <c:v>13.13</c:v>
                </c:pt>
                <c:pt idx="339">
                  <c:v>336.3</c:v>
                </c:pt>
                <c:pt idx="340">
                  <c:v>400</c:v>
                </c:pt>
                <c:pt idx="341">
                  <c:v>6060</c:v>
                </c:pt>
                <c:pt idx="342">
                  <c:v>2315.67</c:v>
                </c:pt>
                <c:pt idx="343">
                  <c:v>59</c:v>
                </c:pt>
                <c:pt idx="344">
                  <c:v>18.309999999999999</c:v>
                </c:pt>
                <c:pt idx="345">
                  <c:v>180</c:v>
                </c:pt>
                <c:pt idx="346">
                  <c:v>342.2</c:v>
                </c:pt>
                <c:pt idx="347">
                  <c:v>212.4</c:v>
                </c:pt>
                <c:pt idx="348">
                  <c:v>198</c:v>
                </c:pt>
                <c:pt idx="349">
                  <c:v>73.06</c:v>
                </c:pt>
                <c:pt idx="350">
                  <c:v>88.8</c:v>
                </c:pt>
                <c:pt idx="351">
                  <c:v>32.01</c:v>
                </c:pt>
                <c:pt idx="352">
                  <c:v>37.46</c:v>
                </c:pt>
                <c:pt idx="353">
                  <c:v>116.82</c:v>
                </c:pt>
                <c:pt idx="354">
                  <c:v>754</c:v>
                </c:pt>
                <c:pt idx="355">
                  <c:v>754</c:v>
                </c:pt>
                <c:pt idx="356">
                  <c:v>487.2</c:v>
                </c:pt>
                <c:pt idx="357">
                  <c:v>1952.84</c:v>
                </c:pt>
                <c:pt idx="358">
                  <c:v>792.96</c:v>
                </c:pt>
                <c:pt idx="359">
                  <c:v>350</c:v>
                </c:pt>
                <c:pt idx="360">
                  <c:v>1472.2</c:v>
                </c:pt>
                <c:pt idx="361">
                  <c:v>1150</c:v>
                </c:pt>
                <c:pt idx="362">
                  <c:v>899.99</c:v>
                </c:pt>
                <c:pt idx="363">
                  <c:v>1019.52</c:v>
                </c:pt>
                <c:pt idx="364">
                  <c:v>1019.52</c:v>
                </c:pt>
                <c:pt idx="365">
                  <c:v>1019.52</c:v>
                </c:pt>
                <c:pt idx="366">
                  <c:v>458.15</c:v>
                </c:pt>
                <c:pt idx="367">
                  <c:v>306.8</c:v>
                </c:pt>
                <c:pt idx="368">
                  <c:v>1980</c:v>
                </c:pt>
                <c:pt idx="369">
                  <c:v>0</c:v>
                </c:pt>
                <c:pt idx="370">
                  <c:v>1386.2</c:v>
                </c:pt>
                <c:pt idx="371">
                  <c:v>799.56</c:v>
                </c:pt>
                <c:pt idx="372">
                  <c:v>561.67999999999995</c:v>
                </c:pt>
                <c:pt idx="373">
                  <c:v>660.8</c:v>
                </c:pt>
                <c:pt idx="374">
                  <c:v>18.29</c:v>
                </c:pt>
                <c:pt idx="375">
                  <c:v>34</c:v>
                </c:pt>
                <c:pt idx="376">
                  <c:v>398.46</c:v>
                </c:pt>
                <c:pt idx="377">
                  <c:v>365</c:v>
                </c:pt>
                <c:pt idx="378">
                  <c:v>263</c:v>
                </c:pt>
                <c:pt idx="379">
                  <c:v>500</c:v>
                </c:pt>
                <c:pt idx="380">
                  <c:v>3127</c:v>
                </c:pt>
                <c:pt idx="381">
                  <c:v>3975</c:v>
                </c:pt>
                <c:pt idx="382">
                  <c:v>517.24</c:v>
                </c:pt>
                <c:pt idx="383">
                  <c:v>325</c:v>
                </c:pt>
                <c:pt idx="384">
                  <c:v>466.96</c:v>
                </c:pt>
                <c:pt idx="385">
                  <c:v>268.14999999999998</c:v>
                </c:pt>
                <c:pt idx="386">
                  <c:v>1579.68</c:v>
                </c:pt>
                <c:pt idx="387">
                  <c:v>0</c:v>
                </c:pt>
                <c:pt idx="388">
                  <c:v>51.02</c:v>
                </c:pt>
                <c:pt idx="389">
                  <c:v>46.48</c:v>
                </c:pt>
                <c:pt idx="390">
                  <c:v>379.96</c:v>
                </c:pt>
                <c:pt idx="391">
                  <c:v>88.5</c:v>
                </c:pt>
                <c:pt idx="392">
                  <c:v>41</c:v>
                </c:pt>
                <c:pt idx="393">
                  <c:v>14.75</c:v>
                </c:pt>
                <c:pt idx="394">
                  <c:v>4.43</c:v>
                </c:pt>
                <c:pt idx="395">
                  <c:v>22.5</c:v>
                </c:pt>
                <c:pt idx="396">
                  <c:v>29</c:v>
                </c:pt>
                <c:pt idx="397">
                  <c:v>38.28</c:v>
                </c:pt>
                <c:pt idx="398">
                  <c:v>2.91</c:v>
                </c:pt>
                <c:pt idx="399">
                  <c:v>35.479999999999997</c:v>
                </c:pt>
                <c:pt idx="400">
                  <c:v>67.28</c:v>
                </c:pt>
                <c:pt idx="401">
                  <c:v>406.48</c:v>
                </c:pt>
                <c:pt idx="402">
                  <c:v>7.3</c:v>
                </c:pt>
                <c:pt idx="403">
                  <c:v>22.04</c:v>
                </c:pt>
                <c:pt idx="404">
                  <c:v>0</c:v>
                </c:pt>
                <c:pt idx="405">
                  <c:v>174.2</c:v>
                </c:pt>
                <c:pt idx="406">
                  <c:v>103.84</c:v>
                </c:pt>
                <c:pt idx="407">
                  <c:v>225</c:v>
                </c:pt>
                <c:pt idx="408">
                  <c:v>1.01</c:v>
                </c:pt>
                <c:pt idx="409">
                  <c:v>2.1</c:v>
                </c:pt>
                <c:pt idx="410">
                  <c:v>425</c:v>
                </c:pt>
                <c:pt idx="411">
                  <c:v>395.3</c:v>
                </c:pt>
                <c:pt idx="412">
                  <c:v>0</c:v>
                </c:pt>
                <c:pt idx="413">
                  <c:v>572.29999999999995</c:v>
                </c:pt>
                <c:pt idx="414">
                  <c:v>324.5</c:v>
                </c:pt>
                <c:pt idx="415">
                  <c:v>2262</c:v>
                </c:pt>
                <c:pt idx="416">
                  <c:v>1595</c:v>
                </c:pt>
                <c:pt idx="417">
                  <c:v>2088</c:v>
                </c:pt>
                <c:pt idx="418">
                  <c:v>395</c:v>
                </c:pt>
                <c:pt idx="419">
                  <c:v>1298</c:v>
                </c:pt>
                <c:pt idx="420">
                  <c:v>85.91</c:v>
                </c:pt>
                <c:pt idx="421">
                  <c:v>584.1</c:v>
                </c:pt>
                <c:pt idx="422">
                  <c:v>197.33</c:v>
                </c:pt>
                <c:pt idx="423">
                  <c:v>639.66999999999996</c:v>
                </c:pt>
                <c:pt idx="424">
                  <c:v>23.6</c:v>
                </c:pt>
                <c:pt idx="425">
                  <c:v>881.46</c:v>
                </c:pt>
                <c:pt idx="426">
                  <c:v>2242</c:v>
                </c:pt>
                <c:pt idx="427">
                  <c:v>1060.82</c:v>
                </c:pt>
                <c:pt idx="428">
                  <c:v>80</c:v>
                </c:pt>
                <c:pt idx="429">
                  <c:v>748.2</c:v>
                </c:pt>
                <c:pt idx="430">
                  <c:v>748.2</c:v>
                </c:pt>
                <c:pt idx="431">
                  <c:v>138</c:v>
                </c:pt>
                <c:pt idx="432">
                  <c:v>199.06</c:v>
                </c:pt>
                <c:pt idx="433">
                  <c:v>403.91</c:v>
                </c:pt>
                <c:pt idx="434">
                  <c:v>63.68</c:v>
                </c:pt>
                <c:pt idx="435">
                  <c:v>5.1100000000000003</c:v>
                </c:pt>
                <c:pt idx="436">
                  <c:v>7.73</c:v>
                </c:pt>
                <c:pt idx="437">
                  <c:v>92.04</c:v>
                </c:pt>
                <c:pt idx="438">
                  <c:v>306.8</c:v>
                </c:pt>
                <c:pt idx="439">
                  <c:v>12.21</c:v>
                </c:pt>
                <c:pt idx="440">
                  <c:v>9.02</c:v>
                </c:pt>
                <c:pt idx="441">
                  <c:v>6.41</c:v>
                </c:pt>
                <c:pt idx="442">
                  <c:v>1652</c:v>
                </c:pt>
                <c:pt idx="443">
                  <c:v>1.87</c:v>
                </c:pt>
                <c:pt idx="444">
                  <c:v>23.22</c:v>
                </c:pt>
                <c:pt idx="445">
                  <c:v>33.04</c:v>
                </c:pt>
                <c:pt idx="446">
                  <c:v>15.55</c:v>
                </c:pt>
                <c:pt idx="447">
                  <c:v>164.46</c:v>
                </c:pt>
                <c:pt idx="448">
                  <c:v>38.94</c:v>
                </c:pt>
                <c:pt idx="449">
                  <c:v>20.88</c:v>
                </c:pt>
                <c:pt idx="450">
                  <c:v>44.08</c:v>
                </c:pt>
                <c:pt idx="451">
                  <c:v>12.48</c:v>
                </c:pt>
                <c:pt idx="452">
                  <c:v>120</c:v>
                </c:pt>
                <c:pt idx="453">
                  <c:v>1350.21</c:v>
                </c:pt>
                <c:pt idx="454">
                  <c:v>21.24</c:v>
                </c:pt>
                <c:pt idx="455">
                  <c:v>18.88</c:v>
                </c:pt>
                <c:pt idx="456">
                  <c:v>98.6</c:v>
                </c:pt>
                <c:pt idx="457">
                  <c:v>1937.2</c:v>
                </c:pt>
                <c:pt idx="458">
                  <c:v>957</c:v>
                </c:pt>
                <c:pt idx="459">
                  <c:v>4.25</c:v>
                </c:pt>
                <c:pt idx="460">
                  <c:v>74</c:v>
                </c:pt>
                <c:pt idx="461">
                  <c:v>1501.78</c:v>
                </c:pt>
                <c:pt idx="462">
                  <c:v>397.66</c:v>
                </c:pt>
                <c:pt idx="463">
                  <c:v>261</c:v>
                </c:pt>
                <c:pt idx="464">
                  <c:v>359.6</c:v>
                </c:pt>
                <c:pt idx="465">
                  <c:v>7542.56</c:v>
                </c:pt>
                <c:pt idx="466">
                  <c:v>45.73</c:v>
                </c:pt>
                <c:pt idx="467">
                  <c:v>20</c:v>
                </c:pt>
                <c:pt idx="468">
                  <c:v>135.59</c:v>
                </c:pt>
                <c:pt idx="469">
                  <c:v>879.1</c:v>
                </c:pt>
                <c:pt idx="470">
                  <c:v>141.6</c:v>
                </c:pt>
                <c:pt idx="471">
                  <c:v>162</c:v>
                </c:pt>
                <c:pt idx="472">
                  <c:v>385.2</c:v>
                </c:pt>
                <c:pt idx="473">
                  <c:v>225</c:v>
                </c:pt>
                <c:pt idx="474">
                  <c:v>115.05</c:v>
                </c:pt>
                <c:pt idx="475">
                  <c:v>2.95</c:v>
                </c:pt>
                <c:pt idx="476">
                  <c:v>1.25</c:v>
                </c:pt>
                <c:pt idx="477">
                  <c:v>1.45</c:v>
                </c:pt>
                <c:pt idx="479">
                  <c:v>1.28</c:v>
                </c:pt>
                <c:pt idx="480">
                  <c:v>264.32</c:v>
                </c:pt>
                <c:pt idx="481">
                  <c:v>3.54</c:v>
                </c:pt>
                <c:pt idx="482">
                  <c:v>5.0999999999999996</c:v>
                </c:pt>
                <c:pt idx="483">
                  <c:v>0.6</c:v>
                </c:pt>
                <c:pt idx="484">
                  <c:v>33</c:v>
                </c:pt>
                <c:pt idx="485">
                  <c:v>460.2</c:v>
                </c:pt>
                <c:pt idx="486">
                  <c:v>677.91</c:v>
                </c:pt>
                <c:pt idx="487">
                  <c:v>826.94</c:v>
                </c:pt>
                <c:pt idx="488">
                  <c:v>767</c:v>
                </c:pt>
                <c:pt idx="489">
                  <c:v>198</c:v>
                </c:pt>
                <c:pt idx="490">
                  <c:v>20</c:v>
                </c:pt>
                <c:pt idx="492">
                  <c:v>59</c:v>
                </c:pt>
                <c:pt idx="493">
                  <c:v>118</c:v>
                </c:pt>
                <c:pt idx="494">
                  <c:v>99.6</c:v>
                </c:pt>
                <c:pt idx="495">
                  <c:v>38</c:v>
                </c:pt>
                <c:pt idx="496">
                  <c:v>8.08</c:v>
                </c:pt>
                <c:pt idx="497">
                  <c:v>0</c:v>
                </c:pt>
                <c:pt idx="498">
                  <c:v>195</c:v>
                </c:pt>
                <c:pt idx="499">
                  <c:v>60</c:v>
                </c:pt>
                <c:pt idx="500">
                  <c:v>7.38</c:v>
                </c:pt>
                <c:pt idx="501">
                  <c:v>60</c:v>
                </c:pt>
                <c:pt idx="502">
                  <c:v>212.4</c:v>
                </c:pt>
                <c:pt idx="503">
                  <c:v>442.5</c:v>
                </c:pt>
                <c:pt idx="504">
                  <c:v>26.5</c:v>
                </c:pt>
                <c:pt idx="505">
                  <c:v>10.99</c:v>
                </c:pt>
                <c:pt idx="506">
                  <c:v>20</c:v>
                </c:pt>
                <c:pt idx="507">
                  <c:v>87</c:v>
                </c:pt>
                <c:pt idx="508">
                  <c:v>57</c:v>
                </c:pt>
                <c:pt idx="509">
                  <c:v>58</c:v>
                </c:pt>
                <c:pt idx="510">
                  <c:v>7.8</c:v>
                </c:pt>
                <c:pt idx="511">
                  <c:v>58</c:v>
                </c:pt>
                <c:pt idx="512">
                  <c:v>87</c:v>
                </c:pt>
                <c:pt idx="513">
                  <c:v>690.8</c:v>
                </c:pt>
                <c:pt idx="514">
                  <c:v>1500</c:v>
                </c:pt>
                <c:pt idx="515">
                  <c:v>102.66</c:v>
                </c:pt>
                <c:pt idx="516">
                  <c:v>122.12</c:v>
                </c:pt>
                <c:pt idx="517">
                  <c:v>316.24</c:v>
                </c:pt>
                <c:pt idx="518">
                  <c:v>663.75</c:v>
                </c:pt>
                <c:pt idx="519">
                  <c:v>320.49</c:v>
                </c:pt>
                <c:pt idx="520">
                  <c:v>64.900000000000006</c:v>
                </c:pt>
                <c:pt idx="521">
                  <c:v>47.2</c:v>
                </c:pt>
                <c:pt idx="522">
                  <c:v>1856</c:v>
                </c:pt>
                <c:pt idx="523">
                  <c:v>2576.65</c:v>
                </c:pt>
                <c:pt idx="524">
                  <c:v>250</c:v>
                </c:pt>
                <c:pt idx="525">
                  <c:v>459.56</c:v>
                </c:pt>
                <c:pt idx="526">
                  <c:v>231.52</c:v>
                </c:pt>
                <c:pt idx="527">
                  <c:v>153.87</c:v>
                </c:pt>
              </c:numCache>
            </c:numRef>
          </c:val>
        </c:ser>
        <c:ser>
          <c:idx val="9"/>
          <c:order val="9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Act.-1'!$E$6:$E$536</c:f>
              <c:strCache>
                <c:ptCount val="529"/>
                <c:pt idx="0">
                  <c:v>Descripción</c:v>
                </c:pt>
                <c:pt idx="1">
                  <c:v>Abrazadera de  3 Unicros</c:v>
                </c:pt>
                <c:pt idx="2">
                  <c:v>Abrazadera de Metal 3"</c:v>
                </c:pt>
                <c:pt idx="3">
                  <c:v>Abrazadera de Presion de 3"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de Goma de 3 hilos  </c:v>
                </c:pt>
                <c:pt idx="32">
                  <c:v>Alambre Dulce Picado Libra</c:v>
                </c:pt>
                <c:pt idx="33">
                  <c:v>Alambre Duplo #12</c:v>
                </c:pt>
                <c:pt idx="34">
                  <c:v>Alambre Electrico #10 (2.5mm) Negro</c:v>
                </c:pt>
                <c:pt idx="35">
                  <c:v>Alámbre Eléctrico #12 Blanco</c:v>
                </c:pt>
                <c:pt idx="36">
                  <c:v>Alámbre Eléctrico #12 Rojo</c:v>
                </c:pt>
                <c:pt idx="37">
                  <c:v>Alambre Electrico #4 (16mm) Blanco</c:v>
                </c:pt>
                <c:pt idx="38">
                  <c:v>Alambre Negro #12</c:v>
                </c:pt>
                <c:pt idx="39">
                  <c:v>Alambre Negro #8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Angular 1, 1/2 x 1/8</c:v>
                </c:pt>
                <c:pt idx="48">
                  <c:v>Antorcha de Soldar (Acetileno)</c:v>
                </c:pt>
                <c:pt idx="49">
                  <c:v>Arandela Libra</c:v>
                </c:pt>
                <c:pt idx="50">
                  <c:v>Arandela PVC 4 x 4 </c:v>
                </c:pt>
                <c:pt idx="51">
                  <c:v>Argollas de 1/4x2 (Unid)</c:v>
                </c:pt>
                <c:pt idx="52">
                  <c:v>Balas Fulminantes (Unid)</c:v>
                </c:pt>
                <c:pt idx="53">
                  <c:v>Balastros (Transformador) de bajo consumo de 4 tubo 32 wat</c:v>
                </c:pt>
                <c:pt idx="54">
                  <c:v>Barpino Laca 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Tipo Hilty 1/4 x 10</c:v>
                </c:pt>
                <c:pt idx="59">
                  <c:v>Barrena Tipo Hilty de 1/2 x 10</c:v>
                </c:pt>
                <c:pt idx="60">
                  <c:v>Bearing Ball</c:v>
                </c:pt>
                <c:pt idx="61">
                  <c:v>Bisagra Corriente de 11/2 (Par)</c:v>
                </c:pt>
                <c:pt idx="62">
                  <c:v>Bisagra Soldable</c:v>
                </c:pt>
                <c:pt idx="63">
                  <c:v>Bisagras Invisibles Niquel</c:v>
                </c:pt>
                <c:pt idx="64">
                  <c:v>Bisagras Porta Candado Med.</c:v>
                </c:pt>
                <c:pt idx="65">
                  <c:v>Bisagras Tipo Libro de 4 x 4</c:v>
                </c:pt>
                <c:pt idx="66">
                  <c:v>Bogie Wheel Complete</c:v>
                </c:pt>
                <c:pt idx="67">
                  <c:v>Bomba de Vacio</c:v>
                </c:pt>
                <c:pt idx="68">
                  <c:v>Bombillo 40W</c:v>
                </c:pt>
                <c:pt idx="69">
                  <c:v>Bombillo Coral de 100W</c:v>
                </c:pt>
                <c:pt idx="70">
                  <c:v>Bombillo LED de 30W</c:v>
                </c:pt>
                <c:pt idx="71">
                  <c:v>Bombillo Tipo Reflector de 60 W.</c:v>
                </c:pt>
                <c:pt idx="72">
                  <c:v>Bombillos  LED de 20W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Grueso 30amp Doble</c:v>
                </c:pt>
                <c:pt idx="91">
                  <c:v>Breaker Grueso 50 AMPS Doble</c:v>
                </c:pt>
                <c:pt idx="92">
                  <c:v>Brocha Super 2 pulgadas</c:v>
                </c:pt>
                <c:pt idx="93">
                  <c:v>Brocha Super 3 pulgadas</c:v>
                </c:pt>
                <c:pt idx="94">
                  <c:v>Brochas de 1 1/2 </c:v>
                </c:pt>
                <c:pt idx="95">
                  <c:v>Bujias F 501</c:v>
                </c:pt>
                <c:pt idx="96">
                  <c:v>Buzón de Sujerencias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 Europeo 8 Circuitos</c:v>
                </c:pt>
                <c:pt idx="102">
                  <c:v>Caja de Breakers de 125Amps.  </c:v>
                </c:pt>
                <c:pt idx="103">
                  <c:v>Caja de Breakers Europeo 6 Circuito </c:v>
                </c:pt>
                <c:pt idx="104">
                  <c:v>Caja de registro  Plastica 2x4</c:v>
                </c:pt>
                <c:pt idx="105">
                  <c:v>Caja de Registro 2x4 Metálica</c:v>
                </c:pt>
                <c:pt idx="106">
                  <c:v>Caja de Registro 6x6x4 Reforzada</c:v>
                </c:pt>
                <c:pt idx="107">
                  <c:v>Caja Portacontador de 200 AMP de metal </c:v>
                </c:pt>
                <c:pt idx="108">
                  <c:v>Cajas Plasticas Prot. Control de Aire</c:v>
                </c:pt>
                <c:pt idx="109">
                  <c:v>Canaleta para Piso</c:v>
                </c:pt>
                <c:pt idx="110">
                  <c:v>Canaleta Plástica 1/2 x 2 mt</c:v>
                </c:pt>
                <c:pt idx="111">
                  <c:v>Canaleta Plástica 1´ 1/2 x 2 mt</c:v>
                </c:pt>
                <c:pt idx="112">
                  <c:v>Canaleta Plástica de 2 1/2</c:v>
                </c:pt>
                <c:pt idx="113">
                  <c:v>Cancamos 1/2 16 </c:v>
                </c:pt>
                <c:pt idx="114">
                  <c:v>Candado 60mm</c:v>
                </c:pt>
                <c:pt idx="115">
                  <c:v>Candado Globe Md</c:v>
                </c:pt>
                <c:pt idx="116">
                  <c:v>Candado Hermex  40 mm</c:v>
                </c:pt>
                <c:pt idx="117">
                  <c:v>Capac marcha 5 x 370</c:v>
                </c:pt>
                <c:pt idx="118">
                  <c:v>Capacitor 50 x 5+ -5x370</c:v>
                </c:pt>
                <c:pt idx="119">
                  <c:v>Capacitor 7.5 x 370</c:v>
                </c:pt>
                <c:pt idx="120">
                  <c:v>Capacitor de  10 x 440</c:v>
                </c:pt>
                <c:pt idx="121">
                  <c:v>Capacitor de 10 x 370</c:v>
                </c:pt>
                <c:pt idx="122">
                  <c:v>Capacitor de 35 + 5 x 370 -440</c:v>
                </c:pt>
                <c:pt idx="123">
                  <c:v>Capacitor de 40 + 5 x 370</c:v>
                </c:pt>
                <c:pt idx="124">
                  <c:v>Capacitor de 40 x 370 </c:v>
                </c:pt>
                <c:pt idx="125">
                  <c:v>Capacitor de 45 + 5 x 370</c:v>
                </c:pt>
                <c:pt idx="126">
                  <c:v>Capacitor de 45 + 5 x 370 - 440</c:v>
                </c:pt>
                <c:pt idx="127">
                  <c:v>Capacitor de 50 x 5 + 5 x 370</c:v>
                </c:pt>
                <c:pt idx="128">
                  <c:v>Capacitor de 55 + 10</c:v>
                </c:pt>
                <c:pt idx="129">
                  <c:v>Capacitor de 55 x 440 + 5</c:v>
                </c:pt>
                <c:pt idx="130">
                  <c:v>Capacitor de 7.5 x 370 </c:v>
                </c:pt>
                <c:pt idx="131">
                  <c:v>Capacitor de Marcha 25 x 370</c:v>
                </c:pt>
                <c:pt idx="132">
                  <c:v>Capacitor de Marcha 25 x 370</c:v>
                </c:pt>
                <c:pt idx="133">
                  <c:v>Capacitor de Marcha 35 x 370</c:v>
                </c:pt>
                <c:pt idx="134">
                  <c:v>Capacitor Marcha 60/370 Volt</c:v>
                </c:pt>
                <c:pt idx="135">
                  <c:v>Capacitor RR-40g 370 VAC</c:v>
                </c:pt>
                <c:pt idx="136">
                  <c:v>Capacitores 35+5+5x370</c:v>
                </c:pt>
                <c:pt idx="137">
                  <c:v>Capacitores 35+5x370</c:v>
                </c:pt>
                <c:pt idx="138">
                  <c:v>Capacitores 55 x 5 + 370 </c:v>
                </c:pt>
                <c:pt idx="139">
                  <c:v>Capacitores 5x370</c:v>
                </c:pt>
                <c:pt idx="140">
                  <c:v>Cemento Blanco (Funda)</c:v>
                </c:pt>
                <c:pt idx="141">
                  <c:v>Cemento PVC (1/4 Galón) 32 oz.</c:v>
                </c:pt>
                <c:pt idx="142">
                  <c:v>Cerámica 25 x 40</c:v>
                </c:pt>
                <c:pt idx="143">
                  <c:v>Cerradura Caja de Dinero</c:v>
                </c:pt>
                <c:pt idx="144">
                  <c:v>Cerradura de Puño</c:v>
                </c:pt>
                <c:pt idx="145">
                  <c:v>Cerradura para Ventana Corredisa</c:v>
                </c:pt>
                <c:pt idx="146">
                  <c:v>Cheque Horizontal 1/2" Bronce</c:v>
                </c:pt>
                <c:pt idx="147">
                  <c:v>Cheque Horizontal 3/4</c:v>
                </c:pt>
                <c:pt idx="148">
                  <c:v>Cheque Vertical 1/2" Italia</c:v>
                </c:pt>
                <c:pt idx="149">
                  <c:v>Cheque Vertical 3/4" Italia</c:v>
                </c:pt>
                <c:pt idx="150">
                  <c:v>Cheques P/Cisterna Europa V.de 3´´</c:v>
                </c:pt>
                <c:pt idx="151">
                  <c:v>Chumacera</c:v>
                </c:pt>
                <c:pt idx="152">
                  <c:v>Cilindro Doble con Llave</c:v>
                </c:pt>
                <c:pt idx="153">
                  <c:v>Cincel Redondo</c:v>
                </c:pt>
                <c:pt idx="154">
                  <c:v>Cinta de Aluminio P/Aire</c:v>
                </c:pt>
                <c:pt idx="155">
                  <c:v>Cinta de Fibra 2"x300</c:v>
                </c:pt>
                <c:pt idx="156">
                  <c:v>Cinta de Medir de 50mts.Comelon</c:v>
                </c:pt>
                <c:pt idx="157">
                  <c:v>Cinta P/Alambre Electrico de  125P</c:v>
                </c:pt>
                <c:pt idx="158">
                  <c:v>Cinta P/Alambre Electrico de 100P</c:v>
                </c:pt>
                <c:pt idx="159">
                  <c:v>Cinta Para Chirrot</c:v>
                </c:pt>
                <c:pt idx="160">
                  <c:v>Cinta para Ducto de Aire (Gris)</c:v>
                </c:pt>
                <c:pt idx="161">
                  <c:v>Clavadora Neumatica</c:v>
                </c:pt>
                <c:pt idx="162">
                  <c:v>Clavo c/Cabeza 2´ 1/2 Libra</c:v>
                </c:pt>
                <c:pt idx="163">
                  <c:v>Clavo Dulce 2"</c:v>
                </c:pt>
                <c:pt idx="164">
                  <c:v>Clavos de Yeso 1 1/4 con Arandela de 2mm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1, 1/2 SCH-40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3/4x90 SCH-40</c:v>
                </c:pt>
                <c:pt idx="175">
                  <c:v>Codo PVC 3x90 Drenaje </c:v>
                </c:pt>
                <c:pt idx="176">
                  <c:v>Codo PVC 4x45</c:v>
                </c:pt>
                <c:pt idx="177">
                  <c:v>Codos de 1 1/2" Drenaje PVC </c:v>
                </c:pt>
                <c:pt idx="178">
                  <c:v>Codos de 1"  PVC </c:v>
                </c:pt>
                <c:pt idx="179">
                  <c:v>Codos de 2x90"Pvc Drenaje </c:v>
                </c:pt>
                <c:pt idx="180">
                  <c:v>Cola Boquilla pvc P/Fregadero</c:v>
                </c:pt>
                <c:pt idx="181">
                  <c:v>Colagante para Bata</c:v>
                </c:pt>
                <c:pt idx="182">
                  <c:v>Conector de Bronce</c:v>
                </c:pt>
                <c:pt idx="183">
                  <c:v>Conector EMT 1/2</c:v>
                </c:pt>
                <c:pt idx="184">
                  <c:v>Conector EMT 1´ Macho</c:v>
                </c:pt>
                <c:pt idx="185">
                  <c:v>Conector Recto EMT 3/4</c:v>
                </c:pt>
                <c:pt idx="186">
                  <c:v>Conector UF Electrico 3/8</c:v>
                </c:pt>
                <c:pt idx="187">
                  <c:v>Conectores de 3/4" </c:v>
                </c:pt>
                <c:pt idx="188">
                  <c:v>Conectores EMT de 2</c:v>
                </c:pt>
                <c:pt idx="189">
                  <c:v>Conectores P/Varillas de Tierra </c:v>
                </c:pt>
                <c:pt idx="190">
                  <c:v>Contactor P/Aire Acondicionado 20amp 24v</c:v>
                </c:pt>
                <c:pt idx="191">
                  <c:v>Contactor P/Aire Acondicionado 40 a 24v</c:v>
                </c:pt>
                <c:pt idx="192">
                  <c:v>Contactor p/aire acondicionado 40A 240V unidad</c:v>
                </c:pt>
                <c:pt idx="193">
                  <c:v>Contactor P/Aires   30A 2P 22OV</c:v>
                </c:pt>
                <c:pt idx="194">
                  <c:v>Contactor P/Aires  de 50A 3P 24OV</c:v>
                </c:pt>
                <c:pt idx="195">
                  <c:v>Control de presion de aire p/cisterna</c:v>
                </c:pt>
                <c:pt idx="196">
                  <c:v>Control Universal</c:v>
                </c:pt>
                <c:pt idx="197">
                  <c:v>Coolant P/Radiadores de Vehículos </c:v>
                </c:pt>
                <c:pt idx="198">
                  <c:v>Coopling EMT 1´</c:v>
                </c:pt>
                <c:pt idx="199">
                  <c:v>Coopling EMT 2´</c:v>
                </c:pt>
                <c:pt idx="200">
                  <c:v>Coopling EMT 3/4</c:v>
                </c:pt>
                <c:pt idx="201">
                  <c:v>Coopling HG</c:v>
                </c:pt>
                <c:pt idx="202">
                  <c:v>Coplin PVC presion de 1/2</c:v>
                </c:pt>
                <c:pt idx="203">
                  <c:v>Copling EMT 1/2¨</c:v>
                </c:pt>
                <c:pt idx="204">
                  <c:v>Cordon para Teléfono (Espirales)</c:v>
                </c:pt>
                <c:pt idx="205">
                  <c:v>Correas de Polea </c:v>
                </c:pt>
                <c:pt idx="206">
                  <c:v>Corta Vidrio</c:v>
                </c:pt>
                <c:pt idx="207">
                  <c:v>Coupling EMT de 2</c:v>
                </c:pt>
                <c:pt idx="208">
                  <c:v>Coupling H G de 4</c:v>
                </c:pt>
                <c:pt idx="209">
                  <c:v>Crostil de 24 Pulg.</c:v>
                </c:pt>
                <c:pt idx="210">
                  <c:v>Cubre falta Niq P/Lavamano</c:v>
                </c:pt>
                <c:pt idx="211">
                  <c:v>Cubre falta P/Lavamano de 3/8</c:v>
                </c:pt>
                <c:pt idx="212">
                  <c:v>Curva EMT 1¨</c:v>
                </c:pt>
                <c:pt idx="213">
                  <c:v>Curva EMT 2"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Desgrasante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P/Pulir No. 100 10057970</c:v>
                </c:pt>
                <c:pt idx="221">
                  <c:v>Disco Pulir Metal #80</c:v>
                </c:pt>
                <c:pt idx="222">
                  <c:v>Disco Pulir Metal 178x7x22.2</c:v>
                </c:pt>
                <c:pt idx="223">
                  <c:v>Disco Pulir Metal 27-178x8x22.2</c:v>
                </c:pt>
                <c:pt idx="224">
                  <c:v>Disco Pulir Metal 7x1/4x7/8 </c:v>
                </c:pt>
                <c:pt idx="225">
                  <c:v>Durmientes 2 1/2 x10</c:v>
                </c:pt>
                <c:pt idx="226">
                  <c:v>Electrodo Universal  lbs</c:v>
                </c:pt>
                <c:pt idx="227">
                  <c:v>Enchufe  220</c:v>
                </c:pt>
                <c:pt idx="228">
                  <c:v>Enchunfe Plástico 125-110v</c:v>
                </c:pt>
                <c:pt idx="229">
                  <c:v>Engrasadora en Metal</c:v>
                </c:pt>
                <c:pt idx="230">
                  <c:v>Escalera Extensible 10+10 en Aluminio</c:v>
                </c:pt>
                <c:pt idx="231">
                  <c:v>Escalera Extensible 12 tipo Tijera en Aluminio</c:v>
                </c:pt>
                <c:pt idx="232">
                  <c:v>Escobilla L/V 19"</c:v>
                </c:pt>
                <c:pt idx="233">
                  <c:v>Esquinero Metálico 1 1/4x 1 1/4</c:v>
                </c:pt>
                <c:pt idx="234">
                  <c:v>Estaño p/soldar rollo</c:v>
                </c:pt>
                <c:pt idx="235">
                  <c:v>Estopa en Libra </c:v>
                </c:pt>
                <c:pt idx="236">
                  <c:v>Extensión Corrugada para Fregadero (Desague)</c:v>
                </c:pt>
                <c:pt idx="237">
                  <c:v>Extensión para Telefono 25´</c:v>
                </c:pt>
                <c:pt idx="238">
                  <c:v>Fan Relay 90-380</c:v>
                </c:pt>
                <c:pt idx="239">
                  <c:v>Felpa para puerta comercial</c:v>
                </c:pt>
                <c:pt idx="240">
                  <c:v>Filtaro P/Aire Acond. 164.8 Gris</c:v>
                </c:pt>
                <c:pt idx="241">
                  <c:v>Filtro</c:v>
                </c:pt>
                <c:pt idx="242">
                  <c:v>Filtro 083 Soldable</c:v>
                </c:pt>
                <c:pt idx="243">
                  <c:v>Filtro de Aceite Pequeño LFP 780</c:v>
                </c:pt>
                <c:pt idx="244">
                  <c:v>Filtro de Aire 117552-37B-0</c:v>
                </c:pt>
                <c:pt idx="245">
                  <c:v>Filtro de aire para planta CA6858/AH1107</c:v>
                </c:pt>
                <c:pt idx="246">
                  <c:v>Filtro de Gasoil FF 3417</c:v>
                </c:pt>
                <c:pt idx="247">
                  <c:v>Filtro de Gasoil FP 586 F</c:v>
                </c:pt>
                <c:pt idx="248">
                  <c:v>Filtro de Gasoil P 876 F</c:v>
                </c:pt>
                <c:pt idx="249">
                  <c:v>Filtro de Gasolina P/las Plantas</c:v>
                </c:pt>
                <c:pt idx="250">
                  <c:v>FILTRO LFP 3000</c:v>
                </c:pt>
                <c:pt idx="251">
                  <c:v>Filtro p/ aceite BT259</c:v>
                </c:pt>
                <c:pt idx="252">
                  <c:v>Filtro P/Aire Acond. </c:v>
                </c:pt>
                <c:pt idx="253">
                  <c:v>Filtro P/Aire PA 163 soldable </c:v>
                </c:pt>
                <c:pt idx="254">
                  <c:v>Filtro P/Cooland C8 WF113</c:v>
                </c:pt>
                <c:pt idx="255">
                  <c:v>Filtro para aire de 3/8 1648 soldable</c:v>
                </c:pt>
                <c:pt idx="256">
                  <c:v>Flota o Boya para Cisterna 150mm</c:v>
                </c:pt>
                <c:pt idx="257">
                  <c:v>Foco Amarillo</c:v>
                </c:pt>
                <c:pt idx="258">
                  <c:v>Focos Rayovac de 2 pilas</c:v>
                </c:pt>
                <c:pt idx="259">
                  <c:v>Formón de 3 1/4´´</c:v>
                </c:pt>
                <c:pt idx="260">
                  <c:v>Fulminante Calibre 22</c:v>
                </c:pt>
                <c:pt idx="261">
                  <c:v>Fusible 200 AMPS a 250  Volts</c:v>
                </c:pt>
                <c:pt idx="262">
                  <c:v>Fusible 350 AMPs, 250 Volt.</c:v>
                </c:pt>
                <c:pt idx="263">
                  <c:v>Fusible 600 AMPS a 250  Volts</c:v>
                </c:pt>
                <c:pt idx="264">
                  <c:v>Gafas Protectora P/Soldar Verdes</c:v>
                </c:pt>
                <c:pt idx="265">
                  <c:v>Gafas Protectora P650A Azul (Ebanisteria)</c:v>
                </c:pt>
                <c:pt idx="266">
                  <c:v>Gomas de Montacargas Delantera 18 x 7</c:v>
                </c:pt>
                <c:pt idx="267">
                  <c:v>Guantes Ind. De Goma Negra </c:v>
                </c:pt>
                <c:pt idx="268">
                  <c:v>Guayo P/ Chirrot</c:v>
                </c:pt>
                <c:pt idx="269">
                  <c:v>Hidrolavadora Pequña</c:v>
                </c:pt>
                <c:pt idx="270">
                  <c:v>Interruptor Doble</c:v>
                </c:pt>
                <c:pt idx="271">
                  <c:v>Interruptor Triple</c:v>
                </c:pt>
                <c:pt idx="272">
                  <c:v>Interruptores  Sencillos 15A</c:v>
                </c:pt>
                <c:pt idx="273">
                  <c:v>Jabonera de Pared</c:v>
                </c:pt>
                <c:pt idx="274">
                  <c:v>Juego de Destornillador</c:v>
                </c:pt>
                <c:pt idx="275">
                  <c:v>Juego de emboquillador</c:v>
                </c:pt>
                <c:pt idx="276">
                  <c:v>Juego de Llave Allen 10/1</c:v>
                </c:pt>
                <c:pt idx="277">
                  <c:v>Juego de Llave Allen 25 Piezas</c:v>
                </c:pt>
                <c:pt idx="278">
                  <c:v>Juego de Pinzas</c:v>
                </c:pt>
                <c:pt idx="279">
                  <c:v>Juego de Pivot para Puerta Comercial con Cajuela</c:v>
                </c:pt>
                <c:pt idx="280">
                  <c:v>Junta de Cera P/Inodoro </c:v>
                </c:pt>
                <c:pt idx="281">
                  <c:v>Junta de Entroque</c:v>
                </c:pt>
                <c:pt idx="282">
                  <c:v>Kit de Válvula Carga y Descarga para Inodoro</c:v>
                </c:pt>
                <c:pt idx="283">
                  <c:v>Kit Para hueco de Puerta</c:v>
                </c:pt>
                <c:pt idx="284">
                  <c:v>Kit para Inodoro (Válvulas)</c:v>
                </c:pt>
                <c:pt idx="285">
                  <c:v>Kit para Neumáticos</c:v>
                </c:pt>
                <c:pt idx="286">
                  <c:v>Kit Para Tubería de Cobre</c:v>
                </c:pt>
                <c:pt idx="287">
                  <c:v>Lámpara de Exterior Negra</c:v>
                </c:pt>
                <c:pt idx="288">
                  <c:v>Lámpara LED 24v</c:v>
                </c:pt>
                <c:pt idx="289">
                  <c:v>Lampara Led 32w</c:v>
                </c:pt>
                <c:pt idx="290">
                  <c:v>Lavamanos con Pedestal (American Cerami)</c:v>
                </c:pt>
                <c:pt idx="291">
                  <c:v>LED Panel 2"x4" 65W, 6500 LM</c:v>
                </c:pt>
                <c:pt idx="292">
                  <c:v>LED Panel de Luz 2"x2" 40W (600X600 mm)</c:v>
                </c:pt>
                <c:pt idx="293">
                  <c:v>Letra I EMT</c:v>
                </c:pt>
                <c:pt idx="294">
                  <c:v>Letra LB2 MT</c:v>
                </c:pt>
                <c:pt idx="295">
                  <c:v>Letrero Basura al Zafacón</c:v>
                </c:pt>
                <c:pt idx="296">
                  <c:v>Letrero Consulta</c:v>
                </c:pt>
                <c:pt idx="297">
                  <c:v>Letrero Empuje (6"x3")</c:v>
                </c:pt>
                <c:pt idx="298">
                  <c:v>Letrero Extintor Pequeño</c:v>
                </c:pt>
                <c:pt idx="299">
                  <c:v>Letrero Hale (6"x3")</c:v>
                </c:pt>
                <c:pt idx="300">
                  <c:v>Letrero Prohibiciones de Seguridad (0.40x0.50) mt</c:v>
                </c:pt>
                <c:pt idx="301">
                  <c:v>Letrero Ruta de Escape</c:v>
                </c:pt>
                <c:pt idx="302">
                  <c:v>Letrero Señalización de Almacén (10"x5")</c:v>
                </c:pt>
                <c:pt idx="303">
                  <c:v>Letrero Señalización de Baño (15"x5")</c:v>
                </c:pt>
                <c:pt idx="304">
                  <c:v>Letrero Señalización de Caja</c:v>
                </c:pt>
                <c:pt idx="305">
                  <c:v>Letrero Señalización de Extintor</c:v>
                </c:pt>
                <c:pt idx="306">
                  <c:v>Letrero Señalización Salida Derecha</c:v>
                </c:pt>
                <c:pt idx="307">
                  <c:v>Letrero Señalización Salida Izquierda</c:v>
                </c:pt>
                <c:pt idx="308">
                  <c:v>Lija de Agua 360 </c:v>
                </c:pt>
                <c:pt idx="309">
                  <c:v>Lija de Agua No. 100</c:v>
                </c:pt>
                <c:pt idx="310">
                  <c:v>Lija de agua P180</c:v>
                </c:pt>
                <c:pt idx="311">
                  <c:v>Lijas de Agua No. 220 </c:v>
                </c:pt>
                <c:pt idx="312">
                  <c:v>Lima Grande</c:v>
                </c:pt>
                <c:pt idx="313">
                  <c:v>Llave Ajustable #10</c:v>
                </c:pt>
                <c:pt idx="314">
                  <c:v>Llave Angular 3/8</c:v>
                </c:pt>
                <c:pt idx="315">
                  <c:v>Llave Angular para Jardín</c:v>
                </c:pt>
                <c:pt idx="316">
                  <c:v>Llave Mecanica 13</c:v>
                </c:pt>
                <c:pt idx="317">
                  <c:v>Llave Mezcladoras P/ Lavamanos de 4"</c:v>
                </c:pt>
                <c:pt idx="318">
                  <c:v>Llave No.17"</c:v>
                </c:pt>
                <c:pt idx="319">
                  <c:v>Llave para bebedero (Macho)</c:v>
                </c:pt>
                <c:pt idx="320">
                  <c:v>Llave para Bebedero Hembra</c:v>
                </c:pt>
                <c:pt idx="321">
                  <c:v>Llave para Lavamanos Sencilla</c:v>
                </c:pt>
                <c:pt idx="322">
                  <c:v>Llaves Irimo N0.12</c:v>
                </c:pt>
                <c:pt idx="323">
                  <c:v>Llaves Mecánicas 16´´</c:v>
                </c:pt>
                <c:pt idx="324">
                  <c:v>Llaves Mecánicas 22´´</c:v>
                </c:pt>
                <c:pt idx="325">
                  <c:v>Llavín Plano</c:v>
                </c:pt>
                <c:pt idx="326">
                  <c:v>Manguera P/Lavamanos 20"</c:v>
                </c:pt>
                <c:pt idx="327">
                  <c:v>Manguera para Inodoro </c:v>
                </c:pt>
                <c:pt idx="328">
                  <c:v>Manguera para Mezcladora 3/8 x 1/2 x 24</c:v>
                </c:pt>
                <c:pt idx="329">
                  <c:v>Manguera Reforzada Cuatro Capa Color Rojo 1/2, Pie</c:v>
                </c:pt>
                <c:pt idx="330">
                  <c:v>Marco de Segueta Amarillo </c:v>
                </c:pt>
                <c:pt idx="331">
                  <c:v>Martillo Grande</c:v>
                </c:pt>
                <c:pt idx="332">
                  <c:v>Martillo Grande Palo Amarillo</c:v>
                </c:pt>
                <c:pt idx="333">
                  <c:v>Martillo Mango Metálico 16oz.</c:v>
                </c:pt>
                <c:pt idx="334">
                  <c:v>Masilla Acrílica</c:v>
                </c:pt>
                <c:pt idx="335">
                  <c:v>Masking Tape  3/4 verde</c:v>
                </c:pt>
                <c:pt idx="336">
                  <c:v>Mecha de 1/4 x 6 1/2 de pared unidad</c:v>
                </c:pt>
                <c:pt idx="337">
                  <c:v>Medidor de Cables Electricos</c:v>
                </c:pt>
                <c:pt idx="338">
                  <c:v>Metal Hit 1/4 x 1 1/2 Anclajes Metálicos (Unid) </c:v>
                </c:pt>
                <c:pt idx="339">
                  <c:v>Metanol Galon</c:v>
                </c:pt>
                <c:pt idx="340">
                  <c:v>Methanol de 1/2 Litro Limpiador </c:v>
                </c:pt>
                <c:pt idx="341">
                  <c:v>Motor P/Condensador Mini Split de 24,000BTU</c:v>
                </c:pt>
                <c:pt idx="342">
                  <c:v>Msilla para Chirrot Cubeta</c:v>
                </c:pt>
                <c:pt idx="343">
                  <c:v>Niple Galvanizado 1/4x3</c:v>
                </c:pt>
                <c:pt idx="344">
                  <c:v>Niple Niquelado 3/8x2" 1/2</c:v>
                </c:pt>
                <c:pt idx="345">
                  <c:v>Operadores P/ Ventana</c:v>
                </c:pt>
                <c:pt idx="346">
                  <c:v>Parales 2 1/2x10</c:v>
                </c:pt>
                <c:pt idx="347">
                  <c:v>Pata de Chivo</c:v>
                </c:pt>
                <c:pt idx="348">
                  <c:v>Perfil 2" 1/2x10 </c:v>
                </c:pt>
                <c:pt idx="349">
                  <c:v>Perita de Inodoro Unidad</c:v>
                </c:pt>
                <c:pt idx="350">
                  <c:v>Pestillo de Hierro Soldable</c:v>
                </c:pt>
                <c:pt idx="351">
                  <c:v>Pila AA</c:v>
                </c:pt>
                <c:pt idx="352">
                  <c:v>Pila AAA</c:v>
                </c:pt>
                <c:pt idx="353">
                  <c:v>Pin de Seguridad en Acero</c:v>
                </c:pt>
                <c:pt idx="354">
                  <c:v>Pintura Acrílica Azul Cielo en (Galon)</c:v>
                </c:pt>
                <c:pt idx="355">
                  <c:v>Pintura Acrilica Blanco Hueso en (Galon)</c:v>
                </c:pt>
                <c:pt idx="356">
                  <c:v>Pintura Acrilica Gris 59</c:v>
                </c:pt>
                <c:pt idx="357">
                  <c:v>Pintura Acrílica Rojo Positivo Galón</c:v>
                </c:pt>
                <c:pt idx="358">
                  <c:v>Pintura Amarillo Tráfico 101 Galón</c:v>
                </c:pt>
                <c:pt idx="359">
                  <c:v>Pintura Barniz Marino de 16 Galon</c:v>
                </c:pt>
                <c:pt idx="360">
                  <c:v>Pintura base semi gloss dry coat blanco antihumedad galon</c:v>
                </c:pt>
                <c:pt idx="361">
                  <c:v>Pintura Esmalte Amarillo 62 (Galon)</c:v>
                </c:pt>
                <c:pt idx="362">
                  <c:v>Pintura Esmalte Gris Claro</c:v>
                </c:pt>
                <c:pt idx="363">
                  <c:v>Pintura Esmalte Ind. Mant. Aluminio para Metal</c:v>
                </c:pt>
                <c:pt idx="364">
                  <c:v>Pintura Esmalte Industrial Blanco 00 </c:v>
                </c:pt>
                <c:pt idx="365">
                  <c:v>Pintura Esmalte Industrial Blanco 1/4 gl.</c:v>
                </c:pt>
                <c:pt idx="366">
                  <c:v>Pintura Esmalte Industrial Óxido Rojo Galón</c:v>
                </c:pt>
                <c:pt idx="367">
                  <c:v>Pintura Esmalte Rojo Chino de 1/4</c:v>
                </c:pt>
                <c:pt idx="368">
                  <c:v>Pintura Esmalte Verde Oscuro P/Metal (Galon) </c:v>
                </c:pt>
                <c:pt idx="369">
                  <c:v>Pintura para Pavimento Pastel</c:v>
                </c:pt>
                <c:pt idx="370">
                  <c:v>Pintura Relleno Gris </c:v>
                </c:pt>
                <c:pt idx="371">
                  <c:v>Pintura Relleno Gris Claro</c:v>
                </c:pt>
                <c:pt idx="372">
                  <c:v>Pintura Rojo Chino Galón</c:v>
                </c:pt>
                <c:pt idx="373">
                  <c:v>Pintura Semigloss Blanco 00</c:v>
                </c:pt>
                <c:pt idx="374">
                  <c:v>Pivot o Tope de Presión para Puertas Unidad</c:v>
                </c:pt>
                <c:pt idx="375">
                  <c:v>Pivote Estandar descentrado</c:v>
                </c:pt>
                <c:pt idx="376">
                  <c:v>Plafón 2x4, 5/8</c:v>
                </c:pt>
                <c:pt idx="377">
                  <c:v>Plafón PVC 2x4, 7mm</c:v>
                </c:pt>
                <c:pt idx="378">
                  <c:v>Plagax Insecticida 120cc (Dursban Insect.2E de 1/4</c:v>
                </c:pt>
                <c:pt idx="379">
                  <c:v>Plana Tramontina 10</c:v>
                </c:pt>
                <c:pt idx="380">
                  <c:v>Plancha de Densglass 4"x8"-1/2"</c:v>
                </c:pt>
                <c:pt idx="381">
                  <c:v>Plancha Durack 2" 1/2, 4x8</c:v>
                </c:pt>
                <c:pt idx="382">
                  <c:v>Polea P/ Motores de 2 x 1/2"</c:v>
                </c:pt>
                <c:pt idx="383">
                  <c:v>Polea P/ Motores de 5/8</c:v>
                </c:pt>
                <c:pt idx="384">
                  <c:v>Porta Brochus</c:v>
                </c:pt>
                <c:pt idx="385">
                  <c:v>Power Pack para Aire Acondicionado Grande</c:v>
                </c:pt>
                <c:pt idx="386">
                  <c:v>Prime Clossin de 5 Litros </c:v>
                </c:pt>
                <c:pt idx="387">
                  <c:v>Pulidora Grande</c:v>
                </c:pt>
                <c:pt idx="388">
                  <c:v>Pulsador P/Timbre Bticino</c:v>
                </c:pt>
                <c:pt idx="389">
                  <c:v>Punta estria # 2</c:v>
                </c:pt>
                <c:pt idx="390">
                  <c:v>Rastrillo Pequeño</c:v>
                </c:pt>
                <c:pt idx="391">
                  <c:v>Rastrillo Pequeño de Metal</c:v>
                </c:pt>
                <c:pt idx="392">
                  <c:v>Raticida P/Ratones </c:v>
                </c:pt>
                <c:pt idx="393">
                  <c:v>Reducción Bushine de 3/8 x 1/4''</c:v>
                </c:pt>
                <c:pt idx="394">
                  <c:v>Reduccion de 1 1/2 x 3/4 Bushing HG</c:v>
                </c:pt>
                <c:pt idx="395">
                  <c:v>Reduccion de 1 1/4x3/4 Bushing HG</c:v>
                </c:pt>
                <c:pt idx="396">
                  <c:v>Reducción HG Gav. De 1 x 3/4</c:v>
                </c:pt>
                <c:pt idx="397">
                  <c:v>Reducción PVC 3 X 2 dr</c:v>
                </c:pt>
                <c:pt idx="398">
                  <c:v>Reducción PVC 3/4x 1/2</c:v>
                </c:pt>
                <c:pt idx="399">
                  <c:v>Reducción PVC de 1 1/2 x  3/4</c:v>
                </c:pt>
                <c:pt idx="400">
                  <c:v>Reducción PVC de 4'' X 3''</c:v>
                </c:pt>
                <c:pt idx="401">
                  <c:v>Reduccion PVC de 6x4</c:v>
                </c:pt>
                <c:pt idx="402">
                  <c:v>Reduccion PVC presion 1 x 1/2</c:v>
                </c:pt>
                <c:pt idx="403">
                  <c:v>Reduccion PVC presion 2 x  1 1/2</c:v>
                </c:pt>
                <c:pt idx="404">
                  <c:v>Refrigerante 404A (R-Harto)</c:v>
                </c:pt>
                <c:pt idx="405">
                  <c:v>Rejilla Cromada para Piso 2" (Drenaje)</c:v>
                </c:pt>
                <c:pt idx="406">
                  <c:v>Reloj de Presion P/Sisterna  </c:v>
                </c:pt>
                <c:pt idx="407">
                  <c:v>Remachadora Roja de Metal</c:v>
                </c:pt>
                <c:pt idx="408">
                  <c:v>Remaches de aluminio 3/16x5/8</c:v>
                </c:pt>
                <c:pt idx="409">
                  <c:v>Resbaladores plasticos</c:v>
                </c:pt>
                <c:pt idx="410">
                  <c:v>Restrictor </c:v>
                </c:pt>
                <c:pt idx="411">
                  <c:v>Riley Para Bebedero</c:v>
                </c:pt>
                <c:pt idx="412">
                  <c:v>Rollo Estandar Flexible de 1/2</c:v>
                </c:pt>
                <c:pt idx="413">
                  <c:v>Rollo Plástico Estriable</c:v>
                </c:pt>
                <c:pt idx="414">
                  <c:v>Rolo o Mota para pintar</c:v>
                </c:pt>
                <c:pt idx="415">
                  <c:v>Rueda Poliuretano c/aluminio 200/50 Unidad</c:v>
                </c:pt>
                <c:pt idx="416">
                  <c:v>Rueda Pulio p/85 x 70</c:v>
                </c:pt>
                <c:pt idx="417">
                  <c:v>Rueda Tipo Dainer P/Carritos 16.160</c:v>
                </c:pt>
                <c:pt idx="418">
                  <c:v>Serrucho P/ Carpinteria</c:v>
                </c:pt>
                <c:pt idx="419">
                  <c:v>Set organizador de Baño </c:v>
                </c:pt>
                <c:pt idx="420">
                  <c:v>Sifón de 2"  PVC </c:v>
                </c:pt>
                <c:pt idx="421">
                  <c:v>Silicón Blanco Tubo</c:v>
                </c:pt>
                <c:pt idx="422">
                  <c:v>Silicon Negro </c:v>
                </c:pt>
                <c:pt idx="423">
                  <c:v>Silicon Transparente RTV </c:v>
                </c:pt>
                <c:pt idx="424">
                  <c:v>Socalo Porcelana</c:v>
                </c:pt>
                <c:pt idx="425">
                  <c:v>Soporte giratorio 200 unidad</c:v>
                </c:pt>
                <c:pt idx="426">
                  <c:v>Soprte Giratorio 200</c:v>
                </c:pt>
                <c:pt idx="427">
                  <c:v>Sostenedor P/Suaper </c:v>
                </c:pt>
                <c:pt idx="428">
                  <c:v>Spray de Pintura Mamey</c:v>
                </c:pt>
                <c:pt idx="429">
                  <c:v>Swich de Presión P/Aire de Alta</c:v>
                </c:pt>
                <c:pt idx="430">
                  <c:v>Swich de Presión P/Aire de Baja</c:v>
                </c:pt>
                <c:pt idx="431">
                  <c:v>Swich Machete</c:v>
                </c:pt>
                <c:pt idx="432">
                  <c:v>Tablero Moldeado P/Thunder Motosoldadora</c:v>
                </c:pt>
                <c:pt idx="433">
                  <c:v>Tapa de Inodoro Blanca </c:v>
                </c:pt>
                <c:pt idx="434">
                  <c:v>Tapa para Tomacorriente Doble Color Naranja</c:v>
                </c:pt>
                <c:pt idx="435">
                  <c:v>Tapa Plastica para Interruptor Sencillo</c:v>
                </c:pt>
                <c:pt idx="436">
                  <c:v>Tapa Plástica para Tomacorriente Doble 2x4</c:v>
                </c:pt>
                <c:pt idx="437">
                  <c:v>Tape Electrico 3 Mts  33 t</c:v>
                </c:pt>
                <c:pt idx="438">
                  <c:v>Tape electrico 3600 rollo</c:v>
                </c:pt>
                <c:pt idx="439">
                  <c:v>Tapon de 1¨ Ciego</c:v>
                </c:pt>
                <c:pt idx="440">
                  <c:v>Tapon de 3/4¨ Ciego </c:v>
                </c:pt>
                <c:pt idx="441">
                  <c:v>Tapon PVC de 1/2" </c:v>
                </c:pt>
                <c:pt idx="442">
                  <c:v>Tarjeta Universal para Aire Acondicionado</c:v>
                </c:pt>
                <c:pt idx="443">
                  <c:v>Tarugo de 3/8 x 2 Verde</c:v>
                </c:pt>
                <c:pt idx="444">
                  <c:v>Tarugo de plomo 3/4 unidad</c:v>
                </c:pt>
                <c:pt idx="445">
                  <c:v>Tarugo de Plomo 3/8"</c:v>
                </c:pt>
                <c:pt idx="446">
                  <c:v>Tarugo de plomo de 3/4</c:v>
                </c:pt>
                <c:pt idx="447">
                  <c:v>Te Y PVC 4"x4" Drenaje</c:v>
                </c:pt>
                <c:pt idx="448">
                  <c:v>Tee Metal HG 1/2</c:v>
                </c:pt>
                <c:pt idx="449">
                  <c:v>Tee PVC 1"</c:v>
                </c:pt>
                <c:pt idx="450">
                  <c:v>Tee PVC 2"</c:v>
                </c:pt>
                <c:pt idx="451">
                  <c:v>Tee PVC 3/4"</c:v>
                </c:pt>
                <c:pt idx="452">
                  <c:v>Tee PVC de  4 x 4</c:v>
                </c:pt>
                <c:pt idx="453">
                  <c:v>Tee PVC de Presion de 6</c:v>
                </c:pt>
                <c:pt idx="454">
                  <c:v>Teflón  de 3/4</c:v>
                </c:pt>
                <c:pt idx="455">
                  <c:v>Teflon 1/2</c:v>
                </c:pt>
                <c:pt idx="456">
                  <c:v>Tela de fibra de Vidrio (Yarda) </c:v>
                </c:pt>
                <c:pt idx="457">
                  <c:v>Terminal de Bronce y Aluminio</c:v>
                </c:pt>
                <c:pt idx="458">
                  <c:v>Terminales de Acero P/ las Mangueras</c:v>
                </c:pt>
                <c:pt idx="459">
                  <c:v>Terminales Electricos Amarillo</c:v>
                </c:pt>
                <c:pt idx="460">
                  <c:v>Terminales Grde.o Clavijas P/Cable de Tel. </c:v>
                </c:pt>
                <c:pt idx="461">
                  <c:v>Termostatos Honiwel P/Aires 24V </c:v>
                </c:pt>
                <c:pt idx="462">
                  <c:v>Termostatos p/aire acondicionado th-57v</c:v>
                </c:pt>
                <c:pt idx="463">
                  <c:v>Time Delay</c:v>
                </c:pt>
                <c:pt idx="464">
                  <c:v>Timer P/Aire </c:v>
                </c:pt>
                <c:pt idx="465">
                  <c:v>Tinaco </c:v>
                </c:pt>
                <c:pt idx="466">
                  <c:v>Tiradores de Gabinete de Metal Unidad</c:v>
                </c:pt>
                <c:pt idx="467">
                  <c:v>Tiradores de Metal para Gavetas</c:v>
                </c:pt>
                <c:pt idx="468">
                  <c:v>Tiradores de Puerta Dorado</c:v>
                </c:pt>
                <c:pt idx="469">
                  <c:v>Toallero en acero inoxidable, 10 x 15 cm</c:v>
                </c:pt>
                <c:pt idx="470">
                  <c:v>Toma Corriente Doble 220</c:v>
                </c:pt>
                <c:pt idx="471">
                  <c:v>Tomacorriente Doble Blanco 127v</c:v>
                </c:pt>
                <c:pt idx="472">
                  <c:v>Tomacorriente Doble Color Naranja</c:v>
                </c:pt>
                <c:pt idx="473">
                  <c:v>Tomacorriente Doble con Tapa Blanco 127v-250v</c:v>
                </c:pt>
                <c:pt idx="474">
                  <c:v>Tope /Puerta</c:v>
                </c:pt>
                <c:pt idx="475">
                  <c:v>Tornillo carruaje con tuerca 5/16 x 3/4</c:v>
                </c:pt>
                <c:pt idx="476">
                  <c:v>Tornillo Chapa de Estría</c:v>
                </c:pt>
                <c:pt idx="477">
                  <c:v>Tornillo Diablito 2 x 6 unidad</c:v>
                </c:pt>
                <c:pt idx="478">
                  <c:v>Tornillo Diablito 6x1/2</c:v>
                </c:pt>
                <c:pt idx="479">
                  <c:v>Tornillo Diablito 8 x 2</c:v>
                </c:pt>
                <c:pt idx="480">
                  <c:v>Tornillo para Plancha de Chirrot</c:v>
                </c:pt>
                <c:pt idx="481">
                  <c:v>Tornillos 5 /16 x 5/8</c:v>
                </c:pt>
                <c:pt idx="482">
                  <c:v>Tornillos de 10 x 3/4 Cabeza de Estria</c:v>
                </c:pt>
                <c:pt idx="483">
                  <c:v>Tornillos de 1x10 TF</c:v>
                </c:pt>
                <c:pt idx="484">
                  <c:v>Tornillos de 5/8 x 5 </c:v>
                </c:pt>
                <c:pt idx="485">
                  <c:v>Tornillos de Estructura 7/16" peq. Libra</c:v>
                </c:pt>
                <c:pt idx="486">
                  <c:v>Transformador 120/277 v</c:v>
                </c:pt>
                <c:pt idx="487">
                  <c:v>Transformador de 42 W</c:v>
                </c:pt>
                <c:pt idx="488">
                  <c:v>Transformador GTR 403E</c:v>
                </c:pt>
                <c:pt idx="489">
                  <c:v>Transversal 2" 1/2x10, Metal </c:v>
                </c:pt>
                <c:pt idx="490">
                  <c:v>Tubería BX 1/2 (Pie)</c:v>
                </c:pt>
                <c:pt idx="491">
                  <c:v>Tubería de Cobre 7/8x0.033 A/C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1/2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Led 32w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Unión de 3/4"</c:v>
                </c:pt>
                <c:pt idx="501">
                  <c:v>Tubo Y de 3"x2</c:v>
                </c:pt>
                <c:pt idx="502">
                  <c:v>Tubos Fluorescente de 17 W</c:v>
                </c:pt>
                <c:pt idx="503">
                  <c:v>Tubos Fluorescente de 18 W</c:v>
                </c:pt>
                <c:pt idx="504">
                  <c:v>Tubos Fluorescente de Luz Negra 4W</c:v>
                </c:pt>
                <c:pt idx="505">
                  <c:v>Tuerca Compana de 1/4</c:v>
                </c:pt>
                <c:pt idx="506">
                  <c:v>Tuerca Octagonal (Bronce P/aire)</c:v>
                </c:pt>
                <c:pt idx="507">
                  <c:v>Union PVC  4''</c:v>
                </c:pt>
                <c:pt idx="508">
                  <c:v>Union PVC de 1</c:v>
                </c:pt>
                <c:pt idx="509">
                  <c:v>Union PVC de 3</c:v>
                </c:pt>
                <c:pt idx="510">
                  <c:v>Union Universal PVC de 1/2</c:v>
                </c:pt>
                <c:pt idx="511">
                  <c:v>Union Universal PVC de 1/2</c:v>
                </c:pt>
                <c:pt idx="512">
                  <c:v>Union Universal PVC de 3/4</c:v>
                </c:pt>
                <c:pt idx="513">
                  <c:v>Válviula Fluxómetro Orianl</c:v>
                </c:pt>
                <c:pt idx="514">
                  <c:v>Válvula de Aire Acond.</c:v>
                </c:pt>
                <c:pt idx="515">
                  <c:v>Válvula de Entrada para Inodoro</c:v>
                </c:pt>
                <c:pt idx="516">
                  <c:v>Válvula de Salida Inodoro</c:v>
                </c:pt>
                <c:pt idx="517">
                  <c:v>Válvula para Tinaco 1/2</c:v>
                </c:pt>
                <c:pt idx="518">
                  <c:v>Válvula para Tinaco 3/4</c:v>
                </c:pt>
                <c:pt idx="519">
                  <c:v>Varilla Bronce P/Tierra de 5/8 x 6 </c:v>
                </c:pt>
                <c:pt idx="520">
                  <c:v>Varilla p/ Boya Flota</c:v>
                </c:pt>
                <c:pt idx="521">
                  <c:v>Varilla para soldar de plata </c:v>
                </c:pt>
                <c:pt idx="522">
                  <c:v>Vaso de Filtro </c:v>
                </c:pt>
                <c:pt idx="523">
                  <c:v>Vaso p/ filtro de agua  gasoil</c:v>
                </c:pt>
                <c:pt idx="524">
                  <c:v>Violin P/ Albañileria</c:v>
                </c:pt>
                <c:pt idx="525">
                  <c:v>Y PVC de 4x3</c:v>
                </c:pt>
                <c:pt idx="526">
                  <c:v>Yee PVC 4¨</c:v>
                </c:pt>
                <c:pt idx="527">
                  <c:v>Yee PVC drenaje 4x2</c:v>
                </c:pt>
                <c:pt idx="528">
                  <c:v> Total General</c:v>
                </c:pt>
              </c:strCache>
            </c:strRef>
          </c:cat>
          <c:val>
            <c:numRef>
              <c:f>'Exist. Act.-1'!$I$6:$I$536</c:f>
              <c:numCache>
                <c:formatCode>_(* #,##0.00_);_(* \(#,##0.00\);_(* "-"??_);_(@_)</c:formatCode>
                <c:ptCount val="53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74752"/>
        <c:axId val="230817792"/>
      </c:barChart>
      <c:catAx>
        <c:axId val="2312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817792"/>
        <c:crosses val="autoZero"/>
        <c:auto val="1"/>
        <c:lblAlgn val="ctr"/>
        <c:lblOffset val="100"/>
        <c:noMultiLvlLbl val="0"/>
      </c:catAx>
      <c:valAx>
        <c:axId val="23081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2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3</xdr:col>
      <xdr:colOff>194884</xdr:colOff>
      <xdr:row>4</xdr:row>
      <xdr:rowOff>6803</xdr:rowOff>
    </xdr:to>
    <xdr:pic>
      <xdr:nvPicPr>
        <xdr:cNvPr id="5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1</xdr:row>
      <xdr:rowOff>206376</xdr:rowOff>
    </xdr:from>
    <xdr:to>
      <xdr:col>3</xdr:col>
      <xdr:colOff>561975</xdr:colOff>
      <xdr:row>3</xdr:row>
      <xdr:rowOff>104776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" y="396876"/>
          <a:ext cx="2124076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</xdr:row>
      <xdr:rowOff>19050</xdr:rowOff>
    </xdr:from>
    <xdr:to>
      <xdr:col>2</xdr:col>
      <xdr:colOff>447675</xdr:colOff>
      <xdr:row>4</xdr:row>
      <xdr:rowOff>95250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6725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76199</xdr:colOff>
      <xdr:row>2</xdr:row>
      <xdr:rowOff>133350</xdr:rowOff>
    </xdr:from>
    <xdr:to>
      <xdr:col>7</xdr:col>
      <xdr:colOff>987878</xdr:colOff>
      <xdr:row>4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4" y="619125"/>
          <a:ext cx="17879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1</xdr:row>
      <xdr:rowOff>228601</xdr:rowOff>
    </xdr:from>
    <xdr:to>
      <xdr:col>3</xdr:col>
      <xdr:colOff>200025</xdr:colOff>
      <xdr:row>3</xdr:row>
      <xdr:rowOff>171451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419101"/>
          <a:ext cx="22383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22479</xdr:rowOff>
    </xdr:from>
    <xdr:to>
      <xdr:col>3</xdr:col>
      <xdr:colOff>95250</xdr:colOff>
      <xdr:row>3</xdr:row>
      <xdr:rowOff>171450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8729"/>
          <a:ext cx="2076450" cy="43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228601</xdr:rowOff>
    </xdr:from>
    <xdr:to>
      <xdr:col>2</xdr:col>
      <xdr:colOff>438150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09576"/>
          <a:ext cx="215264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21261</xdr:colOff>
      <xdr:row>1</xdr:row>
      <xdr:rowOff>247650</xdr:rowOff>
    </xdr:from>
    <xdr:to>
      <xdr:col>2</xdr:col>
      <xdr:colOff>1323975</xdr:colOff>
      <xdr:row>3</xdr:row>
      <xdr:rowOff>57150</xdr:rowOff>
    </xdr:to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1" y="485775"/>
          <a:ext cx="210281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238124</xdr:rowOff>
    </xdr:from>
    <xdr:to>
      <xdr:col>3</xdr:col>
      <xdr:colOff>118697</xdr:colOff>
      <xdr:row>3</xdr:row>
      <xdr:rowOff>74001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8624"/>
          <a:ext cx="2190752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174879</xdr:rowOff>
    </xdr:from>
    <xdr:to>
      <xdr:col>3</xdr:col>
      <xdr:colOff>254977</xdr:colOff>
      <xdr:row>3</xdr:row>
      <xdr:rowOff>92319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65379"/>
          <a:ext cx="2192215" cy="51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22" cy="607483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3</xdr:col>
      <xdr:colOff>427717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</xdr:row>
      <xdr:rowOff>123826</xdr:rowOff>
    </xdr:from>
    <xdr:to>
      <xdr:col>2</xdr:col>
      <xdr:colOff>914399</xdr:colOff>
      <xdr:row>4</xdr:row>
      <xdr:rowOff>47625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04826"/>
          <a:ext cx="2085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2</xdr:row>
      <xdr:rowOff>38101</xdr:rowOff>
    </xdr:from>
    <xdr:to>
      <xdr:col>3</xdr:col>
      <xdr:colOff>152400</xdr:colOff>
      <xdr:row>3</xdr:row>
      <xdr:rowOff>142875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04826"/>
          <a:ext cx="1828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6:I534" totalsRowShown="0" headerRowDxfId="10" dataDxfId="8" headerRowBorderDxfId="9">
  <autoFilter ref="B6:I534"/>
  <sortState ref="B7:I534">
    <sortCondition ref="E7:E534"/>
  </sortState>
  <tableColumns count="8">
    <tableColumn id="1" name="Fecha Registro/ Recepción" dataDxfId="7"/>
    <tableColumn id="14" name="Código Bienes Nacionales (Si aplica)" dataDxfId="6"/>
    <tableColumn id="13" name="Código Inventario" dataDxfId="5"/>
    <tableColumn id="2" name="Descripción" dataDxfId="4"/>
    <tableColumn id="9" name="Inventario al 31/03/2024" dataDxfId="3"/>
    <tableColumn id="11" name="Costo Unit." dataDxfId="2" dataCellStyle="Millares"/>
    <tableColumn id="12" name="Costo Total" dataDxfId="1" dataCellStyle="Millares"/>
    <tableColumn id="15" name="Ubucaión" dataDxfId="0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177"/>
  <sheetViews>
    <sheetView zoomScaleNormal="100" workbookViewId="0">
      <selection activeCell="B2" sqref="B2:R2"/>
    </sheetView>
  </sheetViews>
  <sheetFormatPr baseColWidth="10" defaultRowHeight="15.75" x14ac:dyDescent="0.25"/>
  <cols>
    <col min="1" max="1" width="2.5703125" style="2" customWidth="1"/>
    <col min="2" max="2" width="13.85546875" style="84" bestFit="1" customWidth="1"/>
    <col min="3" max="3" width="15.42578125" style="83" customWidth="1"/>
    <col min="4" max="4" width="19.5703125" style="83" customWidth="1"/>
    <col min="5" max="5" width="17.42578125" style="85" customWidth="1"/>
    <col min="6" max="6" width="18.7109375" style="85" customWidth="1"/>
    <col min="7" max="7" width="20" style="83" customWidth="1"/>
    <col min="8" max="8" width="17.85546875" style="83" customWidth="1"/>
    <col min="9" max="9" width="21.7109375" style="83" customWidth="1"/>
    <col min="10" max="10" width="17.7109375" style="83" customWidth="1"/>
    <col min="11" max="11" width="22.7109375" style="83" customWidth="1"/>
    <col min="12" max="12" width="16.5703125" style="83" customWidth="1"/>
    <col min="13" max="13" width="21.140625" style="83" bestFit="1" customWidth="1"/>
    <col min="14" max="15" width="11.42578125" style="2"/>
    <col min="16" max="21" width="15.140625" style="2" customWidth="1"/>
    <col min="22" max="255" width="11.42578125" style="2"/>
    <col min="256" max="256" width="2" style="2" customWidth="1"/>
    <col min="257" max="257" width="30.28515625" style="2" customWidth="1"/>
    <col min="258" max="258" width="8.5703125" style="2" customWidth="1"/>
    <col min="259" max="259" width="9.85546875" style="2" customWidth="1"/>
    <col min="260" max="260" width="9.140625" style="2" customWidth="1"/>
    <col min="261" max="261" width="8.28515625" style="2" customWidth="1"/>
    <col min="262" max="262" width="8.5703125" style="2" customWidth="1"/>
    <col min="263" max="263" width="10.42578125" style="2" customWidth="1"/>
    <col min="264" max="264" width="10.5703125" style="2" customWidth="1"/>
    <col min="265" max="265" width="11.5703125" style="2" customWidth="1"/>
    <col min="266" max="266" width="10.28515625" style="2" customWidth="1"/>
    <col min="267" max="267" width="18.7109375" style="2" customWidth="1"/>
    <col min="268" max="511" width="11.42578125" style="2"/>
    <col min="512" max="512" width="2" style="2" customWidth="1"/>
    <col min="513" max="513" width="30.28515625" style="2" customWidth="1"/>
    <col min="514" max="514" width="8.5703125" style="2" customWidth="1"/>
    <col min="515" max="515" width="9.85546875" style="2" customWidth="1"/>
    <col min="516" max="516" width="9.140625" style="2" customWidth="1"/>
    <col min="517" max="517" width="8.28515625" style="2" customWidth="1"/>
    <col min="518" max="518" width="8.5703125" style="2" customWidth="1"/>
    <col min="519" max="519" width="10.42578125" style="2" customWidth="1"/>
    <col min="520" max="520" width="10.5703125" style="2" customWidth="1"/>
    <col min="521" max="521" width="11.5703125" style="2" customWidth="1"/>
    <col min="522" max="522" width="10.28515625" style="2" customWidth="1"/>
    <col min="523" max="523" width="18.7109375" style="2" customWidth="1"/>
    <col min="524" max="767" width="11.42578125" style="2"/>
    <col min="768" max="768" width="2" style="2" customWidth="1"/>
    <col min="769" max="769" width="30.28515625" style="2" customWidth="1"/>
    <col min="770" max="770" width="8.5703125" style="2" customWidth="1"/>
    <col min="771" max="771" width="9.85546875" style="2" customWidth="1"/>
    <col min="772" max="772" width="9.140625" style="2" customWidth="1"/>
    <col min="773" max="773" width="8.28515625" style="2" customWidth="1"/>
    <col min="774" max="774" width="8.5703125" style="2" customWidth="1"/>
    <col min="775" max="775" width="10.42578125" style="2" customWidth="1"/>
    <col min="776" max="776" width="10.5703125" style="2" customWidth="1"/>
    <col min="777" max="777" width="11.5703125" style="2" customWidth="1"/>
    <col min="778" max="778" width="10.28515625" style="2" customWidth="1"/>
    <col min="779" max="779" width="18.7109375" style="2" customWidth="1"/>
    <col min="780" max="1023" width="11.42578125" style="2"/>
    <col min="1024" max="1024" width="2" style="2" customWidth="1"/>
    <col min="1025" max="1025" width="30.28515625" style="2" customWidth="1"/>
    <col min="1026" max="1026" width="8.5703125" style="2" customWidth="1"/>
    <col min="1027" max="1027" width="9.85546875" style="2" customWidth="1"/>
    <col min="1028" max="1028" width="9.140625" style="2" customWidth="1"/>
    <col min="1029" max="1029" width="8.28515625" style="2" customWidth="1"/>
    <col min="1030" max="1030" width="8.5703125" style="2" customWidth="1"/>
    <col min="1031" max="1031" width="10.42578125" style="2" customWidth="1"/>
    <col min="1032" max="1032" width="10.5703125" style="2" customWidth="1"/>
    <col min="1033" max="1033" width="11.5703125" style="2" customWidth="1"/>
    <col min="1034" max="1034" width="10.28515625" style="2" customWidth="1"/>
    <col min="1035" max="1035" width="18.7109375" style="2" customWidth="1"/>
    <col min="1036" max="1279" width="11.42578125" style="2"/>
    <col min="1280" max="1280" width="2" style="2" customWidth="1"/>
    <col min="1281" max="1281" width="30.28515625" style="2" customWidth="1"/>
    <col min="1282" max="1282" width="8.5703125" style="2" customWidth="1"/>
    <col min="1283" max="1283" width="9.85546875" style="2" customWidth="1"/>
    <col min="1284" max="1284" width="9.140625" style="2" customWidth="1"/>
    <col min="1285" max="1285" width="8.28515625" style="2" customWidth="1"/>
    <col min="1286" max="1286" width="8.5703125" style="2" customWidth="1"/>
    <col min="1287" max="1287" width="10.42578125" style="2" customWidth="1"/>
    <col min="1288" max="1288" width="10.5703125" style="2" customWidth="1"/>
    <col min="1289" max="1289" width="11.5703125" style="2" customWidth="1"/>
    <col min="1290" max="1290" width="10.28515625" style="2" customWidth="1"/>
    <col min="1291" max="1291" width="18.7109375" style="2" customWidth="1"/>
    <col min="1292" max="1535" width="11.42578125" style="2"/>
    <col min="1536" max="1536" width="2" style="2" customWidth="1"/>
    <col min="1537" max="1537" width="30.28515625" style="2" customWidth="1"/>
    <col min="1538" max="1538" width="8.5703125" style="2" customWidth="1"/>
    <col min="1539" max="1539" width="9.85546875" style="2" customWidth="1"/>
    <col min="1540" max="1540" width="9.140625" style="2" customWidth="1"/>
    <col min="1541" max="1541" width="8.28515625" style="2" customWidth="1"/>
    <col min="1542" max="1542" width="8.5703125" style="2" customWidth="1"/>
    <col min="1543" max="1543" width="10.42578125" style="2" customWidth="1"/>
    <col min="1544" max="1544" width="10.5703125" style="2" customWidth="1"/>
    <col min="1545" max="1545" width="11.5703125" style="2" customWidth="1"/>
    <col min="1546" max="1546" width="10.28515625" style="2" customWidth="1"/>
    <col min="1547" max="1547" width="18.7109375" style="2" customWidth="1"/>
    <col min="1548" max="1791" width="11.42578125" style="2"/>
    <col min="1792" max="1792" width="2" style="2" customWidth="1"/>
    <col min="1793" max="1793" width="30.28515625" style="2" customWidth="1"/>
    <col min="1794" max="1794" width="8.5703125" style="2" customWidth="1"/>
    <col min="1795" max="1795" width="9.85546875" style="2" customWidth="1"/>
    <col min="1796" max="1796" width="9.140625" style="2" customWidth="1"/>
    <col min="1797" max="1797" width="8.28515625" style="2" customWidth="1"/>
    <col min="1798" max="1798" width="8.5703125" style="2" customWidth="1"/>
    <col min="1799" max="1799" width="10.42578125" style="2" customWidth="1"/>
    <col min="1800" max="1800" width="10.5703125" style="2" customWidth="1"/>
    <col min="1801" max="1801" width="11.5703125" style="2" customWidth="1"/>
    <col min="1802" max="1802" width="10.28515625" style="2" customWidth="1"/>
    <col min="1803" max="1803" width="18.7109375" style="2" customWidth="1"/>
    <col min="1804" max="2047" width="11.42578125" style="2"/>
    <col min="2048" max="2048" width="2" style="2" customWidth="1"/>
    <col min="2049" max="2049" width="30.28515625" style="2" customWidth="1"/>
    <col min="2050" max="2050" width="8.5703125" style="2" customWidth="1"/>
    <col min="2051" max="2051" width="9.85546875" style="2" customWidth="1"/>
    <col min="2052" max="2052" width="9.140625" style="2" customWidth="1"/>
    <col min="2053" max="2053" width="8.28515625" style="2" customWidth="1"/>
    <col min="2054" max="2054" width="8.5703125" style="2" customWidth="1"/>
    <col min="2055" max="2055" width="10.42578125" style="2" customWidth="1"/>
    <col min="2056" max="2056" width="10.5703125" style="2" customWidth="1"/>
    <col min="2057" max="2057" width="11.5703125" style="2" customWidth="1"/>
    <col min="2058" max="2058" width="10.28515625" style="2" customWidth="1"/>
    <col min="2059" max="2059" width="18.7109375" style="2" customWidth="1"/>
    <col min="2060" max="2303" width="11.42578125" style="2"/>
    <col min="2304" max="2304" width="2" style="2" customWidth="1"/>
    <col min="2305" max="2305" width="30.28515625" style="2" customWidth="1"/>
    <col min="2306" max="2306" width="8.5703125" style="2" customWidth="1"/>
    <col min="2307" max="2307" width="9.85546875" style="2" customWidth="1"/>
    <col min="2308" max="2308" width="9.140625" style="2" customWidth="1"/>
    <col min="2309" max="2309" width="8.28515625" style="2" customWidth="1"/>
    <col min="2310" max="2310" width="8.5703125" style="2" customWidth="1"/>
    <col min="2311" max="2311" width="10.42578125" style="2" customWidth="1"/>
    <col min="2312" max="2312" width="10.5703125" style="2" customWidth="1"/>
    <col min="2313" max="2313" width="11.5703125" style="2" customWidth="1"/>
    <col min="2314" max="2314" width="10.28515625" style="2" customWidth="1"/>
    <col min="2315" max="2315" width="18.7109375" style="2" customWidth="1"/>
    <col min="2316" max="2559" width="11.42578125" style="2"/>
    <col min="2560" max="2560" width="2" style="2" customWidth="1"/>
    <col min="2561" max="2561" width="30.28515625" style="2" customWidth="1"/>
    <col min="2562" max="2562" width="8.5703125" style="2" customWidth="1"/>
    <col min="2563" max="2563" width="9.85546875" style="2" customWidth="1"/>
    <col min="2564" max="2564" width="9.140625" style="2" customWidth="1"/>
    <col min="2565" max="2565" width="8.28515625" style="2" customWidth="1"/>
    <col min="2566" max="2566" width="8.5703125" style="2" customWidth="1"/>
    <col min="2567" max="2567" width="10.42578125" style="2" customWidth="1"/>
    <col min="2568" max="2568" width="10.5703125" style="2" customWidth="1"/>
    <col min="2569" max="2569" width="11.5703125" style="2" customWidth="1"/>
    <col min="2570" max="2570" width="10.28515625" style="2" customWidth="1"/>
    <col min="2571" max="2571" width="18.7109375" style="2" customWidth="1"/>
    <col min="2572" max="2815" width="11.42578125" style="2"/>
    <col min="2816" max="2816" width="2" style="2" customWidth="1"/>
    <col min="2817" max="2817" width="30.28515625" style="2" customWidth="1"/>
    <col min="2818" max="2818" width="8.5703125" style="2" customWidth="1"/>
    <col min="2819" max="2819" width="9.85546875" style="2" customWidth="1"/>
    <col min="2820" max="2820" width="9.140625" style="2" customWidth="1"/>
    <col min="2821" max="2821" width="8.28515625" style="2" customWidth="1"/>
    <col min="2822" max="2822" width="8.5703125" style="2" customWidth="1"/>
    <col min="2823" max="2823" width="10.42578125" style="2" customWidth="1"/>
    <col min="2824" max="2824" width="10.5703125" style="2" customWidth="1"/>
    <col min="2825" max="2825" width="11.5703125" style="2" customWidth="1"/>
    <col min="2826" max="2826" width="10.28515625" style="2" customWidth="1"/>
    <col min="2827" max="2827" width="18.7109375" style="2" customWidth="1"/>
    <col min="2828" max="3071" width="11.42578125" style="2"/>
    <col min="3072" max="3072" width="2" style="2" customWidth="1"/>
    <col min="3073" max="3073" width="30.28515625" style="2" customWidth="1"/>
    <col min="3074" max="3074" width="8.5703125" style="2" customWidth="1"/>
    <col min="3075" max="3075" width="9.85546875" style="2" customWidth="1"/>
    <col min="3076" max="3076" width="9.140625" style="2" customWidth="1"/>
    <col min="3077" max="3077" width="8.28515625" style="2" customWidth="1"/>
    <col min="3078" max="3078" width="8.5703125" style="2" customWidth="1"/>
    <col min="3079" max="3079" width="10.42578125" style="2" customWidth="1"/>
    <col min="3080" max="3080" width="10.5703125" style="2" customWidth="1"/>
    <col min="3081" max="3081" width="11.5703125" style="2" customWidth="1"/>
    <col min="3082" max="3082" width="10.28515625" style="2" customWidth="1"/>
    <col min="3083" max="3083" width="18.7109375" style="2" customWidth="1"/>
    <col min="3084" max="3327" width="11.42578125" style="2"/>
    <col min="3328" max="3328" width="2" style="2" customWidth="1"/>
    <col min="3329" max="3329" width="30.28515625" style="2" customWidth="1"/>
    <col min="3330" max="3330" width="8.5703125" style="2" customWidth="1"/>
    <col min="3331" max="3331" width="9.85546875" style="2" customWidth="1"/>
    <col min="3332" max="3332" width="9.140625" style="2" customWidth="1"/>
    <col min="3333" max="3333" width="8.28515625" style="2" customWidth="1"/>
    <col min="3334" max="3334" width="8.5703125" style="2" customWidth="1"/>
    <col min="3335" max="3335" width="10.42578125" style="2" customWidth="1"/>
    <col min="3336" max="3336" width="10.5703125" style="2" customWidth="1"/>
    <col min="3337" max="3337" width="11.5703125" style="2" customWidth="1"/>
    <col min="3338" max="3338" width="10.28515625" style="2" customWidth="1"/>
    <col min="3339" max="3339" width="18.7109375" style="2" customWidth="1"/>
    <col min="3340" max="3583" width="11.42578125" style="2"/>
    <col min="3584" max="3584" width="2" style="2" customWidth="1"/>
    <col min="3585" max="3585" width="30.28515625" style="2" customWidth="1"/>
    <col min="3586" max="3586" width="8.5703125" style="2" customWidth="1"/>
    <col min="3587" max="3587" width="9.85546875" style="2" customWidth="1"/>
    <col min="3588" max="3588" width="9.140625" style="2" customWidth="1"/>
    <col min="3589" max="3589" width="8.28515625" style="2" customWidth="1"/>
    <col min="3590" max="3590" width="8.5703125" style="2" customWidth="1"/>
    <col min="3591" max="3591" width="10.42578125" style="2" customWidth="1"/>
    <col min="3592" max="3592" width="10.5703125" style="2" customWidth="1"/>
    <col min="3593" max="3593" width="11.5703125" style="2" customWidth="1"/>
    <col min="3594" max="3594" width="10.28515625" style="2" customWidth="1"/>
    <col min="3595" max="3595" width="18.7109375" style="2" customWidth="1"/>
    <col min="3596" max="3839" width="11.42578125" style="2"/>
    <col min="3840" max="3840" width="2" style="2" customWidth="1"/>
    <col min="3841" max="3841" width="30.28515625" style="2" customWidth="1"/>
    <col min="3842" max="3842" width="8.5703125" style="2" customWidth="1"/>
    <col min="3843" max="3843" width="9.85546875" style="2" customWidth="1"/>
    <col min="3844" max="3844" width="9.140625" style="2" customWidth="1"/>
    <col min="3845" max="3845" width="8.28515625" style="2" customWidth="1"/>
    <col min="3846" max="3846" width="8.5703125" style="2" customWidth="1"/>
    <col min="3847" max="3847" width="10.42578125" style="2" customWidth="1"/>
    <col min="3848" max="3848" width="10.5703125" style="2" customWidth="1"/>
    <col min="3849" max="3849" width="11.5703125" style="2" customWidth="1"/>
    <col min="3850" max="3850" width="10.28515625" style="2" customWidth="1"/>
    <col min="3851" max="3851" width="18.7109375" style="2" customWidth="1"/>
    <col min="3852" max="4095" width="11.42578125" style="2"/>
    <col min="4096" max="4096" width="2" style="2" customWidth="1"/>
    <col min="4097" max="4097" width="30.28515625" style="2" customWidth="1"/>
    <col min="4098" max="4098" width="8.5703125" style="2" customWidth="1"/>
    <col min="4099" max="4099" width="9.85546875" style="2" customWidth="1"/>
    <col min="4100" max="4100" width="9.140625" style="2" customWidth="1"/>
    <col min="4101" max="4101" width="8.28515625" style="2" customWidth="1"/>
    <col min="4102" max="4102" width="8.5703125" style="2" customWidth="1"/>
    <col min="4103" max="4103" width="10.42578125" style="2" customWidth="1"/>
    <col min="4104" max="4104" width="10.5703125" style="2" customWidth="1"/>
    <col min="4105" max="4105" width="11.5703125" style="2" customWidth="1"/>
    <col min="4106" max="4106" width="10.28515625" style="2" customWidth="1"/>
    <col min="4107" max="4107" width="18.7109375" style="2" customWidth="1"/>
    <col min="4108" max="4351" width="11.42578125" style="2"/>
    <col min="4352" max="4352" width="2" style="2" customWidth="1"/>
    <col min="4353" max="4353" width="30.28515625" style="2" customWidth="1"/>
    <col min="4354" max="4354" width="8.5703125" style="2" customWidth="1"/>
    <col min="4355" max="4355" width="9.85546875" style="2" customWidth="1"/>
    <col min="4356" max="4356" width="9.140625" style="2" customWidth="1"/>
    <col min="4357" max="4357" width="8.28515625" style="2" customWidth="1"/>
    <col min="4358" max="4358" width="8.5703125" style="2" customWidth="1"/>
    <col min="4359" max="4359" width="10.42578125" style="2" customWidth="1"/>
    <col min="4360" max="4360" width="10.5703125" style="2" customWidth="1"/>
    <col min="4361" max="4361" width="11.5703125" style="2" customWidth="1"/>
    <col min="4362" max="4362" width="10.28515625" style="2" customWidth="1"/>
    <col min="4363" max="4363" width="18.7109375" style="2" customWidth="1"/>
    <col min="4364" max="4607" width="11.42578125" style="2"/>
    <col min="4608" max="4608" width="2" style="2" customWidth="1"/>
    <col min="4609" max="4609" width="30.28515625" style="2" customWidth="1"/>
    <col min="4610" max="4610" width="8.5703125" style="2" customWidth="1"/>
    <col min="4611" max="4611" width="9.85546875" style="2" customWidth="1"/>
    <col min="4612" max="4612" width="9.140625" style="2" customWidth="1"/>
    <col min="4613" max="4613" width="8.28515625" style="2" customWidth="1"/>
    <col min="4614" max="4614" width="8.5703125" style="2" customWidth="1"/>
    <col min="4615" max="4615" width="10.42578125" style="2" customWidth="1"/>
    <col min="4616" max="4616" width="10.5703125" style="2" customWidth="1"/>
    <col min="4617" max="4617" width="11.5703125" style="2" customWidth="1"/>
    <col min="4618" max="4618" width="10.28515625" style="2" customWidth="1"/>
    <col min="4619" max="4619" width="18.7109375" style="2" customWidth="1"/>
    <col min="4620" max="4863" width="11.42578125" style="2"/>
    <col min="4864" max="4864" width="2" style="2" customWidth="1"/>
    <col min="4865" max="4865" width="30.28515625" style="2" customWidth="1"/>
    <col min="4866" max="4866" width="8.5703125" style="2" customWidth="1"/>
    <col min="4867" max="4867" width="9.85546875" style="2" customWidth="1"/>
    <col min="4868" max="4868" width="9.140625" style="2" customWidth="1"/>
    <col min="4869" max="4869" width="8.28515625" style="2" customWidth="1"/>
    <col min="4870" max="4870" width="8.5703125" style="2" customWidth="1"/>
    <col min="4871" max="4871" width="10.42578125" style="2" customWidth="1"/>
    <col min="4872" max="4872" width="10.5703125" style="2" customWidth="1"/>
    <col min="4873" max="4873" width="11.5703125" style="2" customWidth="1"/>
    <col min="4874" max="4874" width="10.28515625" style="2" customWidth="1"/>
    <col min="4875" max="4875" width="18.7109375" style="2" customWidth="1"/>
    <col min="4876" max="5119" width="11.42578125" style="2"/>
    <col min="5120" max="5120" width="2" style="2" customWidth="1"/>
    <col min="5121" max="5121" width="30.28515625" style="2" customWidth="1"/>
    <col min="5122" max="5122" width="8.5703125" style="2" customWidth="1"/>
    <col min="5123" max="5123" width="9.85546875" style="2" customWidth="1"/>
    <col min="5124" max="5124" width="9.140625" style="2" customWidth="1"/>
    <col min="5125" max="5125" width="8.28515625" style="2" customWidth="1"/>
    <col min="5126" max="5126" width="8.5703125" style="2" customWidth="1"/>
    <col min="5127" max="5127" width="10.42578125" style="2" customWidth="1"/>
    <col min="5128" max="5128" width="10.5703125" style="2" customWidth="1"/>
    <col min="5129" max="5129" width="11.5703125" style="2" customWidth="1"/>
    <col min="5130" max="5130" width="10.28515625" style="2" customWidth="1"/>
    <col min="5131" max="5131" width="18.7109375" style="2" customWidth="1"/>
    <col min="5132" max="5375" width="11.42578125" style="2"/>
    <col min="5376" max="5376" width="2" style="2" customWidth="1"/>
    <col min="5377" max="5377" width="30.28515625" style="2" customWidth="1"/>
    <col min="5378" max="5378" width="8.5703125" style="2" customWidth="1"/>
    <col min="5379" max="5379" width="9.85546875" style="2" customWidth="1"/>
    <col min="5380" max="5380" width="9.140625" style="2" customWidth="1"/>
    <col min="5381" max="5381" width="8.28515625" style="2" customWidth="1"/>
    <col min="5382" max="5382" width="8.5703125" style="2" customWidth="1"/>
    <col min="5383" max="5383" width="10.42578125" style="2" customWidth="1"/>
    <col min="5384" max="5384" width="10.5703125" style="2" customWidth="1"/>
    <col min="5385" max="5385" width="11.5703125" style="2" customWidth="1"/>
    <col min="5386" max="5386" width="10.28515625" style="2" customWidth="1"/>
    <col min="5387" max="5387" width="18.7109375" style="2" customWidth="1"/>
    <col min="5388" max="5631" width="11.42578125" style="2"/>
    <col min="5632" max="5632" width="2" style="2" customWidth="1"/>
    <col min="5633" max="5633" width="30.28515625" style="2" customWidth="1"/>
    <col min="5634" max="5634" width="8.5703125" style="2" customWidth="1"/>
    <col min="5635" max="5635" width="9.85546875" style="2" customWidth="1"/>
    <col min="5636" max="5636" width="9.140625" style="2" customWidth="1"/>
    <col min="5637" max="5637" width="8.28515625" style="2" customWidth="1"/>
    <col min="5638" max="5638" width="8.5703125" style="2" customWidth="1"/>
    <col min="5639" max="5639" width="10.42578125" style="2" customWidth="1"/>
    <col min="5640" max="5640" width="10.5703125" style="2" customWidth="1"/>
    <col min="5641" max="5641" width="11.5703125" style="2" customWidth="1"/>
    <col min="5642" max="5642" width="10.28515625" style="2" customWidth="1"/>
    <col min="5643" max="5643" width="18.7109375" style="2" customWidth="1"/>
    <col min="5644" max="5887" width="11.42578125" style="2"/>
    <col min="5888" max="5888" width="2" style="2" customWidth="1"/>
    <col min="5889" max="5889" width="30.28515625" style="2" customWidth="1"/>
    <col min="5890" max="5890" width="8.5703125" style="2" customWidth="1"/>
    <col min="5891" max="5891" width="9.85546875" style="2" customWidth="1"/>
    <col min="5892" max="5892" width="9.140625" style="2" customWidth="1"/>
    <col min="5893" max="5893" width="8.28515625" style="2" customWidth="1"/>
    <col min="5894" max="5894" width="8.5703125" style="2" customWidth="1"/>
    <col min="5895" max="5895" width="10.42578125" style="2" customWidth="1"/>
    <col min="5896" max="5896" width="10.5703125" style="2" customWidth="1"/>
    <col min="5897" max="5897" width="11.5703125" style="2" customWidth="1"/>
    <col min="5898" max="5898" width="10.28515625" style="2" customWidth="1"/>
    <col min="5899" max="5899" width="18.7109375" style="2" customWidth="1"/>
    <col min="5900" max="6143" width="11.42578125" style="2"/>
    <col min="6144" max="6144" width="2" style="2" customWidth="1"/>
    <col min="6145" max="6145" width="30.28515625" style="2" customWidth="1"/>
    <col min="6146" max="6146" width="8.5703125" style="2" customWidth="1"/>
    <col min="6147" max="6147" width="9.85546875" style="2" customWidth="1"/>
    <col min="6148" max="6148" width="9.140625" style="2" customWidth="1"/>
    <col min="6149" max="6149" width="8.28515625" style="2" customWidth="1"/>
    <col min="6150" max="6150" width="8.5703125" style="2" customWidth="1"/>
    <col min="6151" max="6151" width="10.42578125" style="2" customWidth="1"/>
    <col min="6152" max="6152" width="10.5703125" style="2" customWidth="1"/>
    <col min="6153" max="6153" width="11.5703125" style="2" customWidth="1"/>
    <col min="6154" max="6154" width="10.28515625" style="2" customWidth="1"/>
    <col min="6155" max="6155" width="18.7109375" style="2" customWidth="1"/>
    <col min="6156" max="6399" width="11.42578125" style="2"/>
    <col min="6400" max="6400" width="2" style="2" customWidth="1"/>
    <col min="6401" max="6401" width="30.28515625" style="2" customWidth="1"/>
    <col min="6402" max="6402" width="8.5703125" style="2" customWidth="1"/>
    <col min="6403" max="6403" width="9.85546875" style="2" customWidth="1"/>
    <col min="6404" max="6404" width="9.140625" style="2" customWidth="1"/>
    <col min="6405" max="6405" width="8.28515625" style="2" customWidth="1"/>
    <col min="6406" max="6406" width="8.5703125" style="2" customWidth="1"/>
    <col min="6407" max="6407" width="10.42578125" style="2" customWidth="1"/>
    <col min="6408" max="6408" width="10.5703125" style="2" customWidth="1"/>
    <col min="6409" max="6409" width="11.5703125" style="2" customWidth="1"/>
    <col min="6410" max="6410" width="10.28515625" style="2" customWidth="1"/>
    <col min="6411" max="6411" width="18.7109375" style="2" customWidth="1"/>
    <col min="6412" max="6655" width="11.42578125" style="2"/>
    <col min="6656" max="6656" width="2" style="2" customWidth="1"/>
    <col min="6657" max="6657" width="30.28515625" style="2" customWidth="1"/>
    <col min="6658" max="6658" width="8.5703125" style="2" customWidth="1"/>
    <col min="6659" max="6659" width="9.85546875" style="2" customWidth="1"/>
    <col min="6660" max="6660" width="9.140625" style="2" customWidth="1"/>
    <col min="6661" max="6661" width="8.28515625" style="2" customWidth="1"/>
    <col min="6662" max="6662" width="8.5703125" style="2" customWidth="1"/>
    <col min="6663" max="6663" width="10.42578125" style="2" customWidth="1"/>
    <col min="6664" max="6664" width="10.5703125" style="2" customWidth="1"/>
    <col min="6665" max="6665" width="11.5703125" style="2" customWidth="1"/>
    <col min="6666" max="6666" width="10.28515625" style="2" customWidth="1"/>
    <col min="6667" max="6667" width="18.7109375" style="2" customWidth="1"/>
    <col min="6668" max="6911" width="11.42578125" style="2"/>
    <col min="6912" max="6912" width="2" style="2" customWidth="1"/>
    <col min="6913" max="6913" width="30.28515625" style="2" customWidth="1"/>
    <col min="6914" max="6914" width="8.5703125" style="2" customWidth="1"/>
    <col min="6915" max="6915" width="9.85546875" style="2" customWidth="1"/>
    <col min="6916" max="6916" width="9.140625" style="2" customWidth="1"/>
    <col min="6917" max="6917" width="8.28515625" style="2" customWidth="1"/>
    <col min="6918" max="6918" width="8.5703125" style="2" customWidth="1"/>
    <col min="6919" max="6919" width="10.42578125" style="2" customWidth="1"/>
    <col min="6920" max="6920" width="10.5703125" style="2" customWidth="1"/>
    <col min="6921" max="6921" width="11.5703125" style="2" customWidth="1"/>
    <col min="6922" max="6922" width="10.28515625" style="2" customWidth="1"/>
    <col min="6923" max="6923" width="18.7109375" style="2" customWidth="1"/>
    <col min="6924" max="7167" width="11.42578125" style="2"/>
    <col min="7168" max="7168" width="2" style="2" customWidth="1"/>
    <col min="7169" max="7169" width="30.28515625" style="2" customWidth="1"/>
    <col min="7170" max="7170" width="8.5703125" style="2" customWidth="1"/>
    <col min="7171" max="7171" width="9.85546875" style="2" customWidth="1"/>
    <col min="7172" max="7172" width="9.140625" style="2" customWidth="1"/>
    <col min="7173" max="7173" width="8.28515625" style="2" customWidth="1"/>
    <col min="7174" max="7174" width="8.5703125" style="2" customWidth="1"/>
    <col min="7175" max="7175" width="10.42578125" style="2" customWidth="1"/>
    <col min="7176" max="7176" width="10.5703125" style="2" customWidth="1"/>
    <col min="7177" max="7177" width="11.5703125" style="2" customWidth="1"/>
    <col min="7178" max="7178" width="10.28515625" style="2" customWidth="1"/>
    <col min="7179" max="7179" width="18.7109375" style="2" customWidth="1"/>
    <col min="7180" max="7423" width="11.42578125" style="2"/>
    <col min="7424" max="7424" width="2" style="2" customWidth="1"/>
    <col min="7425" max="7425" width="30.28515625" style="2" customWidth="1"/>
    <col min="7426" max="7426" width="8.5703125" style="2" customWidth="1"/>
    <col min="7427" max="7427" width="9.85546875" style="2" customWidth="1"/>
    <col min="7428" max="7428" width="9.140625" style="2" customWidth="1"/>
    <col min="7429" max="7429" width="8.28515625" style="2" customWidth="1"/>
    <col min="7430" max="7430" width="8.5703125" style="2" customWidth="1"/>
    <col min="7431" max="7431" width="10.42578125" style="2" customWidth="1"/>
    <col min="7432" max="7432" width="10.5703125" style="2" customWidth="1"/>
    <col min="7433" max="7433" width="11.5703125" style="2" customWidth="1"/>
    <col min="7434" max="7434" width="10.28515625" style="2" customWidth="1"/>
    <col min="7435" max="7435" width="18.7109375" style="2" customWidth="1"/>
    <col min="7436" max="7679" width="11.42578125" style="2"/>
    <col min="7680" max="7680" width="2" style="2" customWidth="1"/>
    <col min="7681" max="7681" width="30.28515625" style="2" customWidth="1"/>
    <col min="7682" max="7682" width="8.5703125" style="2" customWidth="1"/>
    <col min="7683" max="7683" width="9.85546875" style="2" customWidth="1"/>
    <col min="7684" max="7684" width="9.140625" style="2" customWidth="1"/>
    <col min="7685" max="7685" width="8.28515625" style="2" customWidth="1"/>
    <col min="7686" max="7686" width="8.5703125" style="2" customWidth="1"/>
    <col min="7687" max="7687" width="10.42578125" style="2" customWidth="1"/>
    <col min="7688" max="7688" width="10.5703125" style="2" customWidth="1"/>
    <col min="7689" max="7689" width="11.5703125" style="2" customWidth="1"/>
    <col min="7690" max="7690" width="10.28515625" style="2" customWidth="1"/>
    <col min="7691" max="7691" width="18.7109375" style="2" customWidth="1"/>
    <col min="7692" max="7935" width="11.42578125" style="2"/>
    <col min="7936" max="7936" width="2" style="2" customWidth="1"/>
    <col min="7937" max="7937" width="30.28515625" style="2" customWidth="1"/>
    <col min="7938" max="7938" width="8.5703125" style="2" customWidth="1"/>
    <col min="7939" max="7939" width="9.85546875" style="2" customWidth="1"/>
    <col min="7940" max="7940" width="9.140625" style="2" customWidth="1"/>
    <col min="7941" max="7941" width="8.28515625" style="2" customWidth="1"/>
    <col min="7942" max="7942" width="8.5703125" style="2" customWidth="1"/>
    <col min="7943" max="7943" width="10.42578125" style="2" customWidth="1"/>
    <col min="7944" max="7944" width="10.5703125" style="2" customWidth="1"/>
    <col min="7945" max="7945" width="11.5703125" style="2" customWidth="1"/>
    <col min="7946" max="7946" width="10.28515625" style="2" customWidth="1"/>
    <col min="7947" max="7947" width="18.7109375" style="2" customWidth="1"/>
    <col min="7948" max="8191" width="11.42578125" style="2"/>
    <col min="8192" max="8192" width="2" style="2" customWidth="1"/>
    <col min="8193" max="8193" width="30.28515625" style="2" customWidth="1"/>
    <col min="8194" max="8194" width="8.5703125" style="2" customWidth="1"/>
    <col min="8195" max="8195" width="9.85546875" style="2" customWidth="1"/>
    <col min="8196" max="8196" width="9.140625" style="2" customWidth="1"/>
    <col min="8197" max="8197" width="8.28515625" style="2" customWidth="1"/>
    <col min="8198" max="8198" width="8.5703125" style="2" customWidth="1"/>
    <col min="8199" max="8199" width="10.42578125" style="2" customWidth="1"/>
    <col min="8200" max="8200" width="10.5703125" style="2" customWidth="1"/>
    <col min="8201" max="8201" width="11.5703125" style="2" customWidth="1"/>
    <col min="8202" max="8202" width="10.28515625" style="2" customWidth="1"/>
    <col min="8203" max="8203" width="18.7109375" style="2" customWidth="1"/>
    <col min="8204" max="8447" width="11.42578125" style="2"/>
    <col min="8448" max="8448" width="2" style="2" customWidth="1"/>
    <col min="8449" max="8449" width="30.28515625" style="2" customWidth="1"/>
    <col min="8450" max="8450" width="8.5703125" style="2" customWidth="1"/>
    <col min="8451" max="8451" width="9.85546875" style="2" customWidth="1"/>
    <col min="8452" max="8452" width="9.140625" style="2" customWidth="1"/>
    <col min="8453" max="8453" width="8.28515625" style="2" customWidth="1"/>
    <col min="8454" max="8454" width="8.5703125" style="2" customWidth="1"/>
    <col min="8455" max="8455" width="10.42578125" style="2" customWidth="1"/>
    <col min="8456" max="8456" width="10.5703125" style="2" customWidth="1"/>
    <col min="8457" max="8457" width="11.5703125" style="2" customWidth="1"/>
    <col min="8458" max="8458" width="10.28515625" style="2" customWidth="1"/>
    <col min="8459" max="8459" width="18.7109375" style="2" customWidth="1"/>
    <col min="8460" max="8703" width="11.42578125" style="2"/>
    <col min="8704" max="8704" width="2" style="2" customWidth="1"/>
    <col min="8705" max="8705" width="30.28515625" style="2" customWidth="1"/>
    <col min="8706" max="8706" width="8.5703125" style="2" customWidth="1"/>
    <col min="8707" max="8707" width="9.85546875" style="2" customWidth="1"/>
    <col min="8708" max="8708" width="9.140625" style="2" customWidth="1"/>
    <col min="8709" max="8709" width="8.28515625" style="2" customWidth="1"/>
    <col min="8710" max="8710" width="8.5703125" style="2" customWidth="1"/>
    <col min="8711" max="8711" width="10.42578125" style="2" customWidth="1"/>
    <col min="8712" max="8712" width="10.5703125" style="2" customWidth="1"/>
    <col min="8713" max="8713" width="11.5703125" style="2" customWidth="1"/>
    <col min="8714" max="8714" width="10.28515625" style="2" customWidth="1"/>
    <col min="8715" max="8715" width="18.7109375" style="2" customWidth="1"/>
    <col min="8716" max="8959" width="11.42578125" style="2"/>
    <col min="8960" max="8960" width="2" style="2" customWidth="1"/>
    <col min="8961" max="8961" width="30.28515625" style="2" customWidth="1"/>
    <col min="8962" max="8962" width="8.5703125" style="2" customWidth="1"/>
    <col min="8963" max="8963" width="9.85546875" style="2" customWidth="1"/>
    <col min="8964" max="8964" width="9.140625" style="2" customWidth="1"/>
    <col min="8965" max="8965" width="8.28515625" style="2" customWidth="1"/>
    <col min="8966" max="8966" width="8.5703125" style="2" customWidth="1"/>
    <col min="8967" max="8967" width="10.42578125" style="2" customWidth="1"/>
    <col min="8968" max="8968" width="10.5703125" style="2" customWidth="1"/>
    <col min="8969" max="8969" width="11.5703125" style="2" customWidth="1"/>
    <col min="8970" max="8970" width="10.28515625" style="2" customWidth="1"/>
    <col min="8971" max="8971" width="18.7109375" style="2" customWidth="1"/>
    <col min="8972" max="9215" width="11.42578125" style="2"/>
    <col min="9216" max="9216" width="2" style="2" customWidth="1"/>
    <col min="9217" max="9217" width="30.28515625" style="2" customWidth="1"/>
    <col min="9218" max="9218" width="8.5703125" style="2" customWidth="1"/>
    <col min="9219" max="9219" width="9.85546875" style="2" customWidth="1"/>
    <col min="9220" max="9220" width="9.140625" style="2" customWidth="1"/>
    <col min="9221" max="9221" width="8.28515625" style="2" customWidth="1"/>
    <col min="9222" max="9222" width="8.5703125" style="2" customWidth="1"/>
    <col min="9223" max="9223" width="10.42578125" style="2" customWidth="1"/>
    <col min="9224" max="9224" width="10.5703125" style="2" customWidth="1"/>
    <col min="9225" max="9225" width="11.5703125" style="2" customWidth="1"/>
    <col min="9226" max="9226" width="10.28515625" style="2" customWidth="1"/>
    <col min="9227" max="9227" width="18.7109375" style="2" customWidth="1"/>
    <col min="9228" max="9471" width="11.42578125" style="2"/>
    <col min="9472" max="9472" width="2" style="2" customWidth="1"/>
    <col min="9473" max="9473" width="30.28515625" style="2" customWidth="1"/>
    <col min="9474" max="9474" width="8.5703125" style="2" customWidth="1"/>
    <col min="9475" max="9475" width="9.85546875" style="2" customWidth="1"/>
    <col min="9476" max="9476" width="9.140625" style="2" customWidth="1"/>
    <col min="9477" max="9477" width="8.28515625" style="2" customWidth="1"/>
    <col min="9478" max="9478" width="8.5703125" style="2" customWidth="1"/>
    <col min="9479" max="9479" width="10.42578125" style="2" customWidth="1"/>
    <col min="9480" max="9480" width="10.5703125" style="2" customWidth="1"/>
    <col min="9481" max="9481" width="11.5703125" style="2" customWidth="1"/>
    <col min="9482" max="9482" width="10.28515625" style="2" customWidth="1"/>
    <col min="9483" max="9483" width="18.7109375" style="2" customWidth="1"/>
    <col min="9484" max="9727" width="11.42578125" style="2"/>
    <col min="9728" max="9728" width="2" style="2" customWidth="1"/>
    <col min="9729" max="9729" width="30.28515625" style="2" customWidth="1"/>
    <col min="9730" max="9730" width="8.5703125" style="2" customWidth="1"/>
    <col min="9731" max="9731" width="9.85546875" style="2" customWidth="1"/>
    <col min="9732" max="9732" width="9.140625" style="2" customWidth="1"/>
    <col min="9733" max="9733" width="8.28515625" style="2" customWidth="1"/>
    <col min="9734" max="9734" width="8.5703125" style="2" customWidth="1"/>
    <col min="9735" max="9735" width="10.42578125" style="2" customWidth="1"/>
    <col min="9736" max="9736" width="10.5703125" style="2" customWidth="1"/>
    <col min="9737" max="9737" width="11.5703125" style="2" customWidth="1"/>
    <col min="9738" max="9738" width="10.28515625" style="2" customWidth="1"/>
    <col min="9739" max="9739" width="18.7109375" style="2" customWidth="1"/>
    <col min="9740" max="9983" width="11.42578125" style="2"/>
    <col min="9984" max="9984" width="2" style="2" customWidth="1"/>
    <col min="9985" max="9985" width="30.28515625" style="2" customWidth="1"/>
    <col min="9986" max="9986" width="8.5703125" style="2" customWidth="1"/>
    <col min="9987" max="9987" width="9.85546875" style="2" customWidth="1"/>
    <col min="9988" max="9988" width="9.140625" style="2" customWidth="1"/>
    <col min="9989" max="9989" width="8.28515625" style="2" customWidth="1"/>
    <col min="9990" max="9990" width="8.5703125" style="2" customWidth="1"/>
    <col min="9991" max="9991" width="10.42578125" style="2" customWidth="1"/>
    <col min="9992" max="9992" width="10.5703125" style="2" customWidth="1"/>
    <col min="9993" max="9993" width="11.5703125" style="2" customWidth="1"/>
    <col min="9994" max="9994" width="10.28515625" style="2" customWidth="1"/>
    <col min="9995" max="9995" width="18.7109375" style="2" customWidth="1"/>
    <col min="9996" max="10239" width="11.42578125" style="2"/>
    <col min="10240" max="10240" width="2" style="2" customWidth="1"/>
    <col min="10241" max="10241" width="30.28515625" style="2" customWidth="1"/>
    <col min="10242" max="10242" width="8.5703125" style="2" customWidth="1"/>
    <col min="10243" max="10243" width="9.85546875" style="2" customWidth="1"/>
    <col min="10244" max="10244" width="9.140625" style="2" customWidth="1"/>
    <col min="10245" max="10245" width="8.28515625" style="2" customWidth="1"/>
    <col min="10246" max="10246" width="8.5703125" style="2" customWidth="1"/>
    <col min="10247" max="10247" width="10.42578125" style="2" customWidth="1"/>
    <col min="10248" max="10248" width="10.5703125" style="2" customWidth="1"/>
    <col min="10249" max="10249" width="11.5703125" style="2" customWidth="1"/>
    <col min="10250" max="10250" width="10.28515625" style="2" customWidth="1"/>
    <col min="10251" max="10251" width="18.7109375" style="2" customWidth="1"/>
    <col min="10252" max="10495" width="11.42578125" style="2"/>
    <col min="10496" max="10496" width="2" style="2" customWidth="1"/>
    <col min="10497" max="10497" width="30.28515625" style="2" customWidth="1"/>
    <col min="10498" max="10498" width="8.5703125" style="2" customWidth="1"/>
    <col min="10499" max="10499" width="9.85546875" style="2" customWidth="1"/>
    <col min="10500" max="10500" width="9.140625" style="2" customWidth="1"/>
    <col min="10501" max="10501" width="8.28515625" style="2" customWidth="1"/>
    <col min="10502" max="10502" width="8.5703125" style="2" customWidth="1"/>
    <col min="10503" max="10503" width="10.42578125" style="2" customWidth="1"/>
    <col min="10504" max="10504" width="10.5703125" style="2" customWidth="1"/>
    <col min="10505" max="10505" width="11.5703125" style="2" customWidth="1"/>
    <col min="10506" max="10506" width="10.28515625" style="2" customWidth="1"/>
    <col min="10507" max="10507" width="18.7109375" style="2" customWidth="1"/>
    <col min="10508" max="10751" width="11.42578125" style="2"/>
    <col min="10752" max="10752" width="2" style="2" customWidth="1"/>
    <col min="10753" max="10753" width="30.28515625" style="2" customWidth="1"/>
    <col min="10754" max="10754" width="8.5703125" style="2" customWidth="1"/>
    <col min="10755" max="10755" width="9.85546875" style="2" customWidth="1"/>
    <col min="10756" max="10756" width="9.140625" style="2" customWidth="1"/>
    <col min="10757" max="10757" width="8.28515625" style="2" customWidth="1"/>
    <col min="10758" max="10758" width="8.5703125" style="2" customWidth="1"/>
    <col min="10759" max="10759" width="10.42578125" style="2" customWidth="1"/>
    <col min="10760" max="10760" width="10.5703125" style="2" customWidth="1"/>
    <col min="10761" max="10761" width="11.5703125" style="2" customWidth="1"/>
    <col min="10762" max="10762" width="10.28515625" style="2" customWidth="1"/>
    <col min="10763" max="10763" width="18.7109375" style="2" customWidth="1"/>
    <col min="10764" max="11007" width="11.42578125" style="2"/>
    <col min="11008" max="11008" width="2" style="2" customWidth="1"/>
    <col min="11009" max="11009" width="30.28515625" style="2" customWidth="1"/>
    <col min="11010" max="11010" width="8.5703125" style="2" customWidth="1"/>
    <col min="11011" max="11011" width="9.85546875" style="2" customWidth="1"/>
    <col min="11012" max="11012" width="9.140625" style="2" customWidth="1"/>
    <col min="11013" max="11013" width="8.28515625" style="2" customWidth="1"/>
    <col min="11014" max="11014" width="8.5703125" style="2" customWidth="1"/>
    <col min="11015" max="11015" width="10.42578125" style="2" customWidth="1"/>
    <col min="11016" max="11016" width="10.5703125" style="2" customWidth="1"/>
    <col min="11017" max="11017" width="11.5703125" style="2" customWidth="1"/>
    <col min="11018" max="11018" width="10.28515625" style="2" customWidth="1"/>
    <col min="11019" max="11019" width="18.7109375" style="2" customWidth="1"/>
    <col min="11020" max="11263" width="11.42578125" style="2"/>
    <col min="11264" max="11264" width="2" style="2" customWidth="1"/>
    <col min="11265" max="11265" width="30.28515625" style="2" customWidth="1"/>
    <col min="11266" max="11266" width="8.5703125" style="2" customWidth="1"/>
    <col min="11267" max="11267" width="9.85546875" style="2" customWidth="1"/>
    <col min="11268" max="11268" width="9.140625" style="2" customWidth="1"/>
    <col min="11269" max="11269" width="8.28515625" style="2" customWidth="1"/>
    <col min="11270" max="11270" width="8.5703125" style="2" customWidth="1"/>
    <col min="11271" max="11271" width="10.42578125" style="2" customWidth="1"/>
    <col min="11272" max="11272" width="10.5703125" style="2" customWidth="1"/>
    <col min="11273" max="11273" width="11.5703125" style="2" customWidth="1"/>
    <col min="11274" max="11274" width="10.28515625" style="2" customWidth="1"/>
    <col min="11275" max="11275" width="18.7109375" style="2" customWidth="1"/>
    <col min="11276" max="11519" width="11.42578125" style="2"/>
    <col min="11520" max="11520" width="2" style="2" customWidth="1"/>
    <col min="11521" max="11521" width="30.28515625" style="2" customWidth="1"/>
    <col min="11522" max="11522" width="8.5703125" style="2" customWidth="1"/>
    <col min="11523" max="11523" width="9.85546875" style="2" customWidth="1"/>
    <col min="11524" max="11524" width="9.140625" style="2" customWidth="1"/>
    <col min="11525" max="11525" width="8.28515625" style="2" customWidth="1"/>
    <col min="11526" max="11526" width="8.5703125" style="2" customWidth="1"/>
    <col min="11527" max="11527" width="10.42578125" style="2" customWidth="1"/>
    <col min="11528" max="11528" width="10.5703125" style="2" customWidth="1"/>
    <col min="11529" max="11529" width="11.5703125" style="2" customWidth="1"/>
    <col min="11530" max="11530" width="10.28515625" style="2" customWidth="1"/>
    <col min="11531" max="11531" width="18.7109375" style="2" customWidth="1"/>
    <col min="11532" max="11775" width="11.42578125" style="2"/>
    <col min="11776" max="11776" width="2" style="2" customWidth="1"/>
    <col min="11777" max="11777" width="30.28515625" style="2" customWidth="1"/>
    <col min="11778" max="11778" width="8.5703125" style="2" customWidth="1"/>
    <col min="11779" max="11779" width="9.85546875" style="2" customWidth="1"/>
    <col min="11780" max="11780" width="9.140625" style="2" customWidth="1"/>
    <col min="11781" max="11781" width="8.28515625" style="2" customWidth="1"/>
    <col min="11782" max="11782" width="8.5703125" style="2" customWidth="1"/>
    <col min="11783" max="11783" width="10.42578125" style="2" customWidth="1"/>
    <col min="11784" max="11784" width="10.5703125" style="2" customWidth="1"/>
    <col min="11785" max="11785" width="11.5703125" style="2" customWidth="1"/>
    <col min="11786" max="11786" width="10.28515625" style="2" customWidth="1"/>
    <col min="11787" max="11787" width="18.7109375" style="2" customWidth="1"/>
    <col min="11788" max="12031" width="11.42578125" style="2"/>
    <col min="12032" max="12032" width="2" style="2" customWidth="1"/>
    <col min="12033" max="12033" width="30.28515625" style="2" customWidth="1"/>
    <col min="12034" max="12034" width="8.5703125" style="2" customWidth="1"/>
    <col min="12035" max="12035" width="9.85546875" style="2" customWidth="1"/>
    <col min="12036" max="12036" width="9.140625" style="2" customWidth="1"/>
    <col min="12037" max="12037" width="8.28515625" style="2" customWidth="1"/>
    <col min="12038" max="12038" width="8.5703125" style="2" customWidth="1"/>
    <col min="12039" max="12039" width="10.42578125" style="2" customWidth="1"/>
    <col min="12040" max="12040" width="10.5703125" style="2" customWidth="1"/>
    <col min="12041" max="12041" width="11.5703125" style="2" customWidth="1"/>
    <col min="12042" max="12042" width="10.28515625" style="2" customWidth="1"/>
    <col min="12043" max="12043" width="18.7109375" style="2" customWidth="1"/>
    <col min="12044" max="12287" width="11.42578125" style="2"/>
    <col min="12288" max="12288" width="2" style="2" customWidth="1"/>
    <col min="12289" max="12289" width="30.28515625" style="2" customWidth="1"/>
    <col min="12290" max="12290" width="8.5703125" style="2" customWidth="1"/>
    <col min="12291" max="12291" width="9.85546875" style="2" customWidth="1"/>
    <col min="12292" max="12292" width="9.140625" style="2" customWidth="1"/>
    <col min="12293" max="12293" width="8.28515625" style="2" customWidth="1"/>
    <col min="12294" max="12294" width="8.5703125" style="2" customWidth="1"/>
    <col min="12295" max="12295" width="10.42578125" style="2" customWidth="1"/>
    <col min="12296" max="12296" width="10.5703125" style="2" customWidth="1"/>
    <col min="12297" max="12297" width="11.5703125" style="2" customWidth="1"/>
    <col min="12298" max="12298" width="10.28515625" style="2" customWidth="1"/>
    <col min="12299" max="12299" width="18.7109375" style="2" customWidth="1"/>
    <col min="12300" max="12543" width="11.42578125" style="2"/>
    <col min="12544" max="12544" width="2" style="2" customWidth="1"/>
    <col min="12545" max="12545" width="30.28515625" style="2" customWidth="1"/>
    <col min="12546" max="12546" width="8.5703125" style="2" customWidth="1"/>
    <col min="12547" max="12547" width="9.85546875" style="2" customWidth="1"/>
    <col min="12548" max="12548" width="9.140625" style="2" customWidth="1"/>
    <col min="12549" max="12549" width="8.28515625" style="2" customWidth="1"/>
    <col min="12550" max="12550" width="8.5703125" style="2" customWidth="1"/>
    <col min="12551" max="12551" width="10.42578125" style="2" customWidth="1"/>
    <col min="12552" max="12552" width="10.5703125" style="2" customWidth="1"/>
    <col min="12553" max="12553" width="11.5703125" style="2" customWidth="1"/>
    <col min="12554" max="12554" width="10.28515625" style="2" customWidth="1"/>
    <col min="12555" max="12555" width="18.7109375" style="2" customWidth="1"/>
    <col min="12556" max="12799" width="11.42578125" style="2"/>
    <col min="12800" max="12800" width="2" style="2" customWidth="1"/>
    <col min="12801" max="12801" width="30.28515625" style="2" customWidth="1"/>
    <col min="12802" max="12802" width="8.5703125" style="2" customWidth="1"/>
    <col min="12803" max="12803" width="9.85546875" style="2" customWidth="1"/>
    <col min="12804" max="12804" width="9.140625" style="2" customWidth="1"/>
    <col min="12805" max="12805" width="8.28515625" style="2" customWidth="1"/>
    <col min="12806" max="12806" width="8.5703125" style="2" customWidth="1"/>
    <col min="12807" max="12807" width="10.42578125" style="2" customWidth="1"/>
    <col min="12808" max="12808" width="10.5703125" style="2" customWidth="1"/>
    <col min="12809" max="12809" width="11.5703125" style="2" customWidth="1"/>
    <col min="12810" max="12810" width="10.28515625" style="2" customWidth="1"/>
    <col min="12811" max="12811" width="18.7109375" style="2" customWidth="1"/>
    <col min="12812" max="13055" width="11.42578125" style="2"/>
    <col min="13056" max="13056" width="2" style="2" customWidth="1"/>
    <col min="13057" max="13057" width="30.28515625" style="2" customWidth="1"/>
    <col min="13058" max="13058" width="8.5703125" style="2" customWidth="1"/>
    <col min="13059" max="13059" width="9.85546875" style="2" customWidth="1"/>
    <col min="13060" max="13060" width="9.140625" style="2" customWidth="1"/>
    <col min="13061" max="13061" width="8.28515625" style="2" customWidth="1"/>
    <col min="13062" max="13062" width="8.5703125" style="2" customWidth="1"/>
    <col min="13063" max="13063" width="10.42578125" style="2" customWidth="1"/>
    <col min="13064" max="13064" width="10.5703125" style="2" customWidth="1"/>
    <col min="13065" max="13065" width="11.5703125" style="2" customWidth="1"/>
    <col min="13066" max="13066" width="10.28515625" style="2" customWidth="1"/>
    <col min="13067" max="13067" width="18.7109375" style="2" customWidth="1"/>
    <col min="13068" max="13311" width="11.42578125" style="2"/>
    <col min="13312" max="13312" width="2" style="2" customWidth="1"/>
    <col min="13313" max="13313" width="30.28515625" style="2" customWidth="1"/>
    <col min="13314" max="13314" width="8.5703125" style="2" customWidth="1"/>
    <col min="13315" max="13315" width="9.85546875" style="2" customWidth="1"/>
    <col min="13316" max="13316" width="9.140625" style="2" customWidth="1"/>
    <col min="13317" max="13317" width="8.28515625" style="2" customWidth="1"/>
    <col min="13318" max="13318" width="8.5703125" style="2" customWidth="1"/>
    <col min="13319" max="13319" width="10.42578125" style="2" customWidth="1"/>
    <col min="13320" max="13320" width="10.5703125" style="2" customWidth="1"/>
    <col min="13321" max="13321" width="11.5703125" style="2" customWidth="1"/>
    <col min="13322" max="13322" width="10.28515625" style="2" customWidth="1"/>
    <col min="13323" max="13323" width="18.7109375" style="2" customWidth="1"/>
    <col min="13324" max="13567" width="11.42578125" style="2"/>
    <col min="13568" max="13568" width="2" style="2" customWidth="1"/>
    <col min="13569" max="13569" width="30.28515625" style="2" customWidth="1"/>
    <col min="13570" max="13570" width="8.5703125" style="2" customWidth="1"/>
    <col min="13571" max="13571" width="9.85546875" style="2" customWidth="1"/>
    <col min="13572" max="13572" width="9.140625" style="2" customWidth="1"/>
    <col min="13573" max="13573" width="8.28515625" style="2" customWidth="1"/>
    <col min="13574" max="13574" width="8.5703125" style="2" customWidth="1"/>
    <col min="13575" max="13575" width="10.42578125" style="2" customWidth="1"/>
    <col min="13576" max="13576" width="10.5703125" style="2" customWidth="1"/>
    <col min="13577" max="13577" width="11.5703125" style="2" customWidth="1"/>
    <col min="13578" max="13578" width="10.28515625" style="2" customWidth="1"/>
    <col min="13579" max="13579" width="18.7109375" style="2" customWidth="1"/>
    <col min="13580" max="13823" width="11.42578125" style="2"/>
    <col min="13824" max="13824" width="2" style="2" customWidth="1"/>
    <col min="13825" max="13825" width="30.28515625" style="2" customWidth="1"/>
    <col min="13826" max="13826" width="8.5703125" style="2" customWidth="1"/>
    <col min="13827" max="13827" width="9.85546875" style="2" customWidth="1"/>
    <col min="13828" max="13828" width="9.140625" style="2" customWidth="1"/>
    <col min="13829" max="13829" width="8.28515625" style="2" customWidth="1"/>
    <col min="13830" max="13830" width="8.5703125" style="2" customWidth="1"/>
    <col min="13831" max="13831" width="10.42578125" style="2" customWidth="1"/>
    <col min="13832" max="13832" width="10.5703125" style="2" customWidth="1"/>
    <col min="13833" max="13833" width="11.5703125" style="2" customWidth="1"/>
    <col min="13834" max="13834" width="10.28515625" style="2" customWidth="1"/>
    <col min="13835" max="13835" width="18.7109375" style="2" customWidth="1"/>
    <col min="13836" max="14079" width="11.42578125" style="2"/>
    <col min="14080" max="14080" width="2" style="2" customWidth="1"/>
    <col min="14081" max="14081" width="30.28515625" style="2" customWidth="1"/>
    <col min="14082" max="14082" width="8.5703125" style="2" customWidth="1"/>
    <col min="14083" max="14083" width="9.85546875" style="2" customWidth="1"/>
    <col min="14084" max="14084" width="9.140625" style="2" customWidth="1"/>
    <col min="14085" max="14085" width="8.28515625" style="2" customWidth="1"/>
    <col min="14086" max="14086" width="8.5703125" style="2" customWidth="1"/>
    <col min="14087" max="14087" width="10.42578125" style="2" customWidth="1"/>
    <col min="14088" max="14088" width="10.5703125" style="2" customWidth="1"/>
    <col min="14089" max="14089" width="11.5703125" style="2" customWidth="1"/>
    <col min="14090" max="14090" width="10.28515625" style="2" customWidth="1"/>
    <col min="14091" max="14091" width="18.7109375" style="2" customWidth="1"/>
    <col min="14092" max="14335" width="11.42578125" style="2"/>
    <col min="14336" max="14336" width="2" style="2" customWidth="1"/>
    <col min="14337" max="14337" width="30.28515625" style="2" customWidth="1"/>
    <col min="14338" max="14338" width="8.5703125" style="2" customWidth="1"/>
    <col min="14339" max="14339" width="9.85546875" style="2" customWidth="1"/>
    <col min="14340" max="14340" width="9.140625" style="2" customWidth="1"/>
    <col min="14341" max="14341" width="8.28515625" style="2" customWidth="1"/>
    <col min="14342" max="14342" width="8.5703125" style="2" customWidth="1"/>
    <col min="14343" max="14343" width="10.42578125" style="2" customWidth="1"/>
    <col min="14344" max="14344" width="10.5703125" style="2" customWidth="1"/>
    <col min="14345" max="14345" width="11.5703125" style="2" customWidth="1"/>
    <col min="14346" max="14346" width="10.28515625" style="2" customWidth="1"/>
    <col min="14347" max="14347" width="18.7109375" style="2" customWidth="1"/>
    <col min="14348" max="14591" width="11.42578125" style="2"/>
    <col min="14592" max="14592" width="2" style="2" customWidth="1"/>
    <col min="14593" max="14593" width="30.28515625" style="2" customWidth="1"/>
    <col min="14594" max="14594" width="8.5703125" style="2" customWidth="1"/>
    <col min="14595" max="14595" width="9.85546875" style="2" customWidth="1"/>
    <col min="14596" max="14596" width="9.140625" style="2" customWidth="1"/>
    <col min="14597" max="14597" width="8.28515625" style="2" customWidth="1"/>
    <col min="14598" max="14598" width="8.5703125" style="2" customWidth="1"/>
    <col min="14599" max="14599" width="10.42578125" style="2" customWidth="1"/>
    <col min="14600" max="14600" width="10.5703125" style="2" customWidth="1"/>
    <col min="14601" max="14601" width="11.5703125" style="2" customWidth="1"/>
    <col min="14602" max="14602" width="10.28515625" style="2" customWidth="1"/>
    <col min="14603" max="14603" width="18.7109375" style="2" customWidth="1"/>
    <col min="14604" max="14847" width="11.42578125" style="2"/>
    <col min="14848" max="14848" width="2" style="2" customWidth="1"/>
    <col min="14849" max="14849" width="30.28515625" style="2" customWidth="1"/>
    <col min="14850" max="14850" width="8.5703125" style="2" customWidth="1"/>
    <col min="14851" max="14851" width="9.85546875" style="2" customWidth="1"/>
    <col min="14852" max="14852" width="9.140625" style="2" customWidth="1"/>
    <col min="14853" max="14853" width="8.28515625" style="2" customWidth="1"/>
    <col min="14854" max="14854" width="8.5703125" style="2" customWidth="1"/>
    <col min="14855" max="14855" width="10.42578125" style="2" customWidth="1"/>
    <col min="14856" max="14856" width="10.5703125" style="2" customWidth="1"/>
    <col min="14857" max="14857" width="11.5703125" style="2" customWidth="1"/>
    <col min="14858" max="14858" width="10.28515625" style="2" customWidth="1"/>
    <col min="14859" max="14859" width="18.7109375" style="2" customWidth="1"/>
    <col min="14860" max="15103" width="11.42578125" style="2"/>
    <col min="15104" max="15104" width="2" style="2" customWidth="1"/>
    <col min="15105" max="15105" width="30.28515625" style="2" customWidth="1"/>
    <col min="15106" max="15106" width="8.5703125" style="2" customWidth="1"/>
    <col min="15107" max="15107" width="9.85546875" style="2" customWidth="1"/>
    <col min="15108" max="15108" width="9.140625" style="2" customWidth="1"/>
    <col min="15109" max="15109" width="8.28515625" style="2" customWidth="1"/>
    <col min="15110" max="15110" width="8.5703125" style="2" customWidth="1"/>
    <col min="15111" max="15111" width="10.42578125" style="2" customWidth="1"/>
    <col min="15112" max="15112" width="10.5703125" style="2" customWidth="1"/>
    <col min="15113" max="15113" width="11.5703125" style="2" customWidth="1"/>
    <col min="15114" max="15114" width="10.28515625" style="2" customWidth="1"/>
    <col min="15115" max="15115" width="18.7109375" style="2" customWidth="1"/>
    <col min="15116" max="15359" width="11.42578125" style="2"/>
    <col min="15360" max="15360" width="2" style="2" customWidth="1"/>
    <col min="15361" max="15361" width="30.28515625" style="2" customWidth="1"/>
    <col min="15362" max="15362" width="8.5703125" style="2" customWidth="1"/>
    <col min="15363" max="15363" width="9.85546875" style="2" customWidth="1"/>
    <col min="15364" max="15364" width="9.140625" style="2" customWidth="1"/>
    <col min="15365" max="15365" width="8.28515625" style="2" customWidth="1"/>
    <col min="15366" max="15366" width="8.5703125" style="2" customWidth="1"/>
    <col min="15367" max="15367" width="10.42578125" style="2" customWidth="1"/>
    <col min="15368" max="15368" width="10.5703125" style="2" customWidth="1"/>
    <col min="15369" max="15369" width="11.5703125" style="2" customWidth="1"/>
    <col min="15370" max="15370" width="10.28515625" style="2" customWidth="1"/>
    <col min="15371" max="15371" width="18.7109375" style="2" customWidth="1"/>
    <col min="15372" max="15615" width="11.42578125" style="2"/>
    <col min="15616" max="15616" width="2" style="2" customWidth="1"/>
    <col min="15617" max="15617" width="30.28515625" style="2" customWidth="1"/>
    <col min="15618" max="15618" width="8.5703125" style="2" customWidth="1"/>
    <col min="15619" max="15619" width="9.85546875" style="2" customWidth="1"/>
    <col min="15620" max="15620" width="9.140625" style="2" customWidth="1"/>
    <col min="15621" max="15621" width="8.28515625" style="2" customWidth="1"/>
    <col min="15622" max="15622" width="8.5703125" style="2" customWidth="1"/>
    <col min="15623" max="15623" width="10.42578125" style="2" customWidth="1"/>
    <col min="15624" max="15624" width="10.5703125" style="2" customWidth="1"/>
    <col min="15625" max="15625" width="11.5703125" style="2" customWidth="1"/>
    <col min="15626" max="15626" width="10.28515625" style="2" customWidth="1"/>
    <col min="15627" max="15627" width="18.7109375" style="2" customWidth="1"/>
    <col min="15628" max="15871" width="11.42578125" style="2"/>
    <col min="15872" max="15872" width="2" style="2" customWidth="1"/>
    <col min="15873" max="15873" width="30.28515625" style="2" customWidth="1"/>
    <col min="15874" max="15874" width="8.5703125" style="2" customWidth="1"/>
    <col min="15875" max="15875" width="9.85546875" style="2" customWidth="1"/>
    <col min="15876" max="15876" width="9.140625" style="2" customWidth="1"/>
    <col min="15877" max="15877" width="8.28515625" style="2" customWidth="1"/>
    <col min="15878" max="15878" width="8.5703125" style="2" customWidth="1"/>
    <col min="15879" max="15879" width="10.42578125" style="2" customWidth="1"/>
    <col min="15880" max="15880" width="10.5703125" style="2" customWidth="1"/>
    <col min="15881" max="15881" width="11.5703125" style="2" customWidth="1"/>
    <col min="15882" max="15882" width="10.28515625" style="2" customWidth="1"/>
    <col min="15883" max="15883" width="18.7109375" style="2" customWidth="1"/>
    <col min="15884" max="16127" width="11.42578125" style="2"/>
    <col min="16128" max="16128" width="2" style="2" customWidth="1"/>
    <col min="16129" max="16129" width="30.28515625" style="2" customWidth="1"/>
    <col min="16130" max="16130" width="8.5703125" style="2" customWidth="1"/>
    <col min="16131" max="16131" width="9.85546875" style="2" customWidth="1"/>
    <col min="16132" max="16132" width="9.140625" style="2" customWidth="1"/>
    <col min="16133" max="16133" width="8.28515625" style="2" customWidth="1"/>
    <col min="16134" max="16134" width="8.5703125" style="2" customWidth="1"/>
    <col min="16135" max="16135" width="10.42578125" style="2" customWidth="1"/>
    <col min="16136" max="16136" width="10.5703125" style="2" customWidth="1"/>
    <col min="16137" max="16137" width="11.5703125" style="2" customWidth="1"/>
    <col min="16138" max="16138" width="10.28515625" style="2" customWidth="1"/>
    <col min="16139" max="16139" width="18.7109375" style="2" customWidth="1"/>
    <col min="16140" max="16384" width="11.42578125" style="2"/>
  </cols>
  <sheetData>
    <row r="2" spans="2:25" ht="30.75" customHeight="1" x14ac:dyDescent="0.25">
      <c r="B2" s="307" t="s">
        <v>768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28"/>
      <c r="T2" s="28"/>
      <c r="U2" s="28"/>
      <c r="V2" s="28"/>
      <c r="W2" s="28"/>
      <c r="X2" s="28"/>
      <c r="Y2" s="28"/>
    </row>
    <row r="3" spans="2:25" ht="30.75" customHeight="1" x14ac:dyDescent="0.25">
      <c r="B3" s="308" t="s">
        <v>672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28"/>
      <c r="T3" s="28"/>
      <c r="U3" s="28"/>
      <c r="V3" s="28"/>
      <c r="W3" s="28"/>
      <c r="X3" s="28"/>
      <c r="Y3" s="28"/>
    </row>
    <row r="4" spans="2:25" s="3" customFormat="1" ht="30.75" customHeight="1" x14ac:dyDescent="0.35">
      <c r="B4" s="309" t="s">
        <v>1395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</row>
    <row r="5" spans="2:25" s="3" customFormat="1" ht="13.5" customHeight="1" x14ac:dyDescent="0.35">
      <c r="B5" s="78"/>
      <c r="C5" s="78"/>
      <c r="D5" s="78"/>
      <c r="E5" s="78"/>
      <c r="F5" s="79"/>
      <c r="G5" s="80"/>
      <c r="H5" s="80"/>
      <c r="I5" s="80"/>
      <c r="J5" s="80"/>
      <c r="K5" s="79"/>
      <c r="L5" s="79"/>
      <c r="M5" s="79"/>
      <c r="N5" s="78"/>
      <c r="O5" s="78"/>
      <c r="P5" s="78"/>
      <c r="Q5" s="78"/>
      <c r="R5" s="81"/>
    </row>
    <row r="6" spans="2:25" s="4" customFormat="1" ht="66" customHeight="1" thickBot="1" x14ac:dyDescent="0.35">
      <c r="B6" s="282" t="s">
        <v>1040</v>
      </c>
      <c r="C6" s="282" t="s">
        <v>1039</v>
      </c>
      <c r="D6" s="282" t="s">
        <v>1038</v>
      </c>
      <c r="E6" s="282" t="s">
        <v>1</v>
      </c>
      <c r="F6" s="283" t="s">
        <v>1396</v>
      </c>
      <c r="G6" s="284" t="s">
        <v>1398</v>
      </c>
      <c r="H6" s="282" t="s">
        <v>761</v>
      </c>
      <c r="I6" s="284" t="s">
        <v>762</v>
      </c>
      <c r="J6" s="284" t="s">
        <v>1399</v>
      </c>
      <c r="K6" s="283" t="s">
        <v>1400</v>
      </c>
      <c r="L6" s="283" t="s">
        <v>1397</v>
      </c>
      <c r="M6" s="282" t="s">
        <v>763</v>
      </c>
      <c r="N6" s="282" t="s">
        <v>764</v>
      </c>
      <c r="O6" s="282" t="s">
        <v>765</v>
      </c>
      <c r="P6" s="282" t="s">
        <v>1034</v>
      </c>
      <c r="Q6" s="282" t="s">
        <v>1037</v>
      </c>
      <c r="R6" s="282" t="s">
        <v>1035</v>
      </c>
      <c r="S6" s="246"/>
      <c r="T6" s="246"/>
      <c r="U6" s="246"/>
      <c r="V6" s="246"/>
      <c r="W6" s="246"/>
      <c r="X6" s="246"/>
      <c r="Y6" s="246"/>
    </row>
    <row r="7" spans="2:25" s="4" customFormat="1" ht="17.25" customHeight="1" x14ac:dyDescent="0.3">
      <c r="B7" s="285">
        <v>42520</v>
      </c>
      <c r="C7" s="286" t="s">
        <v>1041</v>
      </c>
      <c r="D7" s="287" t="s">
        <v>327</v>
      </c>
      <c r="E7" s="288" t="s">
        <v>74</v>
      </c>
      <c r="F7" s="286">
        <v>4</v>
      </c>
      <c r="G7" s="286">
        <v>0</v>
      </c>
      <c r="H7" s="286"/>
      <c r="I7" s="286"/>
      <c r="J7" s="286">
        <v>0</v>
      </c>
      <c r="K7" s="286" t="e">
        <f>SUM(#REF!+#REF!+#REF!+I7-J7)</f>
        <v>#REF!</v>
      </c>
      <c r="L7" s="286">
        <v>4</v>
      </c>
      <c r="M7" s="286" t="e">
        <f>Tabla1[[#This Row],[Inventario al 31/03/2024]]-#REF!</f>
        <v>#REF!</v>
      </c>
      <c r="N7" s="289">
        <v>75</v>
      </c>
      <c r="O7" s="290">
        <f>Tabla1[[#This Row],[Costo Unit.]]*Tabla1[[#This Row],[Inventario al 31/03/2024]]</f>
        <v>300</v>
      </c>
      <c r="P7" s="289" t="e">
        <f>(#REF!*Tabla1[[#This Row],[Costo Unit.]])</f>
        <v>#REF!</v>
      </c>
      <c r="Q7" s="289" t="e">
        <f>(#REF!*Tabla1[[#This Row],[Costo Unit.]])</f>
        <v>#REF!</v>
      </c>
      <c r="R7" s="289" t="s">
        <v>1036</v>
      </c>
      <c r="S7" s="247"/>
      <c r="T7" s="247"/>
      <c r="U7" s="27"/>
      <c r="V7" s="27"/>
      <c r="W7" s="248"/>
      <c r="X7" s="246"/>
      <c r="Y7" s="246"/>
    </row>
    <row r="8" spans="2:25" s="4" customFormat="1" ht="18.75" x14ac:dyDescent="0.3">
      <c r="B8" s="285">
        <v>42641</v>
      </c>
      <c r="C8" s="286" t="s">
        <v>1041</v>
      </c>
      <c r="D8" s="287" t="s">
        <v>393</v>
      </c>
      <c r="E8" s="291" t="s">
        <v>976</v>
      </c>
      <c r="F8" s="286">
        <v>6</v>
      </c>
      <c r="G8" s="286">
        <v>0</v>
      </c>
      <c r="H8" s="286"/>
      <c r="I8" s="286"/>
      <c r="J8" s="286">
        <v>0</v>
      </c>
      <c r="K8" s="286" t="e">
        <f>SUM(#REF!+#REF!+#REF!+I8-J8)</f>
        <v>#REF!</v>
      </c>
      <c r="L8" s="286">
        <v>6</v>
      </c>
      <c r="M8" s="286" t="e">
        <f>Tabla1[[#This Row],[Inventario al 31/03/2024]]-#REF!</f>
        <v>#REF!</v>
      </c>
      <c r="N8" s="289">
        <v>25.52</v>
      </c>
      <c r="O8" s="290">
        <f>Tabla1[[#This Row],[Costo Unit.]]*Tabla1[[#This Row],[Inventario al 31/03/2024]]</f>
        <v>150</v>
      </c>
      <c r="P8" s="289" t="e">
        <f>(#REF!*Tabla1[[#This Row],[Costo Unit.]])</f>
        <v>#REF!</v>
      </c>
      <c r="Q8" s="289" t="e">
        <f>(#REF!*Tabla1[[#This Row],[Costo Unit.]])</f>
        <v>#REF!</v>
      </c>
      <c r="R8" s="289" t="s">
        <v>1036</v>
      </c>
      <c r="S8" s="247"/>
      <c r="T8" s="247"/>
      <c r="U8" s="27"/>
      <c r="V8" s="27"/>
      <c r="W8" s="248"/>
      <c r="X8" s="246"/>
      <c r="Y8" s="246"/>
    </row>
    <row r="9" spans="2:25" ht="18" x14ac:dyDescent="0.25">
      <c r="B9" s="285"/>
      <c r="C9" s="286" t="s">
        <v>1041</v>
      </c>
      <c r="D9" s="287" t="s">
        <v>1362</v>
      </c>
      <c r="E9" s="291" t="s">
        <v>1238</v>
      </c>
      <c r="F9" s="286">
        <v>9</v>
      </c>
      <c r="G9" s="286">
        <v>0</v>
      </c>
      <c r="H9" s="286"/>
      <c r="I9" s="286"/>
      <c r="J9" s="286">
        <v>0</v>
      </c>
      <c r="K9" s="286" t="e">
        <f>SUM(#REF!+#REF!+#REF!+I9-J9)</f>
        <v>#REF!</v>
      </c>
      <c r="L9" s="286">
        <v>9</v>
      </c>
      <c r="M9" s="286" t="e">
        <f>Tabla1[[#This Row],[Inventario al 31/03/2024]]-#REF!</f>
        <v>#REF!</v>
      </c>
      <c r="N9" s="289">
        <v>4.99</v>
      </c>
      <c r="O9" s="290">
        <f>Tabla1[[#This Row],[Costo Unit.]]*Tabla1[[#This Row],[Inventario al 31/03/2024]]</f>
        <v>153.12</v>
      </c>
      <c r="P9" s="289" t="e">
        <f>(#REF!*Tabla1[[#This Row],[Costo Unit.]])</f>
        <v>#REF!</v>
      </c>
      <c r="Q9" s="289" t="e">
        <f>(#REF!*Tabla1[[#This Row],[Costo Unit.]])</f>
        <v>#REF!</v>
      </c>
      <c r="R9" s="289" t="s">
        <v>1036</v>
      </c>
      <c r="S9" s="27"/>
      <c r="T9" s="248"/>
      <c r="U9" s="27"/>
      <c r="V9" s="27"/>
      <c r="W9" s="248"/>
      <c r="X9" s="28"/>
      <c r="Y9" s="28"/>
    </row>
    <row r="10" spans="2:25" ht="18" x14ac:dyDescent="0.25">
      <c r="B10" s="285">
        <v>41429</v>
      </c>
      <c r="C10" s="286" t="s">
        <v>1041</v>
      </c>
      <c r="D10" s="287" t="s">
        <v>885</v>
      </c>
      <c r="E10" s="292" t="s">
        <v>886</v>
      </c>
      <c r="F10" s="286">
        <v>190</v>
      </c>
      <c r="G10" s="286">
        <v>0</v>
      </c>
      <c r="H10" s="286"/>
      <c r="I10" s="286"/>
      <c r="J10" s="286">
        <v>0</v>
      </c>
      <c r="K10" s="286" t="e">
        <f>SUM(#REF!+#REF!+#REF!+I10-J10)</f>
        <v>#REF!</v>
      </c>
      <c r="L10" s="286">
        <v>188</v>
      </c>
      <c r="M10" s="286" t="e">
        <f>Tabla1[[#This Row],[Inventario al 31/03/2024]]-#REF!</f>
        <v>#REF!</v>
      </c>
      <c r="N10" s="289">
        <v>15.57</v>
      </c>
      <c r="O10" s="290">
        <f>Tabla1[[#This Row],[Costo Unit.]]*Tabla1[[#This Row],[Inventario al 31/03/2024]]</f>
        <v>44.910000000000004</v>
      </c>
      <c r="P10" s="289" t="e">
        <f>(#REF!*Tabla1[[#This Row],[Costo Unit.]])</f>
        <v>#REF!</v>
      </c>
      <c r="Q10" s="289" t="e">
        <f>(#REF!*Tabla1[[#This Row],[Costo Unit.]])</f>
        <v>#REF!</v>
      </c>
      <c r="R10" s="289" t="s">
        <v>1036</v>
      </c>
      <c r="S10" s="249"/>
      <c r="T10" s="248"/>
      <c r="U10" s="249"/>
      <c r="V10" s="249"/>
      <c r="W10" s="248"/>
      <c r="X10" s="28"/>
      <c r="Y10" s="28"/>
    </row>
    <row r="11" spans="2:25" ht="18" x14ac:dyDescent="0.25">
      <c r="B11" s="285">
        <v>42584</v>
      </c>
      <c r="C11" s="286" t="s">
        <v>1041</v>
      </c>
      <c r="D11" s="287" t="s">
        <v>855</v>
      </c>
      <c r="E11" s="291" t="s">
        <v>973</v>
      </c>
      <c r="F11" s="286">
        <v>30</v>
      </c>
      <c r="G11" s="286">
        <v>0</v>
      </c>
      <c r="H11" s="286"/>
      <c r="I11" s="286"/>
      <c r="J11" s="286">
        <v>0</v>
      </c>
      <c r="K11" s="286" t="e">
        <f>SUM(#REF!+#REF!+#REF!+I11-J11)</f>
        <v>#REF!</v>
      </c>
      <c r="L11" s="286">
        <v>30</v>
      </c>
      <c r="M11" s="286" t="e">
        <f>Tabla1[[#This Row],[Inventario al 31/03/2024]]-#REF!</f>
        <v>#REF!</v>
      </c>
      <c r="N11" s="289">
        <v>23.36</v>
      </c>
      <c r="O11" s="290">
        <f>Tabla1[[#This Row],[Costo Unit.]]*Tabla1[[#This Row],[Inventario al 31/03/2024]]</f>
        <v>903.06000000000006</v>
      </c>
      <c r="P11" s="289" t="e">
        <f>(#REF!*Tabla1[[#This Row],[Costo Unit.]])</f>
        <v>#REF!</v>
      </c>
      <c r="Q11" s="289" t="e">
        <f>(#REF!*Tabla1[[#This Row],[Costo Unit.]])</f>
        <v>#REF!</v>
      </c>
      <c r="R11" s="289" t="s">
        <v>1036</v>
      </c>
      <c r="S11" s="250"/>
      <c r="T11" s="250"/>
      <c r="U11" s="249"/>
      <c r="V11" s="250"/>
      <c r="W11" s="250"/>
      <c r="X11" s="28"/>
      <c r="Y11" s="28"/>
    </row>
    <row r="12" spans="2:25" ht="18" x14ac:dyDescent="0.25">
      <c r="B12" s="285">
        <v>44049</v>
      </c>
      <c r="C12" s="286" t="s">
        <v>1041</v>
      </c>
      <c r="D12" s="287" t="s">
        <v>242</v>
      </c>
      <c r="E12" s="291" t="s">
        <v>974</v>
      </c>
      <c r="F12" s="286">
        <v>7</v>
      </c>
      <c r="G12" s="286">
        <v>0</v>
      </c>
      <c r="H12" s="286"/>
      <c r="I12" s="286"/>
      <c r="J12" s="286">
        <v>0</v>
      </c>
      <c r="K12" s="286" t="e">
        <f>SUM(#REF!+#REF!+#REF!+I12-J12)</f>
        <v>#REF!</v>
      </c>
      <c r="L12" s="286">
        <v>7</v>
      </c>
      <c r="M12" s="286" t="e">
        <f>Tabla1[[#This Row],[Inventario al 31/03/2024]]-#REF!</f>
        <v>#REF!</v>
      </c>
      <c r="N12" s="289">
        <v>22.42</v>
      </c>
      <c r="O12" s="290">
        <f>Tabla1[[#This Row],[Costo Unit.]]*Tabla1[[#This Row],[Inventario al 31/03/2024]]</f>
        <v>700.8</v>
      </c>
      <c r="P12" s="289" t="e">
        <f>(#REF!*Tabla1[[#This Row],[Costo Unit.]])</f>
        <v>#REF!</v>
      </c>
      <c r="Q12" s="289" t="e">
        <f>(#REF!*Tabla1[[#This Row],[Costo Unit.]])</f>
        <v>#REF!</v>
      </c>
      <c r="R12" s="289" t="s">
        <v>1036</v>
      </c>
      <c r="S12" s="250"/>
      <c r="T12" s="250"/>
      <c r="U12" s="249"/>
      <c r="V12" s="250"/>
      <c r="W12" s="250"/>
      <c r="X12" s="28"/>
      <c r="Y12" s="28"/>
    </row>
    <row r="13" spans="2:25" ht="18" x14ac:dyDescent="0.25">
      <c r="B13" s="285">
        <v>41488</v>
      </c>
      <c r="C13" s="286" t="s">
        <v>1041</v>
      </c>
      <c r="D13" s="287" t="s">
        <v>566</v>
      </c>
      <c r="E13" s="291" t="s">
        <v>567</v>
      </c>
      <c r="F13" s="286">
        <v>25</v>
      </c>
      <c r="G13" s="286">
        <v>0</v>
      </c>
      <c r="H13" s="286"/>
      <c r="I13" s="286"/>
      <c r="J13" s="286">
        <v>0</v>
      </c>
      <c r="K13" s="286" t="e">
        <f>SUM(#REF!+#REF!+#REF!+I13-J13)</f>
        <v>#REF!</v>
      </c>
      <c r="L13" s="286">
        <v>25</v>
      </c>
      <c r="M13" s="286" t="e">
        <f>Tabla1[[#This Row],[Inventario al 31/03/2024]]-#REF!</f>
        <v>#REF!</v>
      </c>
      <c r="N13" s="289">
        <v>5.43</v>
      </c>
      <c r="O13" s="290">
        <f>Tabla1[[#This Row],[Costo Unit.]]*Tabla1[[#This Row],[Inventario al 31/03/2024]]</f>
        <v>156.94</v>
      </c>
      <c r="P13" s="289" t="e">
        <f>(#REF!*Tabla1[[#This Row],[Costo Unit.]])</f>
        <v>#REF!</v>
      </c>
      <c r="Q13" s="289" t="e">
        <f>(#REF!*Tabla1[[#This Row],[Costo Unit.]])</f>
        <v>#REF!</v>
      </c>
      <c r="R13" s="289" t="s">
        <v>1036</v>
      </c>
      <c r="S13" s="250"/>
      <c r="T13" s="250"/>
      <c r="U13" s="249"/>
      <c r="V13" s="250"/>
      <c r="W13" s="250"/>
      <c r="X13" s="28"/>
      <c r="Y13" s="28"/>
    </row>
    <row r="14" spans="2:25" ht="18" x14ac:dyDescent="0.25">
      <c r="B14" s="285">
        <v>43026</v>
      </c>
      <c r="C14" s="286" t="s">
        <v>1041</v>
      </c>
      <c r="D14" s="287" t="s">
        <v>253</v>
      </c>
      <c r="E14" s="291" t="s">
        <v>5</v>
      </c>
      <c r="F14" s="286">
        <v>0</v>
      </c>
      <c r="G14" s="286">
        <v>0</v>
      </c>
      <c r="H14" s="286"/>
      <c r="I14" s="286"/>
      <c r="J14" s="286">
        <v>0</v>
      </c>
      <c r="K14" s="286" t="e">
        <f>SUM(#REF!+#REF!+#REF!+I14-J14)</f>
        <v>#REF!</v>
      </c>
      <c r="L14" s="286">
        <v>6</v>
      </c>
      <c r="M14" s="286" t="e">
        <f>Tabla1[[#This Row],[Inventario al 31/03/2024]]-#REF!</f>
        <v>#REF!</v>
      </c>
      <c r="N14" s="289">
        <v>75</v>
      </c>
      <c r="O14" s="290">
        <f>Tabla1[[#This Row],[Costo Unit.]]*Tabla1[[#This Row],[Inventario al 31/03/2024]]</f>
        <v>130.32</v>
      </c>
      <c r="P14" s="289" t="e">
        <f>(#REF!*Tabla1[[#This Row],[Costo Unit.]])</f>
        <v>#REF!</v>
      </c>
      <c r="Q14" s="289" t="e">
        <f>(#REF!*Tabla1[[#This Row],[Costo Unit.]])</f>
        <v>#REF!</v>
      </c>
      <c r="R14" s="289" t="s">
        <v>1036</v>
      </c>
      <c r="S14" s="250"/>
      <c r="T14" s="250"/>
      <c r="U14" s="249"/>
      <c r="V14" s="250"/>
      <c r="W14" s="250"/>
      <c r="X14" s="28"/>
      <c r="Y14" s="28"/>
    </row>
    <row r="15" spans="2:25" ht="18" x14ac:dyDescent="0.25">
      <c r="B15" s="285">
        <v>42496</v>
      </c>
      <c r="C15" s="286" t="s">
        <v>1041</v>
      </c>
      <c r="D15" s="287" t="s">
        <v>359</v>
      </c>
      <c r="E15" s="291" t="s">
        <v>975</v>
      </c>
      <c r="F15" s="286">
        <v>10</v>
      </c>
      <c r="G15" s="286">
        <v>0</v>
      </c>
      <c r="H15" s="286"/>
      <c r="I15" s="286"/>
      <c r="J15" s="286">
        <v>0</v>
      </c>
      <c r="K15" s="286" t="e">
        <f>SUM(#REF!+#REF!+#REF!+I15-J15)</f>
        <v>#REF!</v>
      </c>
      <c r="L15" s="286">
        <v>10</v>
      </c>
      <c r="M15" s="286" t="e">
        <f>Tabla1[[#This Row],[Inventario al 31/03/2024]]-#REF!</f>
        <v>#REF!</v>
      </c>
      <c r="N15" s="289">
        <v>3.75</v>
      </c>
      <c r="O15" s="290">
        <f>Tabla1[[#This Row],[Costo Unit.]]*Tabla1[[#This Row],[Inventario al 31/03/2024]]</f>
        <v>450</v>
      </c>
      <c r="P15" s="289" t="e">
        <f>(#REF!*Tabla1[[#This Row],[Costo Unit.]])</f>
        <v>#REF!</v>
      </c>
      <c r="Q15" s="289" t="e">
        <f>(#REF!*Tabla1[[#This Row],[Costo Unit.]])</f>
        <v>#REF!</v>
      </c>
      <c r="R15" s="289" t="s">
        <v>1036</v>
      </c>
      <c r="S15" s="250"/>
      <c r="T15" s="250"/>
      <c r="U15" s="27"/>
      <c r="V15" s="27"/>
      <c r="W15" s="248"/>
      <c r="X15" s="28"/>
      <c r="Y15" s="28"/>
    </row>
    <row r="16" spans="2:25" ht="18" x14ac:dyDescent="0.25">
      <c r="B16" s="285">
        <v>41334</v>
      </c>
      <c r="C16" s="286" t="s">
        <v>1042</v>
      </c>
      <c r="D16" s="287" t="s">
        <v>427</v>
      </c>
      <c r="E16" s="291" t="s">
        <v>1392</v>
      </c>
      <c r="F16" s="286">
        <v>2</v>
      </c>
      <c r="G16" s="286">
        <v>0</v>
      </c>
      <c r="H16" s="286"/>
      <c r="I16" s="286"/>
      <c r="J16" s="286">
        <v>0</v>
      </c>
      <c r="K16" s="286" t="e">
        <f>SUM(#REF!+#REF!+#REF!+I16-J16)</f>
        <v>#REF!</v>
      </c>
      <c r="L16" s="286">
        <v>2</v>
      </c>
      <c r="M16" s="286" t="e">
        <f>Tabla1[[#This Row],[Inventario al 31/03/2024]]-#REF!</f>
        <v>#REF!</v>
      </c>
      <c r="N16" s="289">
        <v>145</v>
      </c>
      <c r="O16" s="290">
        <f>Tabla1[[#This Row],[Costo Unit.]]*Tabla1[[#This Row],[Inventario al 31/03/2024]]</f>
        <v>18.75</v>
      </c>
      <c r="P16" s="289" t="e">
        <f>(#REF!*Tabla1[[#This Row],[Costo Unit.]])</f>
        <v>#REF!</v>
      </c>
      <c r="Q16" s="289" t="e">
        <f>(#REF!*Tabla1[[#This Row],[Costo Unit.]])</f>
        <v>#REF!</v>
      </c>
      <c r="R16" s="289" t="s">
        <v>1036</v>
      </c>
      <c r="S16" s="249"/>
      <c r="T16" s="250"/>
      <c r="U16" s="27"/>
      <c r="V16" s="27"/>
      <c r="W16" s="248"/>
      <c r="X16" s="28"/>
      <c r="Y16" s="28"/>
    </row>
    <row r="17" spans="2:25" ht="18" x14ac:dyDescent="0.25">
      <c r="B17" s="285">
        <v>45211</v>
      </c>
      <c r="C17" s="286" t="s">
        <v>1043</v>
      </c>
      <c r="D17" s="287" t="s">
        <v>249</v>
      </c>
      <c r="E17" s="288" t="s">
        <v>69</v>
      </c>
      <c r="F17" s="286">
        <v>36</v>
      </c>
      <c r="G17" s="286">
        <v>0</v>
      </c>
      <c r="H17" s="286"/>
      <c r="I17" s="286"/>
      <c r="J17" s="286">
        <v>0</v>
      </c>
      <c r="K17" s="286" t="e">
        <f>SUM(#REF!+#REF!+#REF!+I17-J17)</f>
        <v>#REF!</v>
      </c>
      <c r="L17" s="286">
        <v>46</v>
      </c>
      <c r="M17" s="286" t="e">
        <f>Tabla1[[#This Row],[Inventario al 31/03/2024]]-#REF!</f>
        <v>#REF!</v>
      </c>
      <c r="N17" s="289">
        <v>6.01</v>
      </c>
      <c r="O17" s="290">
        <f>Tabla1[[#This Row],[Costo Unit.]]*Tabla1[[#This Row],[Inventario al 31/03/2024]]</f>
        <v>290</v>
      </c>
      <c r="P17" s="289" t="e">
        <f>(#REF!*Tabla1[[#This Row],[Costo Unit.]])</f>
        <v>#REF!</v>
      </c>
      <c r="Q17" s="289" t="e">
        <f>(#REF!*Tabla1[[#This Row],[Costo Unit.]])</f>
        <v>#REF!</v>
      </c>
      <c r="R17" s="289" t="s">
        <v>1036</v>
      </c>
      <c r="S17" s="249"/>
      <c r="T17" s="250"/>
      <c r="U17" s="27"/>
      <c r="V17" s="27"/>
      <c r="W17" s="248"/>
      <c r="X17" s="28"/>
      <c r="Y17" s="28"/>
    </row>
    <row r="18" spans="2:25" ht="18" x14ac:dyDescent="0.25">
      <c r="B18" s="285">
        <v>41438</v>
      </c>
      <c r="C18" s="286" t="s">
        <v>1043</v>
      </c>
      <c r="D18" s="287" t="s">
        <v>254</v>
      </c>
      <c r="E18" s="288" t="s">
        <v>6</v>
      </c>
      <c r="F18" s="286">
        <v>5</v>
      </c>
      <c r="G18" s="286">
        <v>0</v>
      </c>
      <c r="H18" s="286"/>
      <c r="I18" s="286"/>
      <c r="J18" s="286">
        <v>0</v>
      </c>
      <c r="K18" s="286" t="e">
        <f>SUM(#REF!+#REF!+#REF!+I18-J18)</f>
        <v>#REF!</v>
      </c>
      <c r="L18" s="286">
        <v>5</v>
      </c>
      <c r="M18" s="286" t="e">
        <f>Tabla1[[#This Row],[Inventario al 31/03/2024]]-#REF!</f>
        <v>#REF!</v>
      </c>
      <c r="N18" s="289">
        <v>86.69</v>
      </c>
      <c r="O18" s="290">
        <f>Tabla1[[#This Row],[Costo Unit.]]*Tabla1[[#This Row],[Inventario al 31/03/2024]]</f>
        <v>228.38</v>
      </c>
      <c r="P18" s="289" t="e">
        <f>(#REF!*Tabla1[[#This Row],[Costo Unit.]])</f>
        <v>#REF!</v>
      </c>
      <c r="Q18" s="289" t="e">
        <f>(#REF!*Tabla1[[#This Row],[Costo Unit.]])</f>
        <v>#REF!</v>
      </c>
      <c r="R18" s="289" t="s">
        <v>1036</v>
      </c>
      <c r="S18" s="249"/>
      <c r="T18" s="250"/>
      <c r="U18" s="27"/>
      <c r="V18" s="27"/>
      <c r="W18" s="248"/>
      <c r="X18" s="28"/>
      <c r="Y18" s="28"/>
    </row>
    <row r="19" spans="2:25" ht="18" x14ac:dyDescent="0.25">
      <c r="B19" s="285">
        <v>44047</v>
      </c>
      <c r="C19" s="286" t="s">
        <v>1043</v>
      </c>
      <c r="D19" s="287" t="s">
        <v>699</v>
      </c>
      <c r="E19" s="291" t="s">
        <v>710</v>
      </c>
      <c r="F19" s="286">
        <v>7</v>
      </c>
      <c r="G19" s="286">
        <v>0</v>
      </c>
      <c r="H19" s="286"/>
      <c r="I19" s="286"/>
      <c r="J19" s="286">
        <v>0</v>
      </c>
      <c r="K19" s="286" t="e">
        <f>SUM(#REF!+#REF!+#REF!+I19-J19)</f>
        <v>#REF!</v>
      </c>
      <c r="L19" s="286">
        <v>7</v>
      </c>
      <c r="M19" s="286" t="e">
        <f>Tabla1[[#This Row],[Inventario al 31/03/2024]]-#REF!</f>
        <v>#REF!</v>
      </c>
      <c r="N19" s="289">
        <v>10.33</v>
      </c>
      <c r="O19" s="290">
        <f>Tabla1[[#This Row],[Costo Unit.]]*Tabla1[[#This Row],[Inventario al 31/03/2024]]</f>
        <v>433.45</v>
      </c>
      <c r="P19" s="289" t="e">
        <f>(#REF!*Tabla1[[#This Row],[Costo Unit.]])</f>
        <v>#REF!</v>
      </c>
      <c r="Q19" s="289" t="e">
        <f>(#REF!*Tabla1[[#This Row],[Costo Unit.]])</f>
        <v>#REF!</v>
      </c>
      <c r="R19" s="289" t="s">
        <v>1036</v>
      </c>
      <c r="S19" s="249"/>
      <c r="T19" s="250"/>
      <c r="U19" s="27"/>
      <c r="V19" s="27"/>
      <c r="W19" s="248"/>
      <c r="X19" s="28"/>
      <c r="Y19" s="28"/>
    </row>
    <row r="20" spans="2:25" s="5" customFormat="1" ht="18" x14ac:dyDescent="0.25">
      <c r="B20" s="285">
        <v>42166</v>
      </c>
      <c r="C20" s="286" t="s">
        <v>1043</v>
      </c>
      <c r="D20" s="287" t="s">
        <v>401</v>
      </c>
      <c r="E20" s="291" t="s">
        <v>136</v>
      </c>
      <c r="F20" s="286">
        <v>137</v>
      </c>
      <c r="G20" s="286">
        <v>0</v>
      </c>
      <c r="H20" s="286"/>
      <c r="I20" s="286"/>
      <c r="J20" s="286">
        <v>0</v>
      </c>
      <c r="K20" s="286" t="e">
        <f>SUM(#REF!+#REF!+#REF!+I20-J20)</f>
        <v>#REF!</v>
      </c>
      <c r="L20" s="286">
        <v>137</v>
      </c>
      <c r="M20" s="286" t="e">
        <f>Tabla1[[#This Row],[Inventario al 31/03/2024]]-#REF!</f>
        <v>#REF!</v>
      </c>
      <c r="N20" s="289">
        <v>19.72</v>
      </c>
      <c r="O20" s="290">
        <f>Tabla1[[#This Row],[Costo Unit.]]*Tabla1[[#This Row],[Inventario al 31/03/2024]]</f>
        <v>72.31</v>
      </c>
      <c r="P20" s="289" t="e">
        <f>(#REF!*Tabla1[[#This Row],[Costo Unit.]])</f>
        <v>#REF!</v>
      </c>
      <c r="Q20" s="289" t="e">
        <f>(#REF!*Tabla1[[#This Row],[Costo Unit.]])</f>
        <v>#REF!</v>
      </c>
      <c r="R20" s="289" t="s">
        <v>1036</v>
      </c>
      <c r="S20" s="250"/>
      <c r="T20" s="250"/>
      <c r="U20" s="27"/>
      <c r="V20" s="27"/>
      <c r="W20" s="248"/>
      <c r="X20" s="28"/>
      <c r="Y20" s="28"/>
    </row>
    <row r="21" spans="2:25" ht="18" x14ac:dyDescent="0.25">
      <c r="B21" s="293" t="s">
        <v>1218</v>
      </c>
      <c r="C21" s="286" t="s">
        <v>1041</v>
      </c>
      <c r="D21" s="287"/>
      <c r="E21" s="291" t="s">
        <v>1203</v>
      </c>
      <c r="F21" s="286">
        <v>10</v>
      </c>
      <c r="G21" s="286">
        <v>0</v>
      </c>
      <c r="H21" s="286"/>
      <c r="I21" s="286"/>
      <c r="J21" s="286">
        <v>0</v>
      </c>
      <c r="K21" s="286" t="e">
        <f>SUM(#REF!+#REF!+#REF!+I21-J21)</f>
        <v>#REF!</v>
      </c>
      <c r="L21" s="286">
        <v>10</v>
      </c>
      <c r="M21" s="286" t="e">
        <f>Tabla1[[#This Row],[Inventario al 31/03/2024]]-#REF!</f>
        <v>#REF!</v>
      </c>
      <c r="N21" s="289">
        <v>0</v>
      </c>
      <c r="O21" s="290">
        <f>Tabla1[[#This Row],[Costo Unit.]]*Tabla1[[#This Row],[Inventario al 31/03/2024]]</f>
        <v>2701.64</v>
      </c>
      <c r="P21" s="289" t="e">
        <f>(#REF!*Tabla1[[#This Row],[Costo Unit.]])</f>
        <v>#REF!</v>
      </c>
      <c r="Q21" s="289" t="e">
        <f>(#REF!*Tabla1[[#This Row],[Costo Unit.]])</f>
        <v>#REF!</v>
      </c>
      <c r="R21" s="289" t="s">
        <v>1036</v>
      </c>
      <c r="S21" s="249"/>
      <c r="T21" s="250"/>
      <c r="U21" s="27"/>
      <c r="V21" s="27"/>
      <c r="W21" s="248"/>
      <c r="X21" s="28"/>
      <c r="Y21" s="28"/>
    </row>
    <row r="22" spans="2:25" ht="18" x14ac:dyDescent="0.25">
      <c r="B22" s="293">
        <v>42496</v>
      </c>
      <c r="C22" s="286" t="s">
        <v>1043</v>
      </c>
      <c r="D22" s="287" t="s">
        <v>661</v>
      </c>
      <c r="E22" s="288" t="s">
        <v>666</v>
      </c>
      <c r="F22" s="286">
        <v>2</v>
      </c>
      <c r="G22" s="286">
        <v>0</v>
      </c>
      <c r="H22" s="286"/>
      <c r="I22" s="286"/>
      <c r="J22" s="286">
        <v>0</v>
      </c>
      <c r="K22" s="286" t="e">
        <f>SUM(#REF!+#REF!+#REF!+I22-J22)</f>
        <v>#REF!</v>
      </c>
      <c r="L22" s="286">
        <v>2</v>
      </c>
      <c r="M22" s="286" t="e">
        <f>Tabla1[[#This Row],[Inventario al 31/03/2024]]-#REF!</f>
        <v>#REF!</v>
      </c>
      <c r="N22" s="289">
        <v>5.9</v>
      </c>
      <c r="O22" s="290">
        <f>Tabla1[[#This Row],[Costo Unit.]]*Tabla1[[#This Row],[Inventario al 31/03/2024]]</f>
        <v>0</v>
      </c>
      <c r="P22" s="289" t="e">
        <f>(#REF!*Tabla1[[#This Row],[Costo Unit.]])</f>
        <v>#REF!</v>
      </c>
      <c r="Q22" s="289" t="e">
        <f>(#REF!*Tabla1[[#This Row],[Costo Unit.]])</f>
        <v>#REF!</v>
      </c>
      <c r="R22" s="289" t="s">
        <v>1036</v>
      </c>
      <c r="S22" s="249"/>
      <c r="T22" s="250"/>
      <c r="U22" s="27"/>
      <c r="V22" s="27"/>
      <c r="W22" s="248"/>
      <c r="X22" s="28"/>
      <c r="Y22" s="28"/>
    </row>
    <row r="23" spans="2:25" ht="18" x14ac:dyDescent="0.25">
      <c r="B23" s="285">
        <v>45211</v>
      </c>
      <c r="C23" s="286" t="s">
        <v>1043</v>
      </c>
      <c r="D23" s="287" t="s">
        <v>525</v>
      </c>
      <c r="E23" s="291" t="s">
        <v>805</v>
      </c>
      <c r="F23" s="286">
        <v>131</v>
      </c>
      <c r="G23" s="286">
        <v>0</v>
      </c>
      <c r="H23" s="286"/>
      <c r="I23" s="286"/>
      <c r="J23" s="286">
        <v>0</v>
      </c>
      <c r="K23" s="286" t="e">
        <f>SUM(#REF!+#REF!+#REF!+I23-J23)</f>
        <v>#REF!</v>
      </c>
      <c r="L23" s="286">
        <v>139</v>
      </c>
      <c r="M23" s="286" t="e">
        <f>Tabla1[[#This Row],[Inventario al 31/03/2024]]-#REF!</f>
        <v>#REF!</v>
      </c>
      <c r="N23" s="289">
        <v>5.51</v>
      </c>
      <c r="O23" s="290">
        <f>Tabla1[[#This Row],[Costo Unit.]]*Tabla1[[#This Row],[Inventario al 31/03/2024]]</f>
        <v>11.8</v>
      </c>
      <c r="P23" s="289" t="e">
        <f>(#REF!*Tabla1[[#This Row],[Costo Unit.]])</f>
        <v>#REF!</v>
      </c>
      <c r="Q23" s="289" t="e">
        <f>(#REF!*Tabla1[[#This Row],[Costo Unit.]])</f>
        <v>#REF!</v>
      </c>
      <c r="R23" s="289" t="s">
        <v>1036</v>
      </c>
      <c r="S23" s="249"/>
      <c r="T23" s="250"/>
      <c r="U23" s="27"/>
      <c r="V23" s="27"/>
      <c r="W23" s="248"/>
      <c r="X23" s="28"/>
      <c r="Y23" s="28"/>
    </row>
    <row r="24" spans="2:25" ht="18" x14ac:dyDescent="0.25">
      <c r="B24" s="285">
        <v>44145</v>
      </c>
      <c r="C24" s="286" t="s">
        <v>1043</v>
      </c>
      <c r="D24" s="287" t="s">
        <v>360</v>
      </c>
      <c r="E24" s="291" t="s">
        <v>1008</v>
      </c>
      <c r="F24" s="286">
        <v>15</v>
      </c>
      <c r="G24" s="286">
        <v>0</v>
      </c>
      <c r="H24" s="286"/>
      <c r="I24" s="286"/>
      <c r="J24" s="286">
        <v>0</v>
      </c>
      <c r="K24" s="286" t="e">
        <f>SUM(#REF!+#REF!+#REF!+I24-J24)</f>
        <v>#REF!</v>
      </c>
      <c r="L24" s="286">
        <v>11</v>
      </c>
      <c r="M24" s="286" t="e">
        <f>Tabla1[[#This Row],[Inventario al 31/03/2024]]-#REF!</f>
        <v>#REF!</v>
      </c>
      <c r="N24" s="289">
        <v>10.33</v>
      </c>
      <c r="O24" s="290">
        <f>Tabla1[[#This Row],[Costo Unit.]]*Tabla1[[#This Row],[Inventario al 31/03/2024]]</f>
        <v>727.31999999999994</v>
      </c>
      <c r="P24" s="289" t="e">
        <f>(#REF!*Tabla1[[#This Row],[Costo Unit.]])</f>
        <v>#REF!</v>
      </c>
      <c r="Q24" s="289" t="e">
        <f>(#REF!*Tabla1[[#This Row],[Costo Unit.]])</f>
        <v>#REF!</v>
      </c>
      <c r="R24" s="289" t="s">
        <v>1036</v>
      </c>
      <c r="S24" s="249"/>
      <c r="T24" s="250"/>
      <c r="U24" s="27"/>
      <c r="V24" s="27"/>
      <c r="W24" s="248"/>
      <c r="X24" s="28"/>
      <c r="Y24" s="28"/>
    </row>
    <row r="25" spans="2:25" ht="18" x14ac:dyDescent="0.25">
      <c r="B25" s="285">
        <v>42250</v>
      </c>
      <c r="C25" s="286" t="s">
        <v>1043</v>
      </c>
      <c r="D25" s="287" t="s">
        <v>251</v>
      </c>
      <c r="E25" s="294" t="s">
        <v>4</v>
      </c>
      <c r="F25" s="286">
        <v>32</v>
      </c>
      <c r="G25" s="286">
        <v>0</v>
      </c>
      <c r="H25" s="286"/>
      <c r="I25" s="286"/>
      <c r="J25" s="286">
        <v>0</v>
      </c>
      <c r="K25" s="286" t="e">
        <f>SUM(#REF!+#REF!+#REF!+I25-J25)</f>
        <v>#REF!</v>
      </c>
      <c r="L25" s="286">
        <v>52</v>
      </c>
      <c r="M25" s="286" t="e">
        <f>Tabla1[[#This Row],[Inventario al 31/03/2024]]-#REF!</f>
        <v>#REF!</v>
      </c>
      <c r="N25" s="289">
        <v>9.57</v>
      </c>
      <c r="O25" s="290">
        <f>Tabla1[[#This Row],[Costo Unit.]]*Tabla1[[#This Row],[Inventario al 31/03/2024]]</f>
        <v>113.63</v>
      </c>
      <c r="P25" s="289" t="e">
        <f>(#REF!*Tabla1[[#This Row],[Costo Unit.]])</f>
        <v>#REF!</v>
      </c>
      <c r="Q25" s="289" t="e">
        <f>(#REF!*Tabla1[[#This Row],[Costo Unit.]])</f>
        <v>#REF!</v>
      </c>
      <c r="R25" s="289" t="s">
        <v>1036</v>
      </c>
      <c r="S25" s="249"/>
      <c r="T25" s="250"/>
      <c r="U25" s="27"/>
      <c r="V25" s="27"/>
      <c r="W25" s="248"/>
      <c r="X25" s="28"/>
      <c r="Y25" s="28"/>
    </row>
    <row r="26" spans="2:25" ht="18" x14ac:dyDescent="0.25">
      <c r="B26" s="285"/>
      <c r="C26" s="286" t="s">
        <v>1041</v>
      </c>
      <c r="D26" s="287" t="s">
        <v>1098</v>
      </c>
      <c r="E26" s="288" t="s">
        <v>1101</v>
      </c>
      <c r="F26" s="286">
        <v>2</v>
      </c>
      <c r="G26" s="286">
        <v>0</v>
      </c>
      <c r="H26" s="286"/>
      <c r="I26" s="286"/>
      <c r="J26" s="286">
        <v>0</v>
      </c>
      <c r="K26" s="286" t="e">
        <f>SUM(#REF!+#REF!+#REF!+I26-J26)</f>
        <v>#REF!</v>
      </c>
      <c r="L26" s="286">
        <v>2</v>
      </c>
      <c r="M26" s="286" t="e">
        <f>Tabla1[[#This Row],[Inventario al 31/03/2024]]-#REF!</f>
        <v>#REF!</v>
      </c>
      <c r="N26" s="289">
        <v>9.57</v>
      </c>
      <c r="O26" s="290">
        <f>Tabla1[[#This Row],[Costo Unit.]]*Tabla1[[#This Row],[Inventario al 31/03/2024]]</f>
        <v>497.64</v>
      </c>
      <c r="P26" s="289" t="e">
        <f>(#REF!*Tabla1[[#This Row],[Costo Unit.]])</f>
        <v>#REF!</v>
      </c>
      <c r="Q26" s="289" t="e">
        <f>(#REF!*Tabla1[[#This Row],[Costo Unit.]])</f>
        <v>#REF!</v>
      </c>
      <c r="R26" s="289" t="s">
        <v>1036</v>
      </c>
      <c r="S26" s="249"/>
      <c r="T26" s="250"/>
      <c r="U26" s="27"/>
      <c r="V26" s="27"/>
      <c r="W26" s="248"/>
      <c r="X26" s="28"/>
      <c r="Y26" s="28"/>
    </row>
    <row r="27" spans="2:25" ht="18" x14ac:dyDescent="0.25">
      <c r="B27" s="285">
        <v>41668</v>
      </c>
      <c r="C27" s="286" t="s">
        <v>1043</v>
      </c>
      <c r="D27" s="287" t="s">
        <v>216</v>
      </c>
      <c r="E27" s="291" t="s">
        <v>611</v>
      </c>
      <c r="F27" s="286">
        <v>1</v>
      </c>
      <c r="G27" s="286">
        <v>0</v>
      </c>
      <c r="H27" s="286"/>
      <c r="I27" s="286"/>
      <c r="J27" s="286">
        <v>0</v>
      </c>
      <c r="K27" s="286" t="e">
        <f>SUM(#REF!+#REF!+#REF!+I27-J27)</f>
        <v>#REF!</v>
      </c>
      <c r="L27" s="286">
        <v>0</v>
      </c>
      <c r="M27" s="286" t="e">
        <f>Tabla1[[#This Row],[Inventario al 31/03/2024]]-#REF!</f>
        <v>#REF!</v>
      </c>
      <c r="N27" s="289">
        <v>4.5599999999999996</v>
      </c>
      <c r="O27" s="290">
        <f>Tabla1[[#This Row],[Costo Unit.]]*Tabla1[[#This Row],[Inventario al 31/03/2024]]</f>
        <v>38.28</v>
      </c>
      <c r="P27" s="289" t="e">
        <f>(#REF!*Tabla1[[#This Row],[Costo Unit.]])</f>
        <v>#REF!</v>
      </c>
      <c r="Q27" s="289" t="e">
        <f>(#REF!*Tabla1[[#This Row],[Costo Unit.]])</f>
        <v>#REF!</v>
      </c>
      <c r="R27" s="289" t="s">
        <v>1036</v>
      </c>
      <c r="S27" s="249"/>
      <c r="T27" s="250"/>
      <c r="U27" s="27"/>
      <c r="V27" s="27"/>
      <c r="W27" s="248"/>
      <c r="X27" s="28"/>
      <c r="Y27" s="28"/>
    </row>
    <row r="28" spans="2:25" ht="18" x14ac:dyDescent="0.25">
      <c r="B28" s="285">
        <v>40816</v>
      </c>
      <c r="C28" s="286" t="s">
        <v>1043</v>
      </c>
      <c r="D28" s="287" t="s">
        <v>1401</v>
      </c>
      <c r="E28" s="291" t="s">
        <v>806</v>
      </c>
      <c r="F28" s="286">
        <v>4</v>
      </c>
      <c r="G28" s="286">
        <v>0</v>
      </c>
      <c r="H28" s="286"/>
      <c r="I28" s="286"/>
      <c r="J28" s="286">
        <v>0</v>
      </c>
      <c r="K28" s="286" t="e">
        <f>SUM(#REF!+#REF!+#REF!+I28-J28)</f>
        <v>#REF!</v>
      </c>
      <c r="L28" s="286">
        <v>4</v>
      </c>
      <c r="M28" s="286" t="e">
        <f>Tabla1[[#This Row],[Inventario al 31/03/2024]]-#REF!</f>
        <v>#REF!</v>
      </c>
      <c r="N28" s="289">
        <v>85.84</v>
      </c>
      <c r="O28" s="290">
        <f>Tabla1[[#This Row],[Costo Unit.]]*Tabla1[[#This Row],[Inventario al 31/03/2024]]</f>
        <v>343.36</v>
      </c>
      <c r="P28" s="289" t="e">
        <f>(#REF!*Tabla1[[#This Row],[Costo Unit.]])</f>
        <v>#REF!</v>
      </c>
      <c r="Q28" s="289" t="e">
        <f>(#REF!*Tabla1[[#This Row],[Costo Unit.]])</f>
        <v>#REF!</v>
      </c>
      <c r="R28" s="289" t="s">
        <v>1036</v>
      </c>
      <c r="S28" s="249"/>
      <c r="T28" s="250"/>
      <c r="U28" s="27"/>
      <c r="V28" s="27"/>
      <c r="W28" s="248"/>
      <c r="X28" s="28"/>
      <c r="Y28" s="28"/>
    </row>
    <row r="29" spans="2:25" ht="18" x14ac:dyDescent="0.25">
      <c r="B29" s="285">
        <v>42520</v>
      </c>
      <c r="C29" s="286" t="s">
        <v>1043</v>
      </c>
      <c r="D29" s="287" t="s">
        <v>720</v>
      </c>
      <c r="E29" s="291" t="s">
        <v>807</v>
      </c>
      <c r="F29" s="286">
        <v>6</v>
      </c>
      <c r="G29" s="286">
        <v>0</v>
      </c>
      <c r="H29" s="286"/>
      <c r="I29" s="286"/>
      <c r="J29" s="286">
        <v>0</v>
      </c>
      <c r="K29" s="286" t="e">
        <f>SUM(#REF!+#REF!+#REF!+I29-J29)</f>
        <v>#REF!</v>
      </c>
      <c r="L29" s="286">
        <v>3</v>
      </c>
      <c r="M29" s="286" t="e">
        <f>Tabla1[[#This Row],[Inventario al 31/03/2024]]-#REF!</f>
        <v>#REF!</v>
      </c>
      <c r="N29" s="289">
        <v>5</v>
      </c>
      <c r="O29" s="290">
        <f>Tabla1[[#This Row],[Costo Unit.]]*Tabla1[[#This Row],[Inventario al 31/03/2024]]</f>
        <v>15</v>
      </c>
      <c r="P29" s="289" t="e">
        <f>(#REF!*Tabla1[[#This Row],[Costo Unit.]])</f>
        <v>#REF!</v>
      </c>
      <c r="Q29" s="289" t="e">
        <f>(#REF!*Tabla1[[#This Row],[Costo Unit.]])</f>
        <v>#REF!</v>
      </c>
      <c r="R29" s="289" t="s">
        <v>1036</v>
      </c>
      <c r="S29" s="250"/>
      <c r="T29" s="250"/>
      <c r="U29" s="27"/>
      <c r="V29" s="27"/>
      <c r="W29" s="248"/>
      <c r="X29" s="28"/>
      <c r="Y29" s="28"/>
    </row>
    <row r="30" spans="2:25" ht="18" x14ac:dyDescent="0.25">
      <c r="B30" s="285">
        <v>42641</v>
      </c>
      <c r="C30" s="286" t="s">
        <v>1044</v>
      </c>
      <c r="D30" s="287" t="s">
        <v>190</v>
      </c>
      <c r="E30" s="291" t="s">
        <v>604</v>
      </c>
      <c r="F30" s="286">
        <v>97</v>
      </c>
      <c r="G30" s="286">
        <v>0</v>
      </c>
      <c r="H30" s="286"/>
      <c r="I30" s="286"/>
      <c r="J30" s="286">
        <v>0</v>
      </c>
      <c r="K30" s="286" t="e">
        <f>SUM(#REF!+#REF!+#REF!+I30-J30)</f>
        <v>#REF!</v>
      </c>
      <c r="L30" s="286">
        <v>98</v>
      </c>
      <c r="M30" s="286" t="e">
        <f>Tabla1[[#This Row],[Inventario al 31/03/2024]]-#REF!</f>
        <v>#REF!</v>
      </c>
      <c r="N30" s="289">
        <v>377</v>
      </c>
      <c r="O30" s="290">
        <f>Tabla1[[#This Row],[Costo Unit.]]*Tabla1[[#This Row],[Inventario al 31/03/2024]]</f>
        <v>35815</v>
      </c>
      <c r="P30" s="289" t="e">
        <f>(#REF!*Tabla1[[#This Row],[Costo Unit.]])</f>
        <v>#REF!</v>
      </c>
      <c r="Q30" s="289" t="e">
        <f>(#REF!*Tabla1[[#This Row],[Costo Unit.]])</f>
        <v>#REF!</v>
      </c>
      <c r="R30" s="289" t="s">
        <v>1036</v>
      </c>
      <c r="S30" s="250"/>
      <c r="T30" s="250"/>
      <c r="U30" s="27"/>
      <c r="V30" s="27"/>
      <c r="W30" s="248"/>
      <c r="X30" s="28"/>
      <c r="Y30" s="28"/>
    </row>
    <row r="31" spans="2:25" s="5" customFormat="1" ht="18" x14ac:dyDescent="0.25">
      <c r="B31" s="285">
        <v>42496</v>
      </c>
      <c r="C31" s="286" t="s">
        <v>1044</v>
      </c>
      <c r="D31" s="287" t="s">
        <v>405</v>
      </c>
      <c r="E31" s="291" t="s">
        <v>804</v>
      </c>
      <c r="F31" s="286">
        <v>103</v>
      </c>
      <c r="G31" s="286">
        <v>0</v>
      </c>
      <c r="H31" s="286"/>
      <c r="I31" s="286"/>
      <c r="J31" s="286">
        <v>0</v>
      </c>
      <c r="K31" s="286" t="e">
        <f>SUM(#REF!+#REF!+#REF!+I31-J31)</f>
        <v>#REF!</v>
      </c>
      <c r="L31" s="286">
        <v>88</v>
      </c>
      <c r="M31" s="286" t="e">
        <f>Tabla1[[#This Row],[Inventario al 31/03/2024]]-#REF!</f>
        <v>#REF!</v>
      </c>
      <c r="N31" s="289">
        <v>824.84</v>
      </c>
      <c r="O31" s="290">
        <f>Tabla1[[#This Row],[Costo Unit.]]*Tabla1[[#This Row],[Inventario al 31/03/2024]]</f>
        <v>73410.760000000009</v>
      </c>
      <c r="P31" s="289" t="e">
        <f>(#REF!*Tabla1[[#This Row],[Costo Unit.]])</f>
        <v>#REF!</v>
      </c>
      <c r="Q31" s="289" t="e">
        <f>(#REF!*Tabla1[[#This Row],[Costo Unit.]])</f>
        <v>#REF!</v>
      </c>
      <c r="R31" s="289" t="s">
        <v>1036</v>
      </c>
      <c r="S31" s="250"/>
      <c r="T31" s="250"/>
      <c r="U31" s="27"/>
      <c r="V31" s="27"/>
      <c r="W31" s="248"/>
      <c r="X31" s="28"/>
      <c r="Y31" s="28"/>
    </row>
    <row r="32" spans="2:25" ht="18" x14ac:dyDescent="0.25">
      <c r="B32" s="285">
        <v>42551</v>
      </c>
      <c r="C32" s="286" t="s">
        <v>1045</v>
      </c>
      <c r="D32" s="287" t="s">
        <v>725</v>
      </c>
      <c r="E32" s="291" t="s">
        <v>726</v>
      </c>
      <c r="F32" s="286">
        <v>12</v>
      </c>
      <c r="G32" s="286">
        <v>0</v>
      </c>
      <c r="H32" s="286"/>
      <c r="I32" s="286"/>
      <c r="J32" s="286">
        <v>0</v>
      </c>
      <c r="K32" s="286" t="e">
        <f>SUM(#REF!+#REF!+#REF!+I32-J32)</f>
        <v>#REF!</v>
      </c>
      <c r="L32" s="286">
        <v>12</v>
      </c>
      <c r="M32" s="286" t="e">
        <f>Tabla1[[#This Row],[Inventario al 31/03/2024]]-#REF!</f>
        <v>#REF!</v>
      </c>
      <c r="N32" s="289">
        <v>71.84</v>
      </c>
      <c r="O32" s="290">
        <f>Tabla1[[#This Row],[Costo Unit.]]*Tabla1[[#This Row],[Inventario al 31/03/2024]]</f>
        <v>862.08</v>
      </c>
      <c r="P32" s="289" t="e">
        <f>(#REF!*Tabla1[[#This Row],[Costo Unit.]])</f>
        <v>#REF!</v>
      </c>
      <c r="Q32" s="289" t="e">
        <f>(#REF!*Tabla1[[#This Row],[Costo Unit.]])</f>
        <v>#REF!</v>
      </c>
      <c r="R32" s="289" t="s">
        <v>1036</v>
      </c>
      <c r="S32" s="250"/>
      <c r="T32" s="250"/>
      <c r="U32" s="27"/>
      <c r="V32" s="27"/>
      <c r="W32" s="248"/>
      <c r="X32" s="28"/>
      <c r="Y32" s="28"/>
    </row>
    <row r="33" spans="2:25" ht="18" x14ac:dyDescent="0.25">
      <c r="B33" s="285">
        <v>41438</v>
      </c>
      <c r="C33" s="286" t="s">
        <v>1045</v>
      </c>
      <c r="D33" s="287" t="s">
        <v>447</v>
      </c>
      <c r="E33" s="288" t="s">
        <v>452</v>
      </c>
      <c r="F33" s="286">
        <v>4</v>
      </c>
      <c r="G33" s="286">
        <v>0</v>
      </c>
      <c r="H33" s="286"/>
      <c r="I33" s="286"/>
      <c r="J33" s="286">
        <v>0</v>
      </c>
      <c r="K33" s="286" t="e">
        <f>SUM(#REF!+#REF!+#REF!+I33-J33)</f>
        <v>#REF!</v>
      </c>
      <c r="L33" s="286">
        <v>4</v>
      </c>
      <c r="M33" s="286" t="e">
        <f>Tabla1[[#This Row],[Inventario al 31/03/2024]]-#REF!</f>
        <v>#REF!</v>
      </c>
      <c r="N33" s="289">
        <v>54.28</v>
      </c>
      <c r="O33" s="290">
        <f>Tabla1[[#This Row],[Costo Unit.]]*Tabla1[[#This Row],[Inventario al 31/03/2024]]</f>
        <v>217.12</v>
      </c>
      <c r="P33" s="289" t="e">
        <f>(#REF!*Tabla1[[#This Row],[Costo Unit.]])</f>
        <v>#REF!</v>
      </c>
      <c r="Q33" s="289" t="e">
        <f>(#REF!*Tabla1[[#This Row],[Costo Unit.]])</f>
        <v>#REF!</v>
      </c>
      <c r="R33" s="289" t="s">
        <v>1036</v>
      </c>
      <c r="S33" s="250"/>
      <c r="T33" s="250"/>
      <c r="U33" s="27"/>
      <c r="V33" s="27"/>
      <c r="W33" s="248"/>
      <c r="X33" s="28"/>
      <c r="Y33" s="28"/>
    </row>
    <row r="34" spans="2:25" s="5" customFormat="1" ht="18" x14ac:dyDescent="0.25">
      <c r="B34" s="285">
        <v>41907</v>
      </c>
      <c r="C34" s="286" t="s">
        <v>1045</v>
      </c>
      <c r="D34" s="287" t="s">
        <v>398</v>
      </c>
      <c r="E34" s="291" t="s">
        <v>132</v>
      </c>
      <c r="F34" s="286">
        <v>2</v>
      </c>
      <c r="G34" s="286">
        <v>0</v>
      </c>
      <c r="H34" s="286"/>
      <c r="I34" s="286"/>
      <c r="J34" s="286">
        <v>0</v>
      </c>
      <c r="K34" s="286" t="e">
        <f>SUM(#REF!+#REF!+#REF!+I34-J34)</f>
        <v>#REF!</v>
      </c>
      <c r="L34" s="286">
        <v>2</v>
      </c>
      <c r="M34" s="286" t="e">
        <f>Tabla1[[#This Row],[Inventario al 31/03/2024]]-#REF!</f>
        <v>#REF!</v>
      </c>
      <c r="N34" s="289">
        <v>116</v>
      </c>
      <c r="O34" s="290">
        <f>Tabla1[[#This Row],[Costo Unit.]]*Tabla1[[#This Row],[Inventario al 31/03/2024]]</f>
        <v>232</v>
      </c>
      <c r="P34" s="289" t="e">
        <f>(#REF!*Tabla1[[#This Row],[Costo Unit.]])</f>
        <v>#REF!</v>
      </c>
      <c r="Q34" s="289" t="e">
        <f>(#REF!*Tabla1[[#This Row],[Costo Unit.]])</f>
        <v>#REF!</v>
      </c>
      <c r="R34" s="289" t="s">
        <v>1036</v>
      </c>
      <c r="S34" s="250"/>
      <c r="T34" s="250"/>
      <c r="U34" s="27"/>
      <c r="V34" s="27"/>
      <c r="W34" s="248"/>
      <c r="X34" s="28"/>
      <c r="Y34" s="28"/>
    </row>
    <row r="35" spans="2:25" ht="18" x14ac:dyDescent="0.25">
      <c r="B35" s="285">
        <v>44879</v>
      </c>
      <c r="C35" s="286" t="s">
        <v>1046</v>
      </c>
      <c r="D35" s="287" t="s">
        <v>1134</v>
      </c>
      <c r="E35" s="291" t="s">
        <v>1135</v>
      </c>
      <c r="F35" s="286">
        <v>2340</v>
      </c>
      <c r="G35" s="286">
        <v>0</v>
      </c>
      <c r="H35" s="286"/>
      <c r="I35" s="286"/>
      <c r="J35" s="286">
        <v>0</v>
      </c>
      <c r="K35" s="286" t="e">
        <f>SUM(#REF!+#REF!+#REF!+I35-J35)</f>
        <v>#REF!</v>
      </c>
      <c r="L35" s="286">
        <v>2740</v>
      </c>
      <c r="M35" s="286" t="e">
        <f>Tabla1[[#This Row],[Inventario al 31/03/2024]]-#REF!</f>
        <v>#REF!</v>
      </c>
      <c r="N35" s="289">
        <v>10.43</v>
      </c>
      <c r="O35" s="290">
        <f>Tabla1[[#This Row],[Costo Unit.]]*Tabla1[[#This Row],[Inventario al 31/03/2024]]</f>
        <v>36505</v>
      </c>
      <c r="P35" s="289" t="e">
        <f>(#REF!*Tabla1[[#This Row],[Costo Unit.]])</f>
        <v>#REF!</v>
      </c>
      <c r="Q35" s="289" t="e">
        <f>(#REF!*Tabla1[[#This Row],[Costo Unit.]])</f>
        <v>#REF!</v>
      </c>
      <c r="R35" s="289" t="s">
        <v>1036</v>
      </c>
      <c r="S35" s="250"/>
      <c r="T35" s="250"/>
      <c r="U35" s="27"/>
      <c r="V35" s="27"/>
      <c r="W35" s="248"/>
      <c r="X35" s="28"/>
      <c r="Y35" s="28"/>
    </row>
    <row r="36" spans="2:25" s="5" customFormat="1" ht="18" x14ac:dyDescent="0.25">
      <c r="B36" s="285">
        <v>44879</v>
      </c>
      <c r="C36" s="286" t="s">
        <v>1046</v>
      </c>
      <c r="D36" s="287" t="s">
        <v>1138</v>
      </c>
      <c r="E36" s="291" t="s">
        <v>1139</v>
      </c>
      <c r="F36" s="286">
        <v>1000</v>
      </c>
      <c r="G36" s="286">
        <v>0</v>
      </c>
      <c r="H36" s="286"/>
      <c r="I36" s="286"/>
      <c r="J36" s="286">
        <v>0</v>
      </c>
      <c r="K36" s="286" t="e">
        <f>SUM(#REF!+#REF!+#REF!+I36-J36)</f>
        <v>#REF!</v>
      </c>
      <c r="L36" s="286">
        <v>900</v>
      </c>
      <c r="M36" s="286" t="e">
        <f>Tabla1[[#This Row],[Inventario al 31/03/2024]]-#REF!</f>
        <v>#REF!</v>
      </c>
      <c r="N36" s="289">
        <v>15.51</v>
      </c>
      <c r="O36" s="290">
        <f>Tabla1[[#This Row],[Costo Unit.]]*Tabla1[[#This Row],[Inventario al 31/03/2024]]</f>
        <v>55448.25</v>
      </c>
      <c r="P36" s="289" t="e">
        <f>(#REF!*Tabla1[[#This Row],[Costo Unit.]])</f>
        <v>#REF!</v>
      </c>
      <c r="Q36" s="289" t="e">
        <f>(#REF!*Tabla1[[#This Row],[Costo Unit.]])</f>
        <v>#REF!</v>
      </c>
      <c r="R36" s="289" t="s">
        <v>1036</v>
      </c>
      <c r="S36" s="250"/>
      <c r="T36" s="250"/>
      <c r="U36" s="27"/>
      <c r="V36" s="27"/>
      <c r="W36" s="248"/>
      <c r="X36" s="28"/>
      <c r="Y36" s="28"/>
    </row>
    <row r="37" spans="2:25" s="5" customFormat="1" ht="18" x14ac:dyDescent="0.25">
      <c r="B37" s="285">
        <v>45048</v>
      </c>
      <c r="C37" s="286" t="s">
        <v>1046</v>
      </c>
      <c r="D37" s="287" t="s">
        <v>1295</v>
      </c>
      <c r="E37" s="291" t="s">
        <v>1242</v>
      </c>
      <c r="F37" s="286">
        <v>1195</v>
      </c>
      <c r="G37" s="286">
        <v>0</v>
      </c>
      <c r="H37" s="286"/>
      <c r="I37" s="286"/>
      <c r="J37" s="286">
        <v>0</v>
      </c>
      <c r="K37" s="286" t="e">
        <f>SUM(#REF!+#REF!+#REF!+I37-J37)</f>
        <v>#REF!</v>
      </c>
      <c r="L37" s="286">
        <v>1032</v>
      </c>
      <c r="M37" s="286" t="e">
        <f>Tabla1[[#This Row],[Inventario al 31/03/2024]]-#REF!</f>
        <v>#REF!</v>
      </c>
      <c r="N37" s="289">
        <v>44.25</v>
      </c>
      <c r="O37" s="290">
        <f>Tabla1[[#This Row],[Costo Unit.]]*Tabla1[[#This Row],[Inventario al 31/03/2024]]</f>
        <v>25886.25</v>
      </c>
      <c r="P37" s="289" t="e">
        <f>(#REF!*Tabla1[[#This Row],[Costo Unit.]])</f>
        <v>#REF!</v>
      </c>
      <c r="Q37" s="289" t="e">
        <f>(#REF!*Tabla1[[#This Row],[Costo Unit.]])</f>
        <v>#REF!</v>
      </c>
      <c r="R37" s="289" t="s">
        <v>1036</v>
      </c>
      <c r="S37" s="249"/>
      <c r="T37" s="250"/>
      <c r="U37" s="27"/>
      <c r="V37" s="27"/>
      <c r="W37" s="248"/>
      <c r="X37" s="28"/>
      <c r="Y37" s="28"/>
    </row>
    <row r="38" spans="2:25" ht="18" x14ac:dyDescent="0.25">
      <c r="B38" s="285"/>
      <c r="C38" s="286" t="s">
        <v>1046</v>
      </c>
      <c r="D38" s="287" t="s">
        <v>1360</v>
      </c>
      <c r="E38" s="291" t="s">
        <v>1210</v>
      </c>
      <c r="F38" s="286">
        <v>5</v>
      </c>
      <c r="G38" s="286">
        <v>0</v>
      </c>
      <c r="H38" s="286"/>
      <c r="I38" s="286"/>
      <c r="J38" s="286">
        <v>0</v>
      </c>
      <c r="K38" s="286" t="e">
        <f>SUM(#REF!+#REF!+#REF!+I38-J38)</f>
        <v>#REF!</v>
      </c>
      <c r="L38" s="286">
        <v>5</v>
      </c>
      <c r="M38" s="286" t="e">
        <f>Tabla1[[#This Row],[Inventario al 31/03/2024]]-#REF!</f>
        <v>#REF!</v>
      </c>
      <c r="N38" s="289">
        <v>0</v>
      </c>
      <c r="O38" s="290">
        <f>Tabla1[[#This Row],[Costo Unit.]]*Tabla1[[#This Row],[Inventario al 31/03/2024]]</f>
        <v>358</v>
      </c>
      <c r="P38" s="289" t="e">
        <f>(#REF!*Tabla1[[#This Row],[Costo Unit.]])</f>
        <v>#REF!</v>
      </c>
      <c r="Q38" s="289" t="e">
        <f>(#REF!*Tabla1[[#This Row],[Costo Unit.]])</f>
        <v>#REF!</v>
      </c>
      <c r="R38" s="289" t="s">
        <v>1036</v>
      </c>
      <c r="S38" s="249"/>
      <c r="T38" s="250"/>
      <c r="U38" s="27"/>
      <c r="V38" s="27"/>
      <c r="W38" s="248"/>
      <c r="X38" s="28"/>
      <c r="Y38" s="28"/>
    </row>
    <row r="39" spans="2:25" ht="18" x14ac:dyDescent="0.25">
      <c r="B39" s="285">
        <v>45048</v>
      </c>
      <c r="C39" s="286" t="s">
        <v>1046</v>
      </c>
      <c r="D39" s="287" t="s">
        <v>862</v>
      </c>
      <c r="E39" s="291" t="s">
        <v>863</v>
      </c>
      <c r="F39" s="286">
        <v>3759</v>
      </c>
      <c r="G39" s="286">
        <v>0</v>
      </c>
      <c r="H39" s="286"/>
      <c r="I39" s="286"/>
      <c r="J39" s="286">
        <v>0</v>
      </c>
      <c r="K39" s="286" t="e">
        <f>SUM(#REF!+#REF!+#REF!+I39-J39)</f>
        <v>#REF!</v>
      </c>
      <c r="L39" s="286">
        <v>3759</v>
      </c>
      <c r="M39" s="286" t="e">
        <f>Tabla1[[#This Row],[Inventario al 31/03/2024]]-#REF!</f>
        <v>#REF!</v>
      </c>
      <c r="N39" s="289">
        <v>26.56</v>
      </c>
      <c r="O39" s="290">
        <f>Tabla1[[#This Row],[Costo Unit.]]*Tabla1[[#This Row],[Inventario al 31/03/2024]]</f>
        <v>99839.039999999994</v>
      </c>
      <c r="P39" s="289" t="e">
        <f>(#REF!*Tabla1[[#This Row],[Costo Unit.]])</f>
        <v>#REF!</v>
      </c>
      <c r="Q39" s="289" t="e">
        <f>(#REF!*Tabla1[[#This Row],[Costo Unit.]])</f>
        <v>#REF!</v>
      </c>
      <c r="R39" s="289" t="s">
        <v>1036</v>
      </c>
      <c r="S39" s="249"/>
      <c r="T39" s="250"/>
      <c r="U39" s="27"/>
      <c r="V39" s="27"/>
      <c r="W39" s="248"/>
      <c r="X39" s="28"/>
      <c r="Y39" s="28"/>
    </row>
    <row r="40" spans="2:25" ht="18" x14ac:dyDescent="0.25">
      <c r="B40" s="285">
        <v>45048</v>
      </c>
      <c r="C40" s="286" t="s">
        <v>1046</v>
      </c>
      <c r="D40" s="287" t="s">
        <v>714</v>
      </c>
      <c r="E40" s="291" t="s">
        <v>1007</v>
      </c>
      <c r="F40" s="286">
        <v>1980</v>
      </c>
      <c r="G40" s="286">
        <v>0</v>
      </c>
      <c r="H40" s="286"/>
      <c r="I40" s="286"/>
      <c r="J40" s="286">
        <v>0</v>
      </c>
      <c r="K40" s="286" t="e">
        <f>SUM(#REF!+#REF!+#REF!+I40-J40)</f>
        <v>#REF!</v>
      </c>
      <c r="L40" s="286">
        <v>1715</v>
      </c>
      <c r="M40" s="286" t="e">
        <f>Tabla1[[#This Row],[Inventario al 31/03/2024]]-#REF!</f>
        <v>#REF!</v>
      </c>
      <c r="N40" s="289">
        <v>18.559999999999999</v>
      </c>
      <c r="O40" s="290">
        <f>Tabla1[[#This Row],[Costo Unit.]]*Tabla1[[#This Row],[Inventario al 31/03/2024]]</f>
        <v>100873.59999999999</v>
      </c>
      <c r="P40" s="289" t="e">
        <f>(#REF!*Tabla1[[#This Row],[Costo Unit.]])</f>
        <v>#REF!</v>
      </c>
      <c r="Q40" s="289" t="e">
        <f>(#REF!*Tabla1[[#This Row],[Costo Unit.]])</f>
        <v>#REF!</v>
      </c>
      <c r="R40" s="289" t="s">
        <v>1036</v>
      </c>
      <c r="S40" s="249"/>
      <c r="T40" s="250"/>
      <c r="U40" s="27"/>
      <c r="V40" s="27"/>
      <c r="W40" s="248"/>
      <c r="X40" s="28"/>
      <c r="Y40" s="28"/>
    </row>
    <row r="41" spans="2:25" ht="18" x14ac:dyDescent="0.25">
      <c r="B41" s="285">
        <v>45048</v>
      </c>
      <c r="C41" s="286" t="s">
        <v>1046</v>
      </c>
      <c r="D41" s="287" t="s">
        <v>838</v>
      </c>
      <c r="E41" s="288" t="s">
        <v>1107</v>
      </c>
      <c r="F41" s="286">
        <v>4755</v>
      </c>
      <c r="G41" s="286">
        <v>0</v>
      </c>
      <c r="H41" s="286"/>
      <c r="I41" s="286"/>
      <c r="J41" s="286">
        <v>0</v>
      </c>
      <c r="K41" s="286" t="e">
        <f>SUM(#REF!+#REF!+#REF!+I41-J41)</f>
        <v>#REF!</v>
      </c>
      <c r="L41" s="286">
        <v>4350</v>
      </c>
      <c r="M41" s="286" t="e">
        <f>Tabla1[[#This Row],[Inventario al 31/03/2024]]-#REF!</f>
        <v>#REF!</v>
      </c>
      <c r="N41" s="289">
        <v>11.39</v>
      </c>
      <c r="O41" s="290">
        <f>Tabla1[[#This Row],[Costo Unit.]]*Tabla1[[#This Row],[Inventario al 31/03/2024]]</f>
        <v>36106.300000000003</v>
      </c>
      <c r="P41" s="289" t="e">
        <f>(#REF!*Tabla1[[#This Row],[Costo Unit.]])</f>
        <v>#REF!</v>
      </c>
      <c r="Q41" s="289" t="e">
        <f>(#REF!*Tabla1[[#This Row],[Costo Unit.]])</f>
        <v>#REF!</v>
      </c>
      <c r="R41" s="289" t="s">
        <v>1036</v>
      </c>
      <c r="S41" s="249"/>
      <c r="T41" s="250"/>
      <c r="U41" s="27"/>
      <c r="V41" s="27"/>
      <c r="W41" s="248"/>
      <c r="X41" s="28"/>
      <c r="Y41" s="28"/>
    </row>
    <row r="42" spans="2:25" ht="18" x14ac:dyDescent="0.25">
      <c r="B42" s="285">
        <v>45048</v>
      </c>
      <c r="C42" s="286" t="s">
        <v>1046</v>
      </c>
      <c r="D42" s="287" t="s">
        <v>713</v>
      </c>
      <c r="E42" s="288" t="s">
        <v>1095</v>
      </c>
      <c r="F42" s="286">
        <v>4435</v>
      </c>
      <c r="G42" s="286">
        <v>0</v>
      </c>
      <c r="H42" s="286"/>
      <c r="I42" s="286"/>
      <c r="J42" s="286">
        <v>0</v>
      </c>
      <c r="K42" s="286" t="e">
        <f>SUM(#REF!+#REF!+#REF!+I42-J42)</f>
        <v>#REF!</v>
      </c>
      <c r="L42" s="286">
        <v>4095</v>
      </c>
      <c r="M42" s="286" t="e">
        <f>Tabla1[[#This Row],[Inventario al 31/03/2024]]-#REF!</f>
        <v>#REF!</v>
      </c>
      <c r="N42" s="289">
        <v>11.39</v>
      </c>
      <c r="O42" s="290">
        <f>Tabla1[[#This Row],[Costo Unit.]]*Tabla1[[#This Row],[Inventario al 31/03/2024]]</f>
        <v>31721.15</v>
      </c>
      <c r="P42" s="289" t="e">
        <f>(#REF!*Tabla1[[#This Row],[Costo Unit.]])</f>
        <v>#REF!</v>
      </c>
      <c r="Q42" s="289" t="e">
        <f>(#REF!*Tabla1[[#This Row],[Costo Unit.]])</f>
        <v>#REF!</v>
      </c>
      <c r="R42" s="289" t="s">
        <v>1036</v>
      </c>
      <c r="S42" s="249"/>
      <c r="T42" s="250"/>
      <c r="U42" s="27"/>
      <c r="V42" s="27"/>
      <c r="W42" s="248"/>
      <c r="X42" s="28"/>
      <c r="Y42" s="28"/>
    </row>
    <row r="43" spans="2:25" ht="18" x14ac:dyDescent="0.25">
      <c r="B43" s="285">
        <v>44145</v>
      </c>
      <c r="C43" s="286" t="s">
        <v>1046</v>
      </c>
      <c r="D43" s="287" t="s">
        <v>1029</v>
      </c>
      <c r="E43" s="291" t="s">
        <v>1006</v>
      </c>
      <c r="F43" s="286">
        <v>384</v>
      </c>
      <c r="G43" s="286">
        <v>0</v>
      </c>
      <c r="H43" s="286"/>
      <c r="I43" s="286"/>
      <c r="J43" s="286">
        <v>0</v>
      </c>
      <c r="K43" s="286" t="e">
        <f>SUM(#REF!+#REF!+#REF!+I43-J43)</f>
        <v>#REF!</v>
      </c>
      <c r="L43" s="286">
        <v>384</v>
      </c>
      <c r="M43" s="286" t="e">
        <f>Tabla1[[#This Row],[Inventario al 31/03/2024]]-#REF!</f>
        <v>#REF!</v>
      </c>
      <c r="N43" s="289">
        <v>49.4</v>
      </c>
      <c r="O43" s="290">
        <f>Tabla1[[#This Row],[Costo Unit.]]*Tabla1[[#This Row],[Inventario al 31/03/2024]]</f>
        <v>18969.599999999999</v>
      </c>
      <c r="P43" s="289" t="e">
        <f>(#REF!*Tabla1[[#This Row],[Costo Unit.]])</f>
        <v>#REF!</v>
      </c>
      <c r="Q43" s="289" t="e">
        <f>(#REF!*Tabla1[[#This Row],[Costo Unit.]])</f>
        <v>#REF!</v>
      </c>
      <c r="R43" s="289" t="s">
        <v>1036</v>
      </c>
      <c r="S43" s="249"/>
      <c r="T43" s="250"/>
      <c r="U43" s="27"/>
      <c r="V43" s="27"/>
      <c r="W43" s="248"/>
      <c r="X43" s="28"/>
      <c r="Y43" s="28"/>
    </row>
    <row r="44" spans="2:25" ht="18" x14ac:dyDescent="0.25">
      <c r="B44" s="285">
        <v>45048</v>
      </c>
      <c r="C44" s="286" t="s">
        <v>1046</v>
      </c>
      <c r="D44" s="287" t="s">
        <v>839</v>
      </c>
      <c r="E44" s="291" t="s">
        <v>1133</v>
      </c>
      <c r="F44" s="286">
        <v>3495</v>
      </c>
      <c r="G44" s="286">
        <v>0</v>
      </c>
      <c r="H44" s="286"/>
      <c r="I44" s="286"/>
      <c r="J44" s="286">
        <v>0</v>
      </c>
      <c r="K44" s="286" t="e">
        <f>SUM(#REF!+#REF!+#REF!+I44-J44)</f>
        <v>#REF!</v>
      </c>
      <c r="L44" s="286">
        <v>3200</v>
      </c>
      <c r="M44" s="286" t="e">
        <f>Tabla1[[#This Row],[Inventario al 31/03/2024]]-#REF!</f>
        <v>#REF!</v>
      </c>
      <c r="N44" s="289">
        <v>11.39</v>
      </c>
      <c r="O44" s="290">
        <f>Tabla1[[#This Row],[Costo Unit.]]*Tabla1[[#This Row],[Inventario al 31/03/2024]]</f>
        <v>47610.200000000004</v>
      </c>
      <c r="P44" s="289" t="e">
        <f>(#REF!*Tabla1[[#This Row],[Costo Unit.]])</f>
        <v>#REF!</v>
      </c>
      <c r="Q44" s="289" t="e">
        <f>(#REF!*Tabla1[[#This Row],[Costo Unit.]])</f>
        <v>#REF!</v>
      </c>
      <c r="R44" s="289" t="s">
        <v>1036</v>
      </c>
      <c r="S44" s="27"/>
      <c r="T44" s="248"/>
      <c r="U44" s="27"/>
      <c r="V44" s="27"/>
      <c r="W44" s="248"/>
      <c r="X44" s="28"/>
      <c r="Y44" s="28"/>
    </row>
    <row r="45" spans="2:25" ht="18" x14ac:dyDescent="0.25">
      <c r="B45" s="285">
        <v>44879</v>
      </c>
      <c r="C45" s="286" t="s">
        <v>1046</v>
      </c>
      <c r="D45" s="287" t="s">
        <v>1140</v>
      </c>
      <c r="E45" s="291" t="s">
        <v>1141</v>
      </c>
      <c r="F45" s="286">
        <v>700</v>
      </c>
      <c r="G45" s="286">
        <v>0</v>
      </c>
      <c r="H45" s="286"/>
      <c r="I45" s="286"/>
      <c r="J45" s="286">
        <v>0</v>
      </c>
      <c r="K45" s="286" t="e">
        <f>SUM(#REF!+#REF!+#REF!+I45-J45)</f>
        <v>#REF!</v>
      </c>
      <c r="L45" s="286">
        <v>780</v>
      </c>
      <c r="M45" s="286" t="e">
        <f>Tabla1[[#This Row],[Inventario al 31/03/2024]]-#REF!</f>
        <v>#REF!</v>
      </c>
      <c r="N45" s="289">
        <v>15.51</v>
      </c>
      <c r="O45" s="290">
        <f>Tabla1[[#This Row],[Costo Unit.]]*Tabla1[[#This Row],[Inventario al 31/03/2024]]</f>
        <v>542.85</v>
      </c>
      <c r="P45" s="289" t="e">
        <f>(#REF!*Tabla1[[#This Row],[Costo Unit.]])</f>
        <v>#REF!</v>
      </c>
      <c r="Q45" s="289" t="e">
        <f>(#REF!*Tabla1[[#This Row],[Costo Unit.]])</f>
        <v>#REF!</v>
      </c>
      <c r="R45" s="289" t="s">
        <v>1036</v>
      </c>
      <c r="S45" s="227"/>
      <c r="T45" s="228"/>
      <c r="U45" s="245"/>
      <c r="V45" s="28"/>
      <c r="W45" s="28"/>
      <c r="X45" s="28"/>
      <c r="Y45" s="28"/>
    </row>
    <row r="46" spans="2:25" ht="18" x14ac:dyDescent="0.25">
      <c r="B46" s="285"/>
      <c r="C46" s="286" t="s">
        <v>1046</v>
      </c>
      <c r="D46" s="287" t="s">
        <v>1112</v>
      </c>
      <c r="E46" s="291" t="s">
        <v>1113</v>
      </c>
      <c r="F46" s="286">
        <v>2100</v>
      </c>
      <c r="G46" s="286">
        <v>0</v>
      </c>
      <c r="H46" s="286"/>
      <c r="I46" s="286"/>
      <c r="J46" s="286">
        <v>0</v>
      </c>
      <c r="K46" s="286" t="e">
        <f>SUM(#REF!+#REF!+#REF!+I46-J46)</f>
        <v>#REF!</v>
      </c>
      <c r="L46" s="286">
        <v>2100</v>
      </c>
      <c r="M46" s="286" t="e">
        <f>Tabla1[[#This Row],[Inventario al 31/03/2024]]-#REF!</f>
        <v>#REF!</v>
      </c>
      <c r="N46" s="289">
        <v>15.86</v>
      </c>
      <c r="O46" s="290">
        <f>Tabla1[[#This Row],[Costo Unit.]]*Tabla1[[#This Row],[Inventario al 31/03/2024]]</f>
        <v>31323.5</v>
      </c>
      <c r="P46" s="289" t="e">
        <f>(#REF!*Tabla1[[#This Row],[Costo Unit.]])</f>
        <v>#REF!</v>
      </c>
      <c r="Q46" s="289" t="e">
        <f>(#REF!*Tabla1[[#This Row],[Costo Unit.]])</f>
        <v>#REF!</v>
      </c>
      <c r="R46" s="289" t="s">
        <v>1036</v>
      </c>
      <c r="S46" s="227"/>
      <c r="T46" s="228"/>
      <c r="U46" s="245"/>
      <c r="V46" s="28"/>
      <c r="W46" s="28"/>
      <c r="X46" s="28"/>
      <c r="Y46" s="28"/>
    </row>
    <row r="47" spans="2:25" ht="18" x14ac:dyDescent="0.25">
      <c r="B47" s="285">
        <v>41250</v>
      </c>
      <c r="C47" s="286" t="s">
        <v>1046</v>
      </c>
      <c r="D47" s="287" t="s">
        <v>557</v>
      </c>
      <c r="E47" s="291" t="s">
        <v>558</v>
      </c>
      <c r="F47" s="286">
        <v>0</v>
      </c>
      <c r="G47" s="286">
        <v>0</v>
      </c>
      <c r="H47" s="286"/>
      <c r="I47" s="286"/>
      <c r="J47" s="286">
        <v>0</v>
      </c>
      <c r="K47" s="286" t="e">
        <f>SUM(#REF!+#REF!+#REF!+I47-J47)</f>
        <v>#REF!</v>
      </c>
      <c r="L47" s="286">
        <v>15</v>
      </c>
      <c r="M47" s="286" t="e">
        <f>Tabla1[[#This Row],[Inventario al 31/03/2024]]-#REF!</f>
        <v>#REF!</v>
      </c>
      <c r="N47" s="289">
        <v>11.8</v>
      </c>
      <c r="O47" s="290">
        <f>Tabla1[[#This Row],[Costo Unit.]]*Tabla1[[#This Row],[Inventario al 31/03/2024]]</f>
        <v>177</v>
      </c>
      <c r="P47" s="289" t="e">
        <f>(#REF!*Tabla1[[#This Row],[Costo Unit.]])</f>
        <v>#REF!</v>
      </c>
      <c r="Q47" s="289" t="e">
        <f>(#REF!*Tabla1[[#This Row],[Costo Unit.]])</f>
        <v>#REF!</v>
      </c>
      <c r="R47" s="289" t="s">
        <v>1036</v>
      </c>
      <c r="S47" s="227"/>
      <c r="T47" s="228"/>
      <c r="U47" s="245"/>
      <c r="V47" s="28"/>
      <c r="W47" s="28"/>
      <c r="X47" s="28"/>
      <c r="Y47" s="28"/>
    </row>
    <row r="48" spans="2:25" ht="18" x14ac:dyDescent="0.25">
      <c r="B48" s="285">
        <v>44879</v>
      </c>
      <c r="C48" s="286" t="s">
        <v>1046</v>
      </c>
      <c r="D48" s="287" t="s">
        <v>1136</v>
      </c>
      <c r="E48" s="291" t="s">
        <v>1137</v>
      </c>
      <c r="F48" s="286">
        <v>900</v>
      </c>
      <c r="G48" s="286">
        <v>0</v>
      </c>
      <c r="H48" s="286"/>
      <c r="I48" s="286"/>
      <c r="J48" s="286">
        <v>0</v>
      </c>
      <c r="K48" s="286" t="e">
        <f>SUM(#REF!+#REF!+#REF!+I48-J48)</f>
        <v>#REF!</v>
      </c>
      <c r="L48" s="286">
        <v>570</v>
      </c>
      <c r="M48" s="286" t="e">
        <f>Tabla1[[#This Row],[Inventario al 31/03/2024]]-#REF!</f>
        <v>#REF!</v>
      </c>
      <c r="N48" s="289">
        <v>15.51</v>
      </c>
      <c r="O48" s="290">
        <f>Tabla1[[#This Row],[Costo Unit.]]*Tabla1[[#This Row],[Inventario al 31/03/2024]]</f>
        <v>12563.1</v>
      </c>
      <c r="P48" s="289" t="e">
        <f>(#REF!*Tabla1[[#This Row],[Costo Unit.]])</f>
        <v>#REF!</v>
      </c>
      <c r="Q48" s="289" t="e">
        <f>(#REF!*Tabla1[[#This Row],[Costo Unit.]])</f>
        <v>#REF!</v>
      </c>
      <c r="R48" s="289" t="s">
        <v>1036</v>
      </c>
      <c r="S48" s="227"/>
      <c r="T48" s="228"/>
      <c r="U48" s="245"/>
      <c r="V48" s="28"/>
      <c r="W48" s="28"/>
      <c r="X48" s="28"/>
      <c r="Y48" s="28"/>
    </row>
    <row r="49" spans="2:25" ht="18" x14ac:dyDescent="0.25">
      <c r="B49" s="285">
        <v>43369</v>
      </c>
      <c r="C49" s="286" t="s">
        <v>1046</v>
      </c>
      <c r="D49" s="287" t="s">
        <v>224</v>
      </c>
      <c r="E49" s="291" t="s">
        <v>971</v>
      </c>
      <c r="F49" s="286">
        <v>3325</v>
      </c>
      <c r="G49" s="286">
        <v>0</v>
      </c>
      <c r="H49" s="286"/>
      <c r="I49" s="286"/>
      <c r="J49" s="286">
        <v>0</v>
      </c>
      <c r="K49" s="286" t="e">
        <f>SUM(#REF!+#REF!+#REF!+I49-J49)</f>
        <v>#REF!</v>
      </c>
      <c r="L49" s="286">
        <v>3700</v>
      </c>
      <c r="M49" s="286" t="e">
        <f>Tabla1[[#This Row],[Inventario al 31/03/2024]]-#REF!</f>
        <v>#REF!</v>
      </c>
      <c r="N49" s="289">
        <v>9.8800000000000008</v>
      </c>
      <c r="O49" s="290">
        <f>Tabla1[[#This Row],[Costo Unit.]]*Tabla1[[#This Row],[Inventario al 31/03/2024]]</f>
        <v>26429.000000000004</v>
      </c>
      <c r="P49" s="289" t="e">
        <f>(#REF!*Tabla1[[#This Row],[Costo Unit.]])</f>
        <v>#REF!</v>
      </c>
      <c r="Q49" s="289" t="e">
        <f>(#REF!*Tabla1[[#This Row],[Costo Unit.]])</f>
        <v>#REF!</v>
      </c>
      <c r="R49" s="289" t="s">
        <v>1036</v>
      </c>
      <c r="S49" s="227"/>
      <c r="T49" s="228"/>
      <c r="U49" s="245"/>
      <c r="V49" s="28"/>
      <c r="W49" s="28"/>
      <c r="X49" s="28"/>
      <c r="Y49" s="28"/>
    </row>
    <row r="50" spans="2:25" ht="18" x14ac:dyDescent="0.25">
      <c r="B50" s="285"/>
      <c r="C50" s="286" t="s">
        <v>1050</v>
      </c>
      <c r="D50" s="287" t="s">
        <v>989</v>
      </c>
      <c r="E50" s="291" t="s">
        <v>1067</v>
      </c>
      <c r="F50" s="286">
        <v>1</v>
      </c>
      <c r="G50" s="286">
        <v>0</v>
      </c>
      <c r="H50" s="286"/>
      <c r="I50" s="286"/>
      <c r="J50" s="286">
        <v>0</v>
      </c>
      <c r="K50" s="286" t="e">
        <f>SUM(#REF!+#REF!+#REF!+I50-J50)</f>
        <v>#REF!</v>
      </c>
      <c r="L50" s="286">
        <v>1</v>
      </c>
      <c r="M50" s="286" t="e">
        <f>Tabla1[[#This Row],[Inventario al 31/03/2024]]-#REF!</f>
        <v>#REF!</v>
      </c>
      <c r="N50" s="289">
        <v>0</v>
      </c>
      <c r="O50" s="290">
        <f>Tabla1[[#This Row],[Costo Unit.]]*Tabla1[[#This Row],[Inventario al 31/03/2024]]</f>
        <v>0</v>
      </c>
      <c r="P50" s="289" t="e">
        <f>(#REF!*Tabla1[[#This Row],[Costo Unit.]])</f>
        <v>#REF!</v>
      </c>
      <c r="Q50" s="289" t="e">
        <f>(#REF!*Tabla1[[#This Row],[Costo Unit.]])</f>
        <v>#REF!</v>
      </c>
      <c r="R50" s="289" t="s">
        <v>1036</v>
      </c>
      <c r="S50" s="227"/>
      <c r="T50" s="228"/>
      <c r="U50" s="245"/>
      <c r="V50" s="28"/>
      <c r="W50" s="28"/>
      <c r="X50" s="28"/>
      <c r="Y50" s="28"/>
    </row>
    <row r="51" spans="2:25" ht="18" x14ac:dyDescent="0.25">
      <c r="B51" s="285">
        <v>41429</v>
      </c>
      <c r="C51" s="286" t="s">
        <v>1046</v>
      </c>
      <c r="D51" s="287" t="s">
        <v>426</v>
      </c>
      <c r="E51" s="291" t="s">
        <v>922</v>
      </c>
      <c r="F51" s="286">
        <v>3</v>
      </c>
      <c r="G51" s="286">
        <v>0</v>
      </c>
      <c r="H51" s="286"/>
      <c r="I51" s="286"/>
      <c r="J51" s="286">
        <v>0</v>
      </c>
      <c r="K51" s="286" t="e">
        <f>SUM(#REF!+#REF!+#REF!+I51-J51)</f>
        <v>#REF!</v>
      </c>
      <c r="L51" s="286">
        <v>1</v>
      </c>
      <c r="M51" s="286" t="e">
        <f>Tabla1[[#This Row],[Inventario al 31/03/2024]]-#REF!</f>
        <v>#REF!</v>
      </c>
      <c r="N51" s="289">
        <v>442.5</v>
      </c>
      <c r="O51" s="290">
        <f>Tabla1[[#This Row],[Costo Unit.]]*Tabla1[[#This Row],[Inventario al 31/03/2024]]</f>
        <v>442.5</v>
      </c>
      <c r="P51" s="289" t="e">
        <f>(#REF!*Tabla1[[#This Row],[Costo Unit.]])</f>
        <v>#REF!</v>
      </c>
      <c r="Q51" s="289" t="e">
        <f>(#REF!*Tabla1[[#This Row],[Costo Unit.]])</f>
        <v>#REF!</v>
      </c>
      <c r="R51" s="289" t="s">
        <v>1036</v>
      </c>
      <c r="S51" s="227"/>
      <c r="T51" s="228"/>
      <c r="U51" s="245"/>
      <c r="V51" s="28"/>
      <c r="W51" s="28"/>
      <c r="X51" s="28"/>
      <c r="Y51" s="28"/>
    </row>
    <row r="52" spans="2:25" ht="18" x14ac:dyDescent="0.25">
      <c r="B52" s="285"/>
      <c r="C52" s="286" t="s">
        <v>1050</v>
      </c>
      <c r="D52" s="287" t="s">
        <v>932</v>
      </c>
      <c r="E52" s="291" t="s">
        <v>1325</v>
      </c>
      <c r="F52" s="286">
        <v>1</v>
      </c>
      <c r="G52" s="286">
        <v>0</v>
      </c>
      <c r="H52" s="286"/>
      <c r="I52" s="286"/>
      <c r="J52" s="286">
        <v>0</v>
      </c>
      <c r="K52" s="286" t="e">
        <f>SUM(#REF!+#REF!+#REF!+I52-J52)</f>
        <v>#REF!</v>
      </c>
      <c r="L52" s="286">
        <v>0</v>
      </c>
      <c r="M52" s="286" t="e">
        <f>Tabla1[[#This Row],[Inventario al 31/03/2024]]-#REF!</f>
        <v>#REF!</v>
      </c>
      <c r="N52" s="289">
        <v>0</v>
      </c>
      <c r="O52" s="290">
        <f>Tabla1[[#This Row],[Costo Unit.]]*Tabla1[[#This Row],[Inventario al 31/03/2024]]</f>
        <v>25960</v>
      </c>
      <c r="P52" s="289" t="e">
        <f>(#REF!*Tabla1[[#This Row],[Costo Unit.]])</f>
        <v>#REF!</v>
      </c>
      <c r="Q52" s="289" t="e">
        <f>(#REF!*Tabla1[[#This Row],[Costo Unit.]])</f>
        <v>#REF!</v>
      </c>
      <c r="R52" s="289" t="s">
        <v>1036</v>
      </c>
      <c r="S52" s="227"/>
      <c r="T52" s="228"/>
      <c r="U52" s="245"/>
      <c r="V52" s="28"/>
      <c r="W52" s="28"/>
      <c r="X52" s="28"/>
      <c r="Y52" s="28"/>
    </row>
    <row r="53" spans="2:25" ht="18" x14ac:dyDescent="0.25">
      <c r="B53" s="285">
        <v>42080</v>
      </c>
      <c r="C53" s="286" t="s">
        <v>1046</v>
      </c>
      <c r="D53" s="287" t="s">
        <v>850</v>
      </c>
      <c r="E53" s="291" t="s">
        <v>852</v>
      </c>
      <c r="F53" s="286">
        <v>4</v>
      </c>
      <c r="G53" s="286">
        <v>0</v>
      </c>
      <c r="H53" s="286"/>
      <c r="I53" s="286"/>
      <c r="J53" s="286">
        <v>0</v>
      </c>
      <c r="K53" s="286" t="e">
        <f>SUM(#REF!+#REF!+#REF!+I53-J53)</f>
        <v>#REF!</v>
      </c>
      <c r="L53" s="286">
        <v>4</v>
      </c>
      <c r="M53" s="286" t="e">
        <f>Tabla1[[#This Row],[Inventario al 31/03/2024]]-#REF!</f>
        <v>#REF!</v>
      </c>
      <c r="N53" s="289">
        <v>6490</v>
      </c>
      <c r="O53" s="290">
        <f>Tabla1[[#This Row],[Costo Unit.]]*Tabla1[[#This Row],[Inventario al 31/03/2024]]</f>
        <v>64432.72</v>
      </c>
      <c r="P53" s="289" t="e">
        <f>(#REF!*Tabla1[[#This Row],[Costo Unit.]])</f>
        <v>#REF!</v>
      </c>
      <c r="Q53" s="289" t="e">
        <f>(#REF!*Tabla1[[#This Row],[Costo Unit.]])</f>
        <v>#REF!</v>
      </c>
      <c r="R53" s="289" t="s">
        <v>1036</v>
      </c>
      <c r="S53" s="227"/>
      <c r="T53" s="228"/>
      <c r="U53" s="245"/>
      <c r="V53" s="28"/>
      <c r="W53" s="28"/>
      <c r="X53" s="28"/>
      <c r="Y53" s="28"/>
    </row>
    <row r="54" spans="2:25" ht="18" x14ac:dyDescent="0.25">
      <c r="B54" s="285">
        <v>44145</v>
      </c>
      <c r="C54" s="286" t="s">
        <v>1047</v>
      </c>
      <c r="D54" s="287" t="s">
        <v>397</v>
      </c>
      <c r="E54" s="291" t="s">
        <v>1017</v>
      </c>
      <c r="F54" s="286">
        <v>1</v>
      </c>
      <c r="G54" s="286">
        <v>0</v>
      </c>
      <c r="H54" s="286"/>
      <c r="I54" s="286"/>
      <c r="J54" s="286">
        <v>0</v>
      </c>
      <c r="K54" s="286" t="e">
        <f>SUM(#REF!+#REF!+#REF!+I54-J54)</f>
        <v>#REF!</v>
      </c>
      <c r="L54" s="286">
        <v>1</v>
      </c>
      <c r="M54" s="286" t="e">
        <f>Tabla1[[#This Row],[Inventario al 31/03/2024]]-#REF!</f>
        <v>#REF!</v>
      </c>
      <c r="N54" s="289">
        <v>2478</v>
      </c>
      <c r="O54" s="290">
        <f>Tabla1[[#This Row],[Costo Unit.]]*Tabla1[[#This Row],[Inventario al 31/03/2024]]</f>
        <v>2478</v>
      </c>
      <c r="P54" s="289" t="e">
        <f>(#REF!*Tabla1[[#This Row],[Costo Unit.]])</f>
        <v>#REF!</v>
      </c>
      <c r="Q54" s="289" t="e">
        <f>(#REF!*Tabla1[[#This Row],[Costo Unit.]])</f>
        <v>#REF!</v>
      </c>
      <c r="R54" s="289" t="s">
        <v>1036</v>
      </c>
      <c r="S54" s="227"/>
      <c r="T54" s="228"/>
      <c r="U54" s="245"/>
      <c r="V54" s="28"/>
      <c r="W54" s="28"/>
      <c r="X54" s="28"/>
      <c r="Y54" s="28"/>
    </row>
    <row r="55" spans="2:25" ht="18" x14ac:dyDescent="0.25">
      <c r="B55" s="285">
        <v>44145</v>
      </c>
      <c r="C55" s="286" t="s">
        <v>1043</v>
      </c>
      <c r="D55" s="287" t="s">
        <v>1013</v>
      </c>
      <c r="E55" s="291" t="s">
        <v>1014</v>
      </c>
      <c r="F55" s="286">
        <v>2</v>
      </c>
      <c r="G55" s="286">
        <v>0</v>
      </c>
      <c r="H55" s="286"/>
      <c r="I55" s="286"/>
      <c r="J55" s="286">
        <v>0</v>
      </c>
      <c r="K55" s="286" t="e">
        <f>SUM(#REF!+#REF!+#REF!+I55-J55)</f>
        <v>#REF!</v>
      </c>
      <c r="L55" s="286">
        <v>6</v>
      </c>
      <c r="M55" s="286" t="e">
        <f>Tabla1[[#This Row],[Inventario al 31/03/2024]]-#REF!</f>
        <v>#REF!</v>
      </c>
      <c r="N55" s="289">
        <v>0</v>
      </c>
      <c r="O55" s="290">
        <f>Tabla1[[#This Row],[Costo Unit.]]*Tabla1[[#This Row],[Inventario al 31/03/2024]]</f>
        <v>44189.820000000007</v>
      </c>
      <c r="P55" s="289" t="e">
        <f>(#REF!*Tabla1[[#This Row],[Costo Unit.]])</f>
        <v>#REF!</v>
      </c>
      <c r="Q55" s="289" t="e">
        <f>(#REF!*Tabla1[[#This Row],[Costo Unit.]])</f>
        <v>#REF!</v>
      </c>
      <c r="R55" s="289" t="s">
        <v>1036</v>
      </c>
      <c r="S55" s="227"/>
      <c r="T55" s="228"/>
      <c r="U55" s="245"/>
      <c r="V55" s="28"/>
      <c r="W55" s="28"/>
      <c r="X55" s="28"/>
      <c r="Y55" s="28"/>
    </row>
    <row r="56" spans="2:25" ht="18" x14ac:dyDescent="0.25">
      <c r="B56" s="285">
        <v>45211</v>
      </c>
      <c r="C56" s="286" t="s">
        <v>1043</v>
      </c>
      <c r="D56" s="287" t="s">
        <v>1254</v>
      </c>
      <c r="E56" s="291" t="s">
        <v>1335</v>
      </c>
      <c r="F56" s="286">
        <v>23</v>
      </c>
      <c r="G56" s="286">
        <v>0</v>
      </c>
      <c r="H56" s="286"/>
      <c r="I56" s="286"/>
      <c r="J56" s="286">
        <v>0</v>
      </c>
      <c r="K56" s="286" t="e">
        <f>SUM(#REF!+#REF!+#REF!+I56-J56)</f>
        <v>#REF!</v>
      </c>
      <c r="L56" s="286">
        <v>26</v>
      </c>
      <c r="M56" s="286" t="e">
        <f>Tabla1[[#This Row],[Inventario al 31/03/2024]]-#REF!</f>
        <v>#REF!</v>
      </c>
      <c r="N56" s="289">
        <v>76.7</v>
      </c>
      <c r="O56" s="290">
        <f>Tabla1[[#This Row],[Costo Unit.]]*Tabla1[[#This Row],[Inventario al 31/03/2024]]</f>
        <v>2070.9</v>
      </c>
      <c r="P56" s="289" t="e">
        <f>(#REF!*Tabla1[[#This Row],[Costo Unit.]])</f>
        <v>#REF!</v>
      </c>
      <c r="Q56" s="289" t="e">
        <f>(#REF!*Tabla1[[#This Row],[Costo Unit.]])</f>
        <v>#REF!</v>
      </c>
      <c r="R56" s="289" t="s">
        <v>1036</v>
      </c>
      <c r="S56" s="227"/>
      <c r="T56" s="228"/>
      <c r="U56" s="245"/>
      <c r="V56" s="28"/>
      <c r="W56" s="28"/>
      <c r="X56" s="28"/>
      <c r="Y56" s="28"/>
    </row>
    <row r="57" spans="2:25" ht="18" x14ac:dyDescent="0.25">
      <c r="B57" s="285">
        <v>41488</v>
      </c>
      <c r="C57" s="286" t="s">
        <v>1041</v>
      </c>
      <c r="D57" s="287" t="s">
        <v>255</v>
      </c>
      <c r="E57" s="291" t="s">
        <v>7</v>
      </c>
      <c r="F57" s="286">
        <v>22</v>
      </c>
      <c r="G57" s="286">
        <v>0</v>
      </c>
      <c r="H57" s="286"/>
      <c r="I57" s="286"/>
      <c r="J57" s="286">
        <v>0</v>
      </c>
      <c r="K57" s="286" t="e">
        <f>SUM(#REF!+#REF!+#REF!+I57-J57)</f>
        <v>#REF!</v>
      </c>
      <c r="L57" s="286">
        <v>22</v>
      </c>
      <c r="M57" s="286" t="e">
        <f>Tabla1[[#This Row],[Inventario al 31/03/2024]]-#REF!</f>
        <v>#REF!</v>
      </c>
      <c r="N57" s="289">
        <v>8</v>
      </c>
      <c r="O57" s="290">
        <f>Tabla1[[#This Row],[Costo Unit.]]*Tabla1[[#This Row],[Inventario al 31/03/2024]]</f>
        <v>184</v>
      </c>
      <c r="P57" s="289" t="e">
        <f>(#REF!*Tabla1[[#This Row],[Costo Unit.]])</f>
        <v>#REF!</v>
      </c>
      <c r="Q57" s="289" t="e">
        <f>(#REF!*Tabla1[[#This Row],[Costo Unit.]])</f>
        <v>#REF!</v>
      </c>
      <c r="R57" s="289" t="s">
        <v>1036</v>
      </c>
      <c r="S57" s="227"/>
      <c r="T57" s="228"/>
      <c r="U57" s="245"/>
      <c r="V57" s="28"/>
      <c r="W57" s="28"/>
      <c r="X57" s="28"/>
      <c r="Y57" s="28"/>
    </row>
    <row r="58" spans="2:25" ht="18" x14ac:dyDescent="0.25">
      <c r="B58" s="285">
        <v>45229</v>
      </c>
      <c r="C58" s="286" t="s">
        <v>1046</v>
      </c>
      <c r="D58" s="287" t="s">
        <v>256</v>
      </c>
      <c r="E58" s="291" t="s">
        <v>8</v>
      </c>
      <c r="F58" s="286">
        <v>9</v>
      </c>
      <c r="G58" s="286">
        <v>0</v>
      </c>
      <c r="H58" s="286"/>
      <c r="I58" s="286"/>
      <c r="J58" s="286">
        <v>0</v>
      </c>
      <c r="K58" s="286" t="e">
        <f>SUM(#REF!+#REF!+#REF!+I58-J58)</f>
        <v>#REF!</v>
      </c>
      <c r="L58" s="286">
        <v>100</v>
      </c>
      <c r="M58" s="286" t="e">
        <f>Tabla1[[#This Row],[Inventario al 31/03/2024]]-#REF!</f>
        <v>#REF!</v>
      </c>
      <c r="N58" s="289">
        <v>6.96</v>
      </c>
      <c r="O58" s="290">
        <f>Tabla1[[#This Row],[Costo Unit.]]*Tabla1[[#This Row],[Inventario al 31/03/2024]]</f>
        <v>702.96</v>
      </c>
      <c r="P58" s="289" t="e">
        <f>(#REF!*Tabla1[[#This Row],[Costo Unit.]])</f>
        <v>#REF!</v>
      </c>
      <c r="Q58" s="289" t="e">
        <f>(#REF!*Tabla1[[#This Row],[Costo Unit.]])</f>
        <v>#REF!</v>
      </c>
      <c r="R58" s="289" t="s">
        <v>1036</v>
      </c>
      <c r="S58" s="227"/>
      <c r="T58" s="228"/>
      <c r="U58" s="245"/>
      <c r="V58" s="28"/>
      <c r="W58" s="28"/>
      <c r="X58" s="28"/>
      <c r="Y58" s="28"/>
    </row>
    <row r="59" spans="2:25" ht="18" x14ac:dyDescent="0.25">
      <c r="B59" s="285">
        <v>42250</v>
      </c>
      <c r="C59" s="286" t="s">
        <v>1046</v>
      </c>
      <c r="D59" s="287" t="s">
        <v>173</v>
      </c>
      <c r="E59" s="288" t="s">
        <v>546</v>
      </c>
      <c r="F59" s="286">
        <v>33</v>
      </c>
      <c r="G59" s="286">
        <v>0</v>
      </c>
      <c r="H59" s="286"/>
      <c r="I59" s="286"/>
      <c r="J59" s="286">
        <v>0</v>
      </c>
      <c r="K59" s="286" t="e">
        <f>SUM(#REF!+#REF!+#REF!+I59-J59)</f>
        <v>#REF!</v>
      </c>
      <c r="L59" s="286">
        <v>33</v>
      </c>
      <c r="M59" s="286" t="e">
        <f>Tabla1[[#This Row],[Inventario al 31/03/2024]]-#REF!</f>
        <v>#REF!</v>
      </c>
      <c r="N59" s="289">
        <v>450</v>
      </c>
      <c r="O59" s="290">
        <f>Tabla1[[#This Row],[Costo Unit.]]*Tabla1[[#This Row],[Inventario al 31/03/2024]]</f>
        <v>11700</v>
      </c>
      <c r="P59" s="289" t="e">
        <f>(#REF!*Tabla1[[#This Row],[Costo Unit.]])</f>
        <v>#REF!</v>
      </c>
      <c r="Q59" s="289" t="e">
        <f>(#REF!*Tabla1[[#This Row],[Costo Unit.]])</f>
        <v>#REF!</v>
      </c>
      <c r="R59" s="289" t="s">
        <v>1036</v>
      </c>
      <c r="S59" s="227"/>
      <c r="T59" s="228"/>
      <c r="U59" s="245"/>
      <c r="V59" s="28"/>
      <c r="W59" s="28"/>
      <c r="X59" s="28"/>
      <c r="Y59" s="28"/>
    </row>
    <row r="60" spans="2:25" ht="18" x14ac:dyDescent="0.25">
      <c r="B60" s="285">
        <v>41250</v>
      </c>
      <c r="C60" s="286" t="s">
        <v>1048</v>
      </c>
      <c r="D60" s="287" t="s">
        <v>229</v>
      </c>
      <c r="E60" s="291" t="s">
        <v>854</v>
      </c>
      <c r="F60" s="286">
        <v>0</v>
      </c>
      <c r="G60" s="286">
        <v>0</v>
      </c>
      <c r="H60" s="286"/>
      <c r="I60" s="286"/>
      <c r="J60" s="286">
        <v>0</v>
      </c>
      <c r="K60" s="286" t="e">
        <f>SUM(#REF!+#REF!+#REF!+I60-J60)</f>
        <v>#REF!</v>
      </c>
      <c r="L60" s="286">
        <v>1</v>
      </c>
      <c r="M60" s="286" t="e">
        <f>Tabla1[[#This Row],[Inventario al 31/03/2024]]-#REF!</f>
        <v>#REF!</v>
      </c>
      <c r="N60" s="289">
        <v>3391.93</v>
      </c>
      <c r="O60" s="290">
        <f>Tabla1[[#This Row],[Costo Unit.]]*Tabla1[[#This Row],[Inventario al 31/03/2024]]</f>
        <v>48026.399999999994</v>
      </c>
      <c r="P60" s="289" t="e">
        <f>(#REF!*Tabla1[[#This Row],[Costo Unit.]])</f>
        <v>#REF!</v>
      </c>
      <c r="Q60" s="289" t="e">
        <f>(#REF!*Tabla1[[#This Row],[Costo Unit.]])</f>
        <v>#REF!</v>
      </c>
      <c r="R60" s="289" t="s">
        <v>1036</v>
      </c>
      <c r="S60" s="227"/>
      <c r="T60" s="228"/>
      <c r="U60" s="245"/>
      <c r="V60" s="28"/>
      <c r="W60" s="28"/>
      <c r="X60" s="28"/>
      <c r="Y60" s="28"/>
    </row>
    <row r="61" spans="2:25" ht="18" x14ac:dyDescent="0.25">
      <c r="B61" s="285">
        <v>45016</v>
      </c>
      <c r="C61" s="286" t="s">
        <v>1048</v>
      </c>
      <c r="D61" s="287" t="s">
        <v>1286</v>
      </c>
      <c r="E61" s="291" t="s">
        <v>1233</v>
      </c>
      <c r="F61" s="286">
        <v>24</v>
      </c>
      <c r="G61" s="286">
        <v>0</v>
      </c>
      <c r="H61" s="286"/>
      <c r="I61" s="286"/>
      <c r="J61" s="286">
        <v>0</v>
      </c>
      <c r="K61" s="286" t="e">
        <f>SUM(#REF!+#REF!+#REF!+I61-J61)</f>
        <v>#REF!</v>
      </c>
      <c r="L61" s="286">
        <v>24</v>
      </c>
      <c r="M61" s="286" t="e">
        <f>Tabla1[[#This Row],[Inventario al 31/03/2024]]-#REF!</f>
        <v>#REF!</v>
      </c>
      <c r="N61" s="289">
        <v>1812.48</v>
      </c>
      <c r="O61" s="290">
        <f>Tabla1[[#This Row],[Costo Unit.]]*Tabla1[[#This Row],[Inventario al 31/03/2024]]</f>
        <v>1840.8000000000002</v>
      </c>
      <c r="P61" s="289" t="e">
        <f>(#REF!*Tabla1[[#This Row],[Costo Unit.]])</f>
        <v>#REF!</v>
      </c>
      <c r="Q61" s="289" t="e">
        <f>(#REF!*Tabla1[[#This Row],[Costo Unit.]])</f>
        <v>#REF!</v>
      </c>
      <c r="R61" s="289" t="s">
        <v>1036</v>
      </c>
      <c r="S61" s="227"/>
      <c r="T61" s="228"/>
      <c r="U61" s="245"/>
      <c r="V61" s="28"/>
      <c r="W61" s="28"/>
      <c r="X61" s="28"/>
      <c r="Y61" s="28"/>
    </row>
    <row r="62" spans="2:25" ht="18" x14ac:dyDescent="0.25">
      <c r="B62" s="285">
        <v>41418</v>
      </c>
      <c r="C62" s="286" t="s">
        <v>1049</v>
      </c>
      <c r="D62" s="287" t="s">
        <v>466</v>
      </c>
      <c r="E62" s="291" t="s">
        <v>467</v>
      </c>
      <c r="F62" s="286">
        <v>7</v>
      </c>
      <c r="G62" s="286">
        <v>0</v>
      </c>
      <c r="H62" s="286"/>
      <c r="I62" s="286"/>
      <c r="J62" s="286">
        <v>0</v>
      </c>
      <c r="K62" s="286" t="e">
        <f>SUM(#REF!+#REF!+#REF!+I62-J62)</f>
        <v>#REF!</v>
      </c>
      <c r="L62" s="286">
        <v>7</v>
      </c>
      <c r="M62" s="286" t="e">
        <f>Tabla1[[#This Row],[Inventario al 31/03/2024]]-#REF!</f>
        <v>#REF!</v>
      </c>
      <c r="N62" s="289">
        <v>115.01</v>
      </c>
      <c r="O62" s="290">
        <f>Tabla1[[#This Row],[Costo Unit.]]*Tabla1[[#This Row],[Inventario al 31/03/2024]]</f>
        <v>85</v>
      </c>
      <c r="P62" s="289" t="e">
        <f>(#REF!*Tabla1[[#This Row],[Costo Unit.]])</f>
        <v>#REF!</v>
      </c>
      <c r="Q62" s="289" t="e">
        <f>(#REF!*Tabla1[[#This Row],[Costo Unit.]])</f>
        <v>#REF!</v>
      </c>
      <c r="R62" s="289" t="s">
        <v>1036</v>
      </c>
      <c r="S62" s="227"/>
      <c r="T62" s="228"/>
      <c r="U62" s="245"/>
      <c r="V62" s="28"/>
      <c r="W62" s="28"/>
      <c r="X62" s="28"/>
      <c r="Y62" s="28"/>
    </row>
    <row r="63" spans="2:25" ht="18" x14ac:dyDescent="0.25">
      <c r="B63" s="285">
        <v>41479</v>
      </c>
      <c r="C63" s="286" t="s">
        <v>1049</v>
      </c>
      <c r="D63" s="287" t="s">
        <v>476</v>
      </c>
      <c r="E63" s="291" t="s">
        <v>502</v>
      </c>
      <c r="F63" s="286">
        <v>15</v>
      </c>
      <c r="G63" s="286">
        <v>0</v>
      </c>
      <c r="H63" s="286"/>
      <c r="I63" s="286"/>
      <c r="J63" s="286">
        <v>0</v>
      </c>
      <c r="K63" s="286" t="e">
        <f>SUM(#REF!+#REF!+#REF!+I63-J63)</f>
        <v>#REF!</v>
      </c>
      <c r="L63" s="286">
        <v>15</v>
      </c>
      <c r="M63" s="286" t="e">
        <f>Tabla1[[#This Row],[Inventario al 31/03/2024]]-#REF!</f>
        <v>#REF!</v>
      </c>
      <c r="N63" s="289">
        <v>76.7</v>
      </c>
      <c r="O63" s="290">
        <f>Tabla1[[#This Row],[Costo Unit.]]*Tabla1[[#This Row],[Inventario al 31/03/2024]]</f>
        <v>205.32</v>
      </c>
      <c r="P63" s="289" t="e">
        <f>(#REF!*Tabla1[[#This Row],[Costo Unit.]])</f>
        <v>#REF!</v>
      </c>
      <c r="Q63" s="289" t="e">
        <f>(#REF!*Tabla1[[#This Row],[Costo Unit.]])</f>
        <v>#REF!</v>
      </c>
      <c r="R63" s="289" t="s">
        <v>1036</v>
      </c>
      <c r="S63" s="227"/>
      <c r="T63" s="228"/>
      <c r="U63" s="245"/>
      <c r="V63" s="28"/>
      <c r="W63" s="28"/>
      <c r="X63" s="28"/>
      <c r="Y63" s="28"/>
    </row>
    <row r="64" spans="2:25" ht="18" x14ac:dyDescent="0.25">
      <c r="B64" s="285">
        <v>41603</v>
      </c>
      <c r="C64" s="286" t="s">
        <v>1050</v>
      </c>
      <c r="D64" s="287" t="s">
        <v>213</v>
      </c>
      <c r="E64" s="291" t="s">
        <v>754</v>
      </c>
      <c r="F64" s="286">
        <v>1</v>
      </c>
      <c r="G64" s="286">
        <v>0</v>
      </c>
      <c r="H64" s="286"/>
      <c r="I64" s="286"/>
      <c r="J64" s="286">
        <v>0</v>
      </c>
      <c r="K64" s="286" t="e">
        <f>SUM(#REF!+#REF!+#REF!+I64-J64)</f>
        <v>#REF!</v>
      </c>
      <c r="L64" s="286">
        <v>1</v>
      </c>
      <c r="M64" s="286" t="e">
        <f>Tabla1[[#This Row],[Inventario al 31/03/2024]]-#REF!</f>
        <v>#REF!</v>
      </c>
      <c r="N64" s="289">
        <v>85</v>
      </c>
      <c r="O64" s="290">
        <f>Tabla1[[#This Row],[Costo Unit.]]*Tabla1[[#This Row],[Inventario al 31/03/2024]]</f>
        <v>5664</v>
      </c>
      <c r="P64" s="289" t="e">
        <f>(#REF!*Tabla1[[#This Row],[Costo Unit.]])</f>
        <v>#REF!</v>
      </c>
      <c r="Q64" s="289" t="e">
        <f>(#REF!*Tabla1[[#This Row],[Costo Unit.]])</f>
        <v>#REF!</v>
      </c>
      <c r="R64" s="289" t="s">
        <v>1036</v>
      </c>
      <c r="S64" s="227"/>
      <c r="T64" s="228"/>
      <c r="U64" s="245"/>
      <c r="V64" s="28"/>
      <c r="W64" s="28"/>
      <c r="X64" s="28"/>
      <c r="Y64" s="28"/>
    </row>
    <row r="65" spans="2:25" ht="18" x14ac:dyDescent="0.25">
      <c r="B65" s="285">
        <v>42496</v>
      </c>
      <c r="C65" s="286" t="s">
        <v>1050</v>
      </c>
      <c r="D65" s="287" t="s">
        <v>457</v>
      </c>
      <c r="E65" s="291" t="s">
        <v>489</v>
      </c>
      <c r="F65" s="286">
        <v>2</v>
      </c>
      <c r="G65" s="286">
        <v>0</v>
      </c>
      <c r="H65" s="286"/>
      <c r="I65" s="286"/>
      <c r="J65" s="286">
        <v>0</v>
      </c>
      <c r="K65" s="286" t="e">
        <f>SUM(#REF!+#REF!+#REF!+I65-J65)</f>
        <v>#REF!</v>
      </c>
      <c r="L65" s="286">
        <v>0</v>
      </c>
      <c r="M65" s="286" t="e">
        <f>Tabla1[[#This Row],[Inventario al 31/03/2024]]-#REF!</f>
        <v>#REF!</v>
      </c>
      <c r="N65" s="289">
        <v>67.39</v>
      </c>
      <c r="O65" s="290">
        <f>Tabla1[[#This Row],[Costo Unit.]]*Tabla1[[#This Row],[Inventario al 31/03/2024]]</f>
        <v>256.06</v>
      </c>
      <c r="P65" s="289" t="e">
        <f>(#REF!*Tabla1[[#This Row],[Costo Unit.]])</f>
        <v>#REF!</v>
      </c>
      <c r="Q65" s="289" t="e">
        <f>(#REF!*Tabla1[[#This Row],[Costo Unit.]])</f>
        <v>#REF!</v>
      </c>
      <c r="R65" s="289" t="s">
        <v>1036</v>
      </c>
      <c r="S65" s="227"/>
      <c r="T65" s="228"/>
      <c r="U65" s="245"/>
      <c r="V65" s="28"/>
      <c r="W65" s="28"/>
      <c r="X65" s="28"/>
      <c r="Y65" s="28"/>
    </row>
    <row r="66" spans="2:25" ht="18" x14ac:dyDescent="0.25">
      <c r="B66" s="285">
        <v>42496</v>
      </c>
      <c r="C66" s="286" t="s">
        <v>1050</v>
      </c>
      <c r="D66" s="287" t="s">
        <v>186</v>
      </c>
      <c r="E66" s="291" t="s">
        <v>463</v>
      </c>
      <c r="F66" s="286">
        <v>2</v>
      </c>
      <c r="G66" s="286">
        <v>0</v>
      </c>
      <c r="H66" s="286"/>
      <c r="I66" s="286"/>
      <c r="J66" s="286">
        <v>0</v>
      </c>
      <c r="K66" s="286" t="e">
        <f>SUM(#REF!+#REF!+#REF!+I66-J66)</f>
        <v>#REF!</v>
      </c>
      <c r="L66" s="286">
        <v>2</v>
      </c>
      <c r="M66" s="286" t="e">
        <f>Tabla1[[#This Row],[Inventario al 31/03/2024]]-#REF!</f>
        <v>#REF!</v>
      </c>
      <c r="N66" s="289">
        <v>102.66</v>
      </c>
      <c r="O66" s="290">
        <f>Tabla1[[#This Row],[Costo Unit.]]*Tabla1[[#This Row],[Inventario al 31/03/2024]]</f>
        <v>410.64</v>
      </c>
      <c r="P66" s="289" t="e">
        <f>(#REF!*Tabla1[[#This Row],[Costo Unit.]])</f>
        <v>#REF!</v>
      </c>
      <c r="Q66" s="289" t="e">
        <f>(#REF!*Tabla1[[#This Row],[Costo Unit.]])</f>
        <v>#REF!</v>
      </c>
      <c r="R66" s="289" t="s">
        <v>1036</v>
      </c>
      <c r="S66" s="227"/>
      <c r="T66" s="228"/>
      <c r="U66" s="245"/>
      <c r="V66" s="28"/>
      <c r="W66" s="28"/>
      <c r="X66" s="28"/>
      <c r="Y66" s="28"/>
    </row>
    <row r="67" spans="2:25" ht="18" x14ac:dyDescent="0.25">
      <c r="B67" s="285">
        <v>40911</v>
      </c>
      <c r="C67" s="286" t="s">
        <v>1050</v>
      </c>
      <c r="D67" s="287" t="s">
        <v>458</v>
      </c>
      <c r="E67" s="291" t="s">
        <v>490</v>
      </c>
      <c r="F67" s="286">
        <v>1</v>
      </c>
      <c r="G67" s="286">
        <v>0</v>
      </c>
      <c r="H67" s="286"/>
      <c r="I67" s="286"/>
      <c r="J67" s="286">
        <v>0</v>
      </c>
      <c r="K67" s="286" t="e">
        <f>SUM(#REF!+#REF!+#REF!+I67-J67)</f>
        <v>#REF!</v>
      </c>
      <c r="L67" s="286">
        <v>1</v>
      </c>
      <c r="M67" s="286" t="e">
        <f>Tabla1[[#This Row],[Inventario al 31/03/2024]]-#REF!</f>
        <v>#REF!</v>
      </c>
      <c r="N67" s="289">
        <v>236</v>
      </c>
      <c r="O67" s="290">
        <f>Tabla1[[#This Row],[Costo Unit.]]*Tabla1[[#This Row],[Inventario al 31/03/2024]]</f>
        <v>210</v>
      </c>
      <c r="P67" s="289" t="e">
        <f>(#REF!*Tabla1[[#This Row],[Costo Unit.]])</f>
        <v>#REF!</v>
      </c>
      <c r="Q67" s="289" t="e">
        <f>(#REF!*Tabla1[[#This Row],[Costo Unit.]])</f>
        <v>#REF!</v>
      </c>
      <c r="R67" s="289" t="s">
        <v>1036</v>
      </c>
      <c r="S67" s="227"/>
      <c r="T67" s="228"/>
      <c r="U67" s="245"/>
      <c r="V67" s="28"/>
      <c r="W67" s="28"/>
      <c r="X67" s="28"/>
      <c r="Y67" s="28"/>
    </row>
    <row r="68" spans="2:25" ht="18" x14ac:dyDescent="0.25">
      <c r="B68" s="285">
        <v>41432</v>
      </c>
      <c r="C68" s="286" t="s">
        <v>1050</v>
      </c>
      <c r="D68" s="287" t="s">
        <v>935</v>
      </c>
      <c r="E68" s="291" t="s">
        <v>950</v>
      </c>
      <c r="F68" s="286">
        <v>0</v>
      </c>
      <c r="G68" s="286">
        <v>0</v>
      </c>
      <c r="H68" s="286"/>
      <c r="I68" s="286"/>
      <c r="J68" s="286">
        <v>0</v>
      </c>
      <c r="K68" s="286" t="e">
        <f>SUM(#REF!+#REF!+#REF!+I68-J68)</f>
        <v>#REF!</v>
      </c>
      <c r="L68" s="286">
        <v>30</v>
      </c>
      <c r="M68" s="286" t="e">
        <f>Tabla1[[#This Row],[Inventario al 31/03/2024]]-#REF!</f>
        <v>#REF!</v>
      </c>
      <c r="N68" s="289">
        <v>188.8</v>
      </c>
      <c r="O68" s="290">
        <f>Tabla1[[#This Row],[Costo Unit.]]*Tabla1[[#This Row],[Inventario al 31/03/2024]]</f>
        <v>2530</v>
      </c>
      <c r="P68" s="289" t="e">
        <f>(#REF!*Tabla1[[#This Row],[Costo Unit.]])</f>
        <v>#REF!</v>
      </c>
      <c r="Q68" s="289" t="e">
        <f>(#REF!*Tabla1[[#This Row],[Costo Unit.]])</f>
        <v>#REF!</v>
      </c>
      <c r="R68" s="289" t="s">
        <v>1036</v>
      </c>
      <c r="S68" s="227"/>
      <c r="T68" s="228"/>
      <c r="U68" s="245"/>
      <c r="V68" s="28"/>
      <c r="W68" s="28"/>
      <c r="X68" s="28"/>
      <c r="Y68" s="28"/>
    </row>
    <row r="69" spans="2:25" ht="18" x14ac:dyDescent="0.25">
      <c r="B69" s="285">
        <v>41429</v>
      </c>
      <c r="C69" s="286" t="s">
        <v>1050</v>
      </c>
      <c r="D69" s="287" t="s">
        <v>934</v>
      </c>
      <c r="E69" s="291" t="s">
        <v>949</v>
      </c>
      <c r="F69" s="286">
        <v>0</v>
      </c>
      <c r="G69" s="286">
        <v>0</v>
      </c>
      <c r="H69" s="286"/>
      <c r="I69" s="286"/>
      <c r="J69" s="286">
        <v>0</v>
      </c>
      <c r="K69" s="286" t="e">
        <f>SUM(#REF!+#REF!+#REF!+I69-J69)</f>
        <v>#REF!</v>
      </c>
      <c r="L69" s="286">
        <v>1</v>
      </c>
      <c r="M69" s="286" t="e">
        <f>Tabla1[[#This Row],[Inventario al 31/03/2024]]-#REF!</f>
        <v>#REF!</v>
      </c>
      <c r="N69" s="289">
        <v>256.06</v>
      </c>
      <c r="O69" s="290">
        <f>Tabla1[[#This Row],[Costo Unit.]]*Tabla1[[#This Row],[Inventario al 31/03/2024]]</f>
        <v>53.65</v>
      </c>
      <c r="P69" s="289" t="e">
        <f>(#REF!*Tabla1[[#This Row],[Costo Unit.]])</f>
        <v>#REF!</v>
      </c>
      <c r="Q69" s="289" t="e">
        <f>(#REF!*Tabla1[[#This Row],[Costo Unit.]])</f>
        <v>#REF!</v>
      </c>
      <c r="R69" s="289" t="s">
        <v>1036</v>
      </c>
      <c r="S69" s="227"/>
      <c r="T69" s="228"/>
      <c r="U69" s="245"/>
      <c r="V69" s="28"/>
      <c r="W69" s="28"/>
      <c r="X69" s="28"/>
      <c r="Y69" s="28"/>
    </row>
    <row r="70" spans="2:25" ht="18" x14ac:dyDescent="0.25">
      <c r="B70" s="285">
        <v>42496</v>
      </c>
      <c r="C70" s="286" t="s">
        <v>1049</v>
      </c>
      <c r="D70" s="287" t="s">
        <v>364</v>
      </c>
      <c r="E70" s="291" t="s">
        <v>105</v>
      </c>
      <c r="F70" s="286">
        <v>23</v>
      </c>
      <c r="G70" s="286">
        <v>0</v>
      </c>
      <c r="H70" s="286"/>
      <c r="I70" s="286"/>
      <c r="J70" s="286">
        <v>0</v>
      </c>
      <c r="K70" s="286" t="e">
        <f>SUM(#REF!+#REF!+#REF!+I70-J70)</f>
        <v>#REF!</v>
      </c>
      <c r="L70" s="286">
        <v>0</v>
      </c>
      <c r="M70" s="286" t="e">
        <f>Tabla1[[#This Row],[Inventario al 31/03/2024]]-#REF!</f>
        <v>#REF!</v>
      </c>
      <c r="N70" s="289">
        <v>45</v>
      </c>
      <c r="O70" s="290">
        <f>Tabla1[[#This Row],[Costo Unit.]]*Tabla1[[#This Row],[Inventario al 31/03/2024]]</f>
        <v>2160</v>
      </c>
      <c r="P70" s="289" t="e">
        <f>(#REF!*Tabla1[[#This Row],[Costo Unit.]])</f>
        <v>#REF!</v>
      </c>
      <c r="Q70" s="289" t="e">
        <f>(#REF!*Tabla1[[#This Row],[Costo Unit.]])</f>
        <v>#REF!</v>
      </c>
      <c r="R70" s="289" t="s">
        <v>1036</v>
      </c>
      <c r="S70" s="227"/>
      <c r="T70" s="228"/>
      <c r="U70" s="245"/>
      <c r="V70" s="28"/>
      <c r="W70" s="28"/>
      <c r="X70" s="28"/>
      <c r="Y70" s="28"/>
    </row>
    <row r="71" spans="2:25" ht="18" x14ac:dyDescent="0.25">
      <c r="B71" s="285">
        <v>41429</v>
      </c>
      <c r="C71" s="286" t="s">
        <v>1041</v>
      </c>
      <c r="D71" s="287" t="s">
        <v>788</v>
      </c>
      <c r="E71" s="291" t="s">
        <v>796</v>
      </c>
      <c r="F71" s="286">
        <v>4</v>
      </c>
      <c r="G71" s="286">
        <v>0</v>
      </c>
      <c r="H71" s="286"/>
      <c r="I71" s="286"/>
      <c r="J71" s="286">
        <v>0</v>
      </c>
      <c r="K71" s="286" t="e">
        <f>SUM(#REF!+#REF!+#REF!+I71-J71)</f>
        <v>#REF!</v>
      </c>
      <c r="L71" s="286">
        <v>4</v>
      </c>
      <c r="M71" s="286" t="e">
        <f>Tabla1[[#This Row],[Inventario al 31/03/2024]]-#REF!</f>
        <v>#REF!</v>
      </c>
      <c r="N71" s="289">
        <v>102.66</v>
      </c>
      <c r="O71" s="290">
        <f>Tabla1[[#This Row],[Costo Unit.]]*Tabla1[[#This Row],[Inventario al 31/03/2024]]</f>
        <v>336.4</v>
      </c>
      <c r="P71" s="289" t="e">
        <f>(#REF!*Tabla1[[#This Row],[Costo Unit.]])</f>
        <v>#REF!</v>
      </c>
      <c r="Q71" s="289" t="e">
        <f>(#REF!*Tabla1[[#This Row],[Costo Unit.]])</f>
        <v>#REF!</v>
      </c>
      <c r="R71" s="289" t="s">
        <v>1036</v>
      </c>
      <c r="S71" s="227"/>
      <c r="T71" s="228"/>
      <c r="U71" s="245"/>
      <c r="V71" s="28"/>
      <c r="W71" s="28"/>
      <c r="X71" s="28"/>
      <c r="Y71" s="28"/>
    </row>
    <row r="72" spans="2:25" ht="18" x14ac:dyDescent="0.25">
      <c r="B72" s="285">
        <v>42291</v>
      </c>
      <c r="C72" s="286" t="s">
        <v>1041</v>
      </c>
      <c r="D72" s="287" t="s">
        <v>257</v>
      </c>
      <c r="E72" s="291" t="s">
        <v>91</v>
      </c>
      <c r="F72" s="286">
        <v>12</v>
      </c>
      <c r="G72" s="286">
        <v>0</v>
      </c>
      <c r="H72" s="286"/>
      <c r="I72" s="286"/>
      <c r="J72" s="286">
        <v>0</v>
      </c>
      <c r="K72" s="286" t="e">
        <f>SUM(#REF!+#REF!+#REF!+I72-J72)</f>
        <v>#REF!</v>
      </c>
      <c r="L72" s="286">
        <v>6</v>
      </c>
      <c r="M72" s="286" t="e">
        <f>Tabla1[[#This Row],[Inventario al 31/03/2024]]-#REF!</f>
        <v>#REF!</v>
      </c>
      <c r="N72" s="289">
        <v>30</v>
      </c>
      <c r="O72" s="290">
        <f>Tabla1[[#This Row],[Costo Unit.]]*Tabla1[[#This Row],[Inventario al 31/03/2024]]</f>
        <v>6827.84</v>
      </c>
      <c r="P72" s="289" t="e">
        <f>(#REF!*Tabla1[[#This Row],[Costo Unit.]])</f>
        <v>#REF!</v>
      </c>
      <c r="Q72" s="289" t="e">
        <f>(#REF!*Tabla1[[#This Row],[Costo Unit.]])</f>
        <v>#REF!</v>
      </c>
      <c r="R72" s="289" t="s">
        <v>1036</v>
      </c>
      <c r="S72" s="227"/>
      <c r="T72" s="228"/>
      <c r="U72" s="245"/>
      <c r="V72" s="28"/>
      <c r="W72" s="28"/>
      <c r="X72" s="28"/>
      <c r="Y72" s="28"/>
    </row>
    <row r="73" spans="2:25" ht="18" x14ac:dyDescent="0.25">
      <c r="B73" s="285"/>
      <c r="C73" s="286" t="s">
        <v>1041</v>
      </c>
      <c r="D73" s="287" t="s">
        <v>1379</v>
      </c>
      <c r="E73" s="291" t="s">
        <v>1351</v>
      </c>
      <c r="F73" s="286">
        <v>41</v>
      </c>
      <c r="G73" s="286">
        <v>0</v>
      </c>
      <c r="H73" s="286"/>
      <c r="I73" s="286"/>
      <c r="J73" s="286">
        <v>0</v>
      </c>
      <c r="K73" s="286" t="e">
        <f>SUM(#REF!+#REF!+#REF!+I73-J73)</f>
        <v>#REF!</v>
      </c>
      <c r="L73" s="286">
        <v>46</v>
      </c>
      <c r="M73" s="286" t="e">
        <f>Tabla1[[#This Row],[Inventario al 31/03/2024]]-#REF!</f>
        <v>#REF!</v>
      </c>
      <c r="N73" s="289">
        <v>110</v>
      </c>
      <c r="O73" s="290">
        <f>Tabla1[[#This Row],[Costo Unit.]]*Tabla1[[#This Row],[Inventario al 31/03/2024]]</f>
        <v>9204</v>
      </c>
      <c r="P73" s="289" t="e">
        <f>(#REF!*Tabla1[[#This Row],[Costo Unit.]])</f>
        <v>#REF!</v>
      </c>
      <c r="Q73" s="289" t="e">
        <f>(#REF!*Tabla1[[#This Row],[Costo Unit.]])</f>
        <v>#REF!</v>
      </c>
      <c r="R73" s="289" t="s">
        <v>1036</v>
      </c>
      <c r="S73" s="227"/>
      <c r="T73" s="228"/>
      <c r="U73" s="245"/>
      <c r="V73" s="28"/>
      <c r="W73" s="28"/>
      <c r="X73" s="28"/>
      <c r="Y73" s="28"/>
    </row>
    <row r="74" spans="2:25" ht="18" x14ac:dyDescent="0.25">
      <c r="B74" s="285">
        <v>42496</v>
      </c>
      <c r="C74" s="286" t="s">
        <v>1041</v>
      </c>
      <c r="D74" s="287" t="s">
        <v>421</v>
      </c>
      <c r="E74" s="291" t="s">
        <v>149</v>
      </c>
      <c r="F74" s="286">
        <v>1</v>
      </c>
      <c r="G74" s="286">
        <v>0</v>
      </c>
      <c r="H74" s="286"/>
      <c r="I74" s="286"/>
      <c r="J74" s="286">
        <v>0</v>
      </c>
      <c r="K74" s="286" t="e">
        <f>SUM(#REF!+#REF!+#REF!+I74-J74)</f>
        <v>#REF!</v>
      </c>
      <c r="L74" s="286">
        <v>1</v>
      </c>
      <c r="M74" s="286" t="e">
        <f>Tabla1[[#This Row],[Inventario al 31/03/2024]]-#REF!</f>
        <v>#REF!</v>
      </c>
      <c r="N74" s="289">
        <v>53.65</v>
      </c>
      <c r="O74" s="290">
        <f>Tabla1[[#This Row],[Costo Unit.]]*Tabla1[[#This Row],[Inventario al 31/03/2024]]</f>
        <v>1058.4099999999999</v>
      </c>
      <c r="P74" s="289" t="e">
        <f>(#REF!*Tabla1[[#This Row],[Costo Unit.]])</f>
        <v>#REF!</v>
      </c>
      <c r="Q74" s="289" t="e">
        <f>(#REF!*Tabla1[[#This Row],[Costo Unit.]])</f>
        <v>#REF!</v>
      </c>
      <c r="R74" s="289" t="s">
        <v>1036</v>
      </c>
      <c r="S74" s="227"/>
      <c r="T74" s="228"/>
      <c r="U74" s="245"/>
      <c r="V74" s="28"/>
      <c r="W74" s="28"/>
      <c r="X74" s="28"/>
      <c r="Y74" s="28"/>
    </row>
    <row r="75" spans="2:25" ht="18" x14ac:dyDescent="0.25">
      <c r="B75" s="285">
        <v>41603</v>
      </c>
      <c r="C75" s="286" t="s">
        <v>1041</v>
      </c>
      <c r="D75" s="287" t="s">
        <v>258</v>
      </c>
      <c r="E75" s="288" t="s">
        <v>9</v>
      </c>
      <c r="F75" s="286">
        <v>73</v>
      </c>
      <c r="G75" s="286">
        <v>0</v>
      </c>
      <c r="H75" s="286"/>
      <c r="I75" s="286"/>
      <c r="J75" s="286">
        <v>0</v>
      </c>
      <c r="K75" s="286" t="e">
        <f>SUM(#REF!+#REF!+#REF!+I75-J75)</f>
        <v>#REF!</v>
      </c>
      <c r="L75" s="286">
        <v>73</v>
      </c>
      <c r="M75" s="286" t="e">
        <f>Tabla1[[#This Row],[Inventario al 31/03/2024]]-#REF!</f>
        <v>#REF!</v>
      </c>
      <c r="N75" s="289">
        <v>30</v>
      </c>
      <c r="O75" s="290">
        <f>Tabla1[[#This Row],[Costo Unit.]]*Tabla1[[#This Row],[Inventario al 31/03/2024]]</f>
        <v>15</v>
      </c>
      <c r="P75" s="289" t="e">
        <f>(#REF!*Tabla1[[#This Row],[Costo Unit.]])</f>
        <v>#REF!</v>
      </c>
      <c r="Q75" s="289" t="e">
        <f>(#REF!*Tabla1[[#This Row],[Costo Unit.]])</f>
        <v>#REF!</v>
      </c>
      <c r="R75" s="289" t="s">
        <v>1036</v>
      </c>
      <c r="S75" s="227"/>
      <c r="T75" s="228"/>
      <c r="U75" s="245"/>
      <c r="V75" s="28"/>
      <c r="W75" s="28"/>
      <c r="X75" s="28"/>
      <c r="Y75" s="28"/>
    </row>
    <row r="76" spans="2:25" ht="18" x14ac:dyDescent="0.25">
      <c r="B76" s="285">
        <v>42496</v>
      </c>
      <c r="C76" s="286" t="s">
        <v>1041</v>
      </c>
      <c r="D76" s="287" t="s">
        <v>414</v>
      </c>
      <c r="E76" s="291" t="s">
        <v>146</v>
      </c>
      <c r="F76" s="286">
        <v>1</v>
      </c>
      <c r="G76" s="286">
        <v>0</v>
      </c>
      <c r="H76" s="286"/>
      <c r="I76" s="286"/>
      <c r="J76" s="286">
        <v>0</v>
      </c>
      <c r="K76" s="286" t="e">
        <f>SUM(#REF!+#REF!+#REF!+I76-J76)</f>
        <v>#REF!</v>
      </c>
      <c r="L76" s="286">
        <v>1</v>
      </c>
      <c r="M76" s="286" t="e">
        <f>Tabla1[[#This Row],[Inventario al 31/03/2024]]-#REF!</f>
        <v>#REF!</v>
      </c>
      <c r="N76" s="289">
        <v>336.4</v>
      </c>
      <c r="O76" s="290">
        <f>Tabla1[[#This Row],[Costo Unit.]]*Tabla1[[#This Row],[Inventario al 31/03/2024]]</f>
        <v>12000</v>
      </c>
      <c r="P76" s="289" t="e">
        <f>(#REF!*Tabla1[[#This Row],[Costo Unit.]])</f>
        <v>#REF!</v>
      </c>
      <c r="Q76" s="289" t="e">
        <f>(#REF!*Tabla1[[#This Row],[Costo Unit.]])</f>
        <v>#REF!</v>
      </c>
      <c r="R76" s="289" t="s">
        <v>1036</v>
      </c>
      <c r="S76" s="227"/>
      <c r="T76" s="228"/>
      <c r="U76" s="245"/>
      <c r="V76" s="28"/>
      <c r="W76" s="28"/>
      <c r="X76" s="28"/>
      <c r="Y76" s="28"/>
    </row>
    <row r="77" spans="2:25" ht="18" x14ac:dyDescent="0.25">
      <c r="B77" s="285">
        <v>42250</v>
      </c>
      <c r="C77" s="286" t="s">
        <v>1049</v>
      </c>
      <c r="D77" s="287" t="s">
        <v>574</v>
      </c>
      <c r="E77" s="291" t="s">
        <v>575</v>
      </c>
      <c r="F77" s="286">
        <v>2</v>
      </c>
      <c r="G77" s="286">
        <v>0</v>
      </c>
      <c r="H77" s="286"/>
      <c r="I77" s="286"/>
      <c r="J77" s="286">
        <v>0</v>
      </c>
      <c r="K77" s="286" t="e">
        <f>SUM(#REF!+#REF!+#REF!+I77-J77)</f>
        <v>#REF!</v>
      </c>
      <c r="L77" s="286">
        <v>2</v>
      </c>
      <c r="M77" s="286" t="e">
        <f>Tabla1[[#This Row],[Inventario al 31/03/2024]]-#REF!</f>
        <v>#REF!</v>
      </c>
      <c r="N77" s="289">
        <v>3413.92</v>
      </c>
      <c r="O77" s="290">
        <f>Tabla1[[#This Row],[Costo Unit.]]*Tabla1[[#This Row],[Inventario al 31/03/2024]]</f>
        <v>370</v>
      </c>
      <c r="P77" s="289" t="e">
        <f>(#REF!*Tabla1[[#This Row],[Costo Unit.]])</f>
        <v>#REF!</v>
      </c>
      <c r="Q77" s="289" t="e">
        <f>(#REF!*Tabla1[[#This Row],[Costo Unit.]])</f>
        <v>#REF!</v>
      </c>
      <c r="R77" s="289" t="s">
        <v>1036</v>
      </c>
      <c r="S77" s="227"/>
      <c r="T77" s="228"/>
      <c r="U77" s="245"/>
      <c r="V77" s="28"/>
      <c r="W77" s="28"/>
      <c r="X77" s="28"/>
      <c r="Y77" s="28"/>
    </row>
    <row r="78" spans="2:25" ht="18" x14ac:dyDescent="0.25">
      <c r="B78" s="285">
        <v>44145</v>
      </c>
      <c r="C78" s="286" t="s">
        <v>1045</v>
      </c>
      <c r="D78" s="287" t="s">
        <v>851</v>
      </c>
      <c r="E78" s="291" t="s">
        <v>853</v>
      </c>
      <c r="F78" s="286">
        <v>1</v>
      </c>
      <c r="G78" s="286">
        <v>0</v>
      </c>
      <c r="H78" s="286"/>
      <c r="I78" s="286"/>
      <c r="J78" s="286">
        <v>0</v>
      </c>
      <c r="K78" s="286" t="e">
        <f>SUM(#REF!+#REF!+#REF!+I78-J78)</f>
        <v>#REF!</v>
      </c>
      <c r="L78" s="286">
        <v>1</v>
      </c>
      <c r="M78" s="286" t="e">
        <f>Tabla1[[#This Row],[Inventario al 31/03/2024]]-#REF!</f>
        <v>#REF!</v>
      </c>
      <c r="N78" s="289">
        <v>9204</v>
      </c>
      <c r="O78" s="290">
        <f>Tabla1[[#This Row],[Costo Unit.]]*Tabla1[[#This Row],[Inventario al 31/03/2024]]</f>
        <v>0</v>
      </c>
      <c r="P78" s="289" t="e">
        <f>(#REF!*Tabla1[[#This Row],[Costo Unit.]])</f>
        <v>#REF!</v>
      </c>
      <c r="Q78" s="289" t="e">
        <f>(#REF!*Tabla1[[#This Row],[Costo Unit.]])</f>
        <v>#REF!</v>
      </c>
      <c r="R78" s="289" t="s">
        <v>1036</v>
      </c>
      <c r="S78" s="227"/>
      <c r="T78" s="228"/>
      <c r="U78" s="245"/>
      <c r="V78" s="28"/>
      <c r="W78" s="28"/>
      <c r="X78" s="28"/>
      <c r="Y78" s="28"/>
    </row>
    <row r="79" spans="2:25" ht="18" x14ac:dyDescent="0.25">
      <c r="B79" s="285">
        <v>41835</v>
      </c>
      <c r="C79" s="286" t="s">
        <v>1046</v>
      </c>
      <c r="D79" s="287" t="s">
        <v>734</v>
      </c>
      <c r="E79" s="292" t="s">
        <v>735</v>
      </c>
      <c r="F79" s="286">
        <v>5</v>
      </c>
      <c r="G79" s="286">
        <v>0</v>
      </c>
      <c r="H79" s="286"/>
      <c r="I79" s="286"/>
      <c r="J79" s="286">
        <v>0</v>
      </c>
      <c r="K79" s="286" t="e">
        <f>SUM(#REF!+#REF!+#REF!+I79-J79)</f>
        <v>#REF!</v>
      </c>
      <c r="L79" s="286">
        <v>3</v>
      </c>
      <c r="M79" s="286" t="e">
        <f>Tabla1[[#This Row],[Inventario al 31/03/2024]]-#REF!</f>
        <v>#REF!</v>
      </c>
      <c r="N79" s="289">
        <v>19.97</v>
      </c>
      <c r="O79" s="290">
        <f>Tabla1[[#This Row],[Costo Unit.]]*Tabla1[[#This Row],[Inventario al 31/03/2024]]</f>
        <v>106.2</v>
      </c>
      <c r="P79" s="289" t="e">
        <f>(#REF!*Tabla1[[#This Row],[Costo Unit.]])</f>
        <v>#REF!</v>
      </c>
      <c r="Q79" s="289" t="e">
        <f>(#REF!*Tabla1[[#This Row],[Costo Unit.]])</f>
        <v>#REF!</v>
      </c>
      <c r="R79" s="289" t="s">
        <v>1036</v>
      </c>
      <c r="S79" s="227"/>
      <c r="T79" s="228"/>
      <c r="U79" s="245"/>
      <c r="V79" s="28"/>
      <c r="W79" s="28"/>
      <c r="X79" s="28"/>
      <c r="Y79" s="28"/>
    </row>
    <row r="80" spans="2:25" ht="18" x14ac:dyDescent="0.25">
      <c r="B80" s="285">
        <v>41261</v>
      </c>
      <c r="C80" s="286" t="s">
        <v>1046</v>
      </c>
      <c r="D80" s="287" t="s">
        <v>417</v>
      </c>
      <c r="E80" s="291" t="s">
        <v>148</v>
      </c>
      <c r="F80" s="286">
        <v>1</v>
      </c>
      <c r="G80" s="286">
        <v>0</v>
      </c>
      <c r="H80" s="286"/>
      <c r="I80" s="286"/>
      <c r="J80" s="286">
        <v>0</v>
      </c>
      <c r="K80" s="286" t="e">
        <f>SUM(#REF!+#REF!+#REF!+I80-J80)</f>
        <v>#REF!</v>
      </c>
      <c r="L80" s="286">
        <v>1</v>
      </c>
      <c r="M80" s="286" t="e">
        <f>Tabla1[[#This Row],[Inventario al 31/03/2024]]-#REF!</f>
        <v>#REF!</v>
      </c>
      <c r="N80" s="289">
        <v>15</v>
      </c>
      <c r="O80" s="290">
        <f>Tabla1[[#This Row],[Costo Unit.]]*Tabla1[[#This Row],[Inventario al 31/03/2024]]</f>
        <v>1174.92</v>
      </c>
      <c r="P80" s="289" t="e">
        <f>(#REF!*Tabla1[[#This Row],[Costo Unit.]])</f>
        <v>#REF!</v>
      </c>
      <c r="Q80" s="289" t="e">
        <f>(#REF!*Tabla1[[#This Row],[Costo Unit.]])</f>
        <v>#REF!</v>
      </c>
      <c r="R80" s="289" t="s">
        <v>1036</v>
      </c>
      <c r="S80" s="227"/>
      <c r="T80" s="228"/>
      <c r="U80" s="245"/>
      <c r="V80" s="28"/>
      <c r="W80" s="28"/>
      <c r="X80" s="28"/>
      <c r="Y80" s="28"/>
    </row>
    <row r="81" spans="2:25" ht="18" x14ac:dyDescent="0.25">
      <c r="B81" s="285">
        <v>44879</v>
      </c>
      <c r="C81" s="286" t="s">
        <v>1046</v>
      </c>
      <c r="D81" s="287" t="s">
        <v>1190</v>
      </c>
      <c r="E81" s="291" t="s">
        <v>1132</v>
      </c>
      <c r="F81" s="286">
        <v>32</v>
      </c>
      <c r="G81" s="286">
        <v>0</v>
      </c>
      <c r="H81" s="286"/>
      <c r="I81" s="286"/>
      <c r="J81" s="286">
        <v>0</v>
      </c>
      <c r="K81" s="286" t="e">
        <f>SUM(#REF!+#REF!+#REF!+I81-J81)</f>
        <v>#REF!</v>
      </c>
      <c r="L81" s="286">
        <v>26</v>
      </c>
      <c r="M81" s="286" t="e">
        <f>Tabla1[[#This Row],[Inventario al 31/03/2024]]-#REF!</f>
        <v>#REF!</v>
      </c>
      <c r="N81" s="289">
        <v>750</v>
      </c>
      <c r="O81" s="290">
        <f>Tabla1[[#This Row],[Costo Unit.]]*Tabla1[[#This Row],[Inventario al 31/03/2024]]</f>
        <v>120</v>
      </c>
      <c r="P81" s="289" t="e">
        <f>(#REF!*Tabla1[[#This Row],[Costo Unit.]])</f>
        <v>#REF!</v>
      </c>
      <c r="Q81" s="289" t="e">
        <f>(#REF!*Tabla1[[#This Row],[Costo Unit.]])</f>
        <v>#REF!</v>
      </c>
      <c r="R81" s="289" t="s">
        <v>1036</v>
      </c>
      <c r="S81" s="227"/>
      <c r="T81" s="228"/>
      <c r="U81" s="245"/>
      <c r="V81" s="28"/>
      <c r="W81" s="28"/>
      <c r="X81" s="28"/>
      <c r="Y81" s="28"/>
    </row>
    <row r="82" spans="2:25" ht="18" x14ac:dyDescent="0.25">
      <c r="B82" s="285">
        <v>41432</v>
      </c>
      <c r="C82" s="286" t="s">
        <v>1046</v>
      </c>
      <c r="D82" s="287" t="s">
        <v>374</v>
      </c>
      <c r="E82" s="291" t="s">
        <v>114</v>
      </c>
      <c r="F82" s="286">
        <v>2</v>
      </c>
      <c r="G82" s="286">
        <v>0</v>
      </c>
      <c r="H82" s="286"/>
      <c r="I82" s="286"/>
      <c r="J82" s="286">
        <v>0</v>
      </c>
      <c r="K82" s="286" t="e">
        <f>SUM(#REF!+#REF!+#REF!+I82-J82)</f>
        <v>#REF!</v>
      </c>
      <c r="L82" s="286">
        <v>2</v>
      </c>
      <c r="M82" s="286" t="e">
        <f>Tabla1[[#This Row],[Inventario al 31/03/2024]]-#REF!</f>
        <v>#REF!</v>
      </c>
      <c r="N82" s="289">
        <v>185</v>
      </c>
      <c r="O82" s="290">
        <f>Tabla1[[#This Row],[Costo Unit.]]*Tabla1[[#This Row],[Inventario al 31/03/2024]]</f>
        <v>2437.71</v>
      </c>
      <c r="P82" s="289" t="e">
        <f>(#REF!*Tabla1[[#This Row],[Costo Unit.]])</f>
        <v>#REF!</v>
      </c>
      <c r="Q82" s="289" t="e">
        <f>(#REF!*Tabla1[[#This Row],[Costo Unit.]])</f>
        <v>#REF!</v>
      </c>
      <c r="R82" s="289" t="s">
        <v>1036</v>
      </c>
      <c r="S82" s="227"/>
      <c r="T82" s="228"/>
      <c r="U82" s="245"/>
      <c r="V82" s="28"/>
      <c r="W82" s="28"/>
      <c r="X82" s="28"/>
      <c r="Y82" s="28"/>
    </row>
    <row r="83" spans="2:25" ht="18" x14ac:dyDescent="0.25">
      <c r="B83" s="285">
        <v>42496</v>
      </c>
      <c r="C83" s="286" t="s">
        <v>1046</v>
      </c>
      <c r="D83" s="287" t="s">
        <v>433</v>
      </c>
      <c r="E83" s="291" t="s">
        <v>160</v>
      </c>
      <c r="F83" s="286">
        <v>0</v>
      </c>
      <c r="G83" s="286">
        <v>0</v>
      </c>
      <c r="H83" s="286"/>
      <c r="I83" s="286"/>
      <c r="J83" s="286">
        <v>0</v>
      </c>
      <c r="K83" s="286" t="e">
        <f>SUM(#REF!+#REF!+#REF!+I83-J83)</f>
        <v>#REF!</v>
      </c>
      <c r="L83" s="286">
        <v>2</v>
      </c>
      <c r="M83" s="286" t="e">
        <f>Tabla1[[#This Row],[Inventario al 31/03/2024]]-#REF!</f>
        <v>#REF!</v>
      </c>
      <c r="N83" s="289">
        <v>53.1</v>
      </c>
      <c r="O83" s="290">
        <f>Tabla1[[#This Row],[Costo Unit.]]*Tabla1[[#This Row],[Inventario al 31/03/2024]]</f>
        <v>214.60000000000002</v>
      </c>
      <c r="P83" s="289" t="e">
        <f>(#REF!*Tabla1[[#This Row],[Costo Unit.]])</f>
        <v>#REF!</v>
      </c>
      <c r="Q83" s="289" t="e">
        <f>(#REF!*Tabla1[[#This Row],[Costo Unit.]])</f>
        <v>#REF!</v>
      </c>
      <c r="R83" s="289" t="s">
        <v>1036</v>
      </c>
      <c r="S83" s="227"/>
      <c r="T83" s="228"/>
      <c r="U83" s="245"/>
      <c r="V83" s="28"/>
      <c r="W83" s="28"/>
      <c r="X83" s="28"/>
      <c r="Y83" s="28"/>
    </row>
    <row r="84" spans="2:25" s="5" customFormat="1" ht="18" x14ac:dyDescent="0.25">
      <c r="B84" s="285">
        <v>45048</v>
      </c>
      <c r="C84" s="286" t="s">
        <v>1046</v>
      </c>
      <c r="D84" s="287" t="s">
        <v>1296</v>
      </c>
      <c r="E84" s="291" t="s">
        <v>1230</v>
      </c>
      <c r="F84" s="286">
        <v>23</v>
      </c>
      <c r="G84" s="286">
        <v>0</v>
      </c>
      <c r="H84" s="286"/>
      <c r="I84" s="286"/>
      <c r="J84" s="286">
        <v>0</v>
      </c>
      <c r="K84" s="286" t="e">
        <f>SUM(#REF!+#REF!+#REF!+I84-J84)</f>
        <v>#REF!</v>
      </c>
      <c r="L84" s="286">
        <v>17</v>
      </c>
      <c r="M84" s="286" t="e">
        <f>Tabla1[[#This Row],[Inventario al 31/03/2024]]-#REF!</f>
        <v>#REF!</v>
      </c>
      <c r="N84" s="289">
        <v>195.82</v>
      </c>
      <c r="O84" s="290">
        <f>Tabla1[[#This Row],[Costo Unit.]]*Tabla1[[#This Row],[Inventario al 31/03/2024]]</f>
        <v>2039.75</v>
      </c>
      <c r="P84" s="289" t="e">
        <f>(#REF!*Tabla1[[#This Row],[Costo Unit.]])</f>
        <v>#REF!</v>
      </c>
      <c r="Q84" s="289" t="e">
        <f>(#REF!*Tabla1[[#This Row],[Costo Unit.]])</f>
        <v>#REF!</v>
      </c>
      <c r="R84" s="289" t="s">
        <v>1036</v>
      </c>
      <c r="S84" s="227"/>
      <c r="T84" s="228"/>
      <c r="U84" s="245"/>
      <c r="V84" s="28"/>
      <c r="W84" s="28"/>
      <c r="X84" s="28"/>
      <c r="Y84" s="28"/>
    </row>
    <row r="85" spans="2:25" ht="18" x14ac:dyDescent="0.25">
      <c r="B85" s="285">
        <v>42496</v>
      </c>
      <c r="C85" s="286" t="s">
        <v>1046</v>
      </c>
      <c r="D85" s="287" t="s">
        <v>428</v>
      </c>
      <c r="E85" s="291" t="s">
        <v>156</v>
      </c>
      <c r="F85" s="286">
        <v>1</v>
      </c>
      <c r="G85" s="286">
        <v>0</v>
      </c>
      <c r="H85" s="286"/>
      <c r="I85" s="286"/>
      <c r="J85" s="286">
        <v>0</v>
      </c>
      <c r="K85" s="286" t="e">
        <f>SUM(#REF!+#REF!+#REF!+I85-J85)</f>
        <v>#REF!</v>
      </c>
      <c r="L85" s="286">
        <v>1</v>
      </c>
      <c r="M85" s="286" t="e">
        <f>Tabla1[[#This Row],[Inventario al 31/03/2024]]-#REF!</f>
        <v>#REF!</v>
      </c>
      <c r="N85" s="289">
        <v>120</v>
      </c>
      <c r="O85" s="290">
        <f>Tabla1[[#This Row],[Costo Unit.]]*Tabla1[[#This Row],[Inventario al 31/03/2024]]</f>
        <v>73679.199999999997</v>
      </c>
      <c r="P85" s="289" t="e">
        <f>(#REF!*Tabla1[[#This Row],[Costo Unit.]])</f>
        <v>#REF!</v>
      </c>
      <c r="Q85" s="289" t="e">
        <f>(#REF!*Tabla1[[#This Row],[Costo Unit.]])</f>
        <v>#REF!</v>
      </c>
      <c r="R85" s="289" t="s">
        <v>1036</v>
      </c>
      <c r="S85" s="227"/>
      <c r="T85" s="228"/>
      <c r="U85" s="245"/>
      <c r="V85" s="28"/>
      <c r="W85" s="28"/>
      <c r="X85" s="28"/>
      <c r="Y85" s="28"/>
    </row>
    <row r="86" spans="2:25" ht="18" x14ac:dyDescent="0.25">
      <c r="B86" s="285">
        <v>42496</v>
      </c>
      <c r="C86" s="286" t="s">
        <v>1043</v>
      </c>
      <c r="D86" s="287" t="s">
        <v>184</v>
      </c>
      <c r="E86" s="288" t="s">
        <v>626</v>
      </c>
      <c r="F86" s="286">
        <v>15</v>
      </c>
      <c r="G86" s="286">
        <v>0</v>
      </c>
      <c r="H86" s="286"/>
      <c r="I86" s="286"/>
      <c r="J86" s="286">
        <v>0</v>
      </c>
      <c r="K86" s="286" t="e">
        <f>SUM(#REF!+#REF!+#REF!+I86-J86)</f>
        <v>#REF!</v>
      </c>
      <c r="L86" s="286">
        <v>33</v>
      </c>
      <c r="M86" s="286" t="e">
        <f>Tabla1[[#This Row],[Inventario al 31/03/2024]]-#REF!</f>
        <v>#REF!</v>
      </c>
      <c r="N86" s="289">
        <v>73.87</v>
      </c>
      <c r="O86" s="290">
        <f>Tabla1[[#This Row],[Costo Unit.]]*Tabla1[[#This Row],[Inventario al 31/03/2024]]</f>
        <v>30724.68</v>
      </c>
      <c r="P86" s="289" t="e">
        <f>(#REF!*Tabla1[[#This Row],[Costo Unit.]])</f>
        <v>#REF!</v>
      </c>
      <c r="Q86" s="289" t="e">
        <f>(#REF!*Tabla1[[#This Row],[Costo Unit.]])</f>
        <v>#REF!</v>
      </c>
      <c r="R86" s="289" t="s">
        <v>1036</v>
      </c>
      <c r="S86" s="227"/>
      <c r="T86" s="228"/>
      <c r="U86" s="245"/>
      <c r="V86" s="28"/>
      <c r="W86" s="28"/>
      <c r="X86" s="28"/>
      <c r="Y86" s="28"/>
    </row>
    <row r="87" spans="2:25" ht="18" x14ac:dyDescent="0.25">
      <c r="B87" s="285">
        <v>42502</v>
      </c>
      <c r="C87" s="286" t="s">
        <v>1043</v>
      </c>
      <c r="D87" s="287" t="s">
        <v>278</v>
      </c>
      <c r="E87" s="288" t="s">
        <v>25</v>
      </c>
      <c r="F87" s="286">
        <v>5</v>
      </c>
      <c r="G87" s="286">
        <v>0</v>
      </c>
      <c r="H87" s="286"/>
      <c r="I87" s="286"/>
      <c r="J87" s="286">
        <v>0</v>
      </c>
      <c r="K87" s="286" t="e">
        <f>SUM(#REF!+#REF!+#REF!+I87-J87)</f>
        <v>#REF!</v>
      </c>
      <c r="L87" s="286">
        <v>5</v>
      </c>
      <c r="M87" s="286" t="e">
        <f>Tabla1[[#This Row],[Inventario al 31/03/2024]]-#REF!</f>
        <v>#REF!</v>
      </c>
      <c r="N87" s="289">
        <v>42.92</v>
      </c>
      <c r="O87" s="290">
        <f>Tabla1[[#This Row],[Costo Unit.]]*Tabla1[[#This Row],[Inventario al 31/03/2024]]</f>
        <v>2397.34</v>
      </c>
      <c r="P87" s="289" t="e">
        <f>(#REF!*Tabla1[[#This Row],[Costo Unit.]])</f>
        <v>#REF!</v>
      </c>
      <c r="Q87" s="289" t="e">
        <f>(#REF!*Tabla1[[#This Row],[Costo Unit.]])</f>
        <v>#REF!</v>
      </c>
      <c r="R87" s="289" t="s">
        <v>1036</v>
      </c>
      <c r="S87" s="227"/>
      <c r="T87" s="228"/>
      <c r="U87" s="245"/>
      <c r="V87" s="28"/>
      <c r="W87" s="28"/>
      <c r="X87" s="28"/>
      <c r="Y87" s="28"/>
    </row>
    <row r="88" spans="2:25" ht="18" x14ac:dyDescent="0.25">
      <c r="B88" s="285">
        <v>41404</v>
      </c>
      <c r="C88" s="286" t="s">
        <v>1043</v>
      </c>
      <c r="D88" s="287" t="s">
        <v>210</v>
      </c>
      <c r="E88" s="288" t="s">
        <v>590</v>
      </c>
      <c r="F88" s="286">
        <v>26</v>
      </c>
      <c r="G88" s="286">
        <v>0</v>
      </c>
      <c r="H88" s="286"/>
      <c r="I88" s="286"/>
      <c r="J88" s="286">
        <v>0</v>
      </c>
      <c r="K88" s="286" t="e">
        <f>SUM(#REF!+#REF!+#REF!+I88-J88)</f>
        <v>#REF!</v>
      </c>
      <c r="L88" s="286">
        <v>25</v>
      </c>
      <c r="M88" s="286" t="e">
        <f>Tabla1[[#This Row],[Inventario al 31/03/2024]]-#REF!</f>
        <v>#REF!</v>
      </c>
      <c r="N88" s="289">
        <v>81.59</v>
      </c>
      <c r="O88" s="290">
        <f>Tabla1[[#This Row],[Costo Unit.]]*Tabla1[[#This Row],[Inventario al 31/03/2024]]</f>
        <v>2847.1800000000003</v>
      </c>
      <c r="P88" s="289" t="e">
        <f>(#REF!*Tabla1[[#This Row],[Costo Unit.]])</f>
        <v>#REF!</v>
      </c>
      <c r="Q88" s="289" t="e">
        <f>(#REF!*Tabla1[[#This Row],[Costo Unit.]])</f>
        <v>#REF!</v>
      </c>
      <c r="R88" s="289" t="s">
        <v>1036</v>
      </c>
      <c r="S88" s="227"/>
      <c r="T88" s="228"/>
      <c r="U88" s="245"/>
      <c r="V88" s="28"/>
      <c r="W88" s="28"/>
      <c r="X88" s="28"/>
      <c r="Y88" s="28"/>
    </row>
    <row r="89" spans="2:25" ht="18" x14ac:dyDescent="0.25">
      <c r="B89" s="285">
        <v>45215</v>
      </c>
      <c r="C89" s="286" t="s">
        <v>1043</v>
      </c>
      <c r="D89" s="287" t="s">
        <v>1394</v>
      </c>
      <c r="E89" s="291" t="s">
        <v>1342</v>
      </c>
      <c r="F89" s="286">
        <v>10</v>
      </c>
      <c r="G89" s="286">
        <v>0</v>
      </c>
      <c r="H89" s="286"/>
      <c r="I89" s="286"/>
      <c r="J89" s="286">
        <v>0</v>
      </c>
      <c r="K89" s="286" t="e">
        <f>SUM(#REF!+#REF!+#REF!+I89-J89)</f>
        <v>#REF!</v>
      </c>
      <c r="L89" s="286">
        <v>0</v>
      </c>
      <c r="M89" s="286" t="e">
        <f>Tabla1[[#This Row],[Inventario al 31/03/2024]]-#REF!</f>
        <v>#REF!</v>
      </c>
      <c r="N89" s="289">
        <v>2342.3000000000002</v>
      </c>
      <c r="O89" s="290">
        <f>Tabla1[[#This Row],[Costo Unit.]]*Tabla1[[#This Row],[Inventario al 31/03/2024]]</f>
        <v>9878.9599999999991</v>
      </c>
      <c r="P89" s="289" t="e">
        <f>(#REF!*Tabla1[[#This Row],[Costo Unit.]])</f>
        <v>#REF!</v>
      </c>
      <c r="Q89" s="289" t="e">
        <f>(#REF!*Tabla1[[#This Row],[Costo Unit.]])</f>
        <v>#REF!</v>
      </c>
      <c r="R89" s="289" t="s">
        <v>1036</v>
      </c>
      <c r="S89" s="227"/>
      <c r="T89" s="228"/>
      <c r="U89" s="245"/>
      <c r="V89" s="28"/>
      <c r="W89" s="28"/>
      <c r="X89" s="28"/>
      <c r="Y89" s="28"/>
    </row>
    <row r="90" spans="2:25" ht="18" x14ac:dyDescent="0.25">
      <c r="B90" s="285">
        <v>41443</v>
      </c>
      <c r="C90" s="286" t="s">
        <v>1051</v>
      </c>
      <c r="D90" s="287" t="s">
        <v>665</v>
      </c>
      <c r="E90" s="291" t="s">
        <v>772</v>
      </c>
      <c r="F90" s="286">
        <v>31</v>
      </c>
      <c r="G90" s="286">
        <v>0</v>
      </c>
      <c r="H90" s="286"/>
      <c r="I90" s="286"/>
      <c r="J90" s="286">
        <v>0</v>
      </c>
      <c r="K90" s="286" t="e">
        <f>SUM(#REF!+#REF!+#REF!+I90-J90)</f>
        <v>#REF!</v>
      </c>
      <c r="L90" s="286">
        <v>31</v>
      </c>
      <c r="M90" s="286" t="e">
        <f>Tabla1[[#This Row],[Inventario al 31/03/2024]]-#REF!</f>
        <v>#REF!</v>
      </c>
      <c r="N90" s="289">
        <v>2631.4</v>
      </c>
      <c r="O90" s="290">
        <f>Tabla1[[#This Row],[Costo Unit.]]*Tabla1[[#This Row],[Inventario al 31/03/2024]]</f>
        <v>12885.599999999999</v>
      </c>
      <c r="P90" s="289" t="e">
        <f>(#REF!*Tabla1[[#This Row],[Costo Unit.]])</f>
        <v>#REF!</v>
      </c>
      <c r="Q90" s="289" t="e">
        <f>(#REF!*Tabla1[[#This Row],[Costo Unit.]])</f>
        <v>#REF!</v>
      </c>
      <c r="R90" s="289" t="s">
        <v>1036</v>
      </c>
      <c r="S90" s="227"/>
      <c r="T90" s="228"/>
      <c r="U90" s="245"/>
      <c r="V90" s="28"/>
      <c r="W90" s="28"/>
      <c r="X90" s="28"/>
      <c r="Y90" s="28"/>
    </row>
    <row r="91" spans="2:25" ht="18" x14ac:dyDescent="0.25">
      <c r="B91" s="285">
        <v>41429</v>
      </c>
      <c r="C91" s="286" t="s">
        <v>1051</v>
      </c>
      <c r="D91" s="287" t="s">
        <v>873</v>
      </c>
      <c r="E91" s="291" t="s">
        <v>874</v>
      </c>
      <c r="F91" s="286">
        <v>7</v>
      </c>
      <c r="G91" s="286">
        <v>0</v>
      </c>
      <c r="H91" s="286"/>
      <c r="I91" s="286"/>
      <c r="J91" s="286">
        <v>0</v>
      </c>
      <c r="K91" s="286" t="e">
        <f>SUM(#REF!+#REF!+#REF!+I91-J91)</f>
        <v>#REF!</v>
      </c>
      <c r="L91" s="286">
        <v>12</v>
      </c>
      <c r="M91" s="286" t="e">
        <f>Tabla1[[#This Row],[Inventario al 31/03/2024]]-#REF!</f>
        <v>#REF!</v>
      </c>
      <c r="N91" s="289">
        <v>1463.08</v>
      </c>
      <c r="O91" s="290">
        <f>Tabla1[[#This Row],[Costo Unit.]]*Tabla1[[#This Row],[Inventario al 31/03/2024]]</f>
        <v>19972.68</v>
      </c>
      <c r="P91" s="289" t="e">
        <f>(#REF!*Tabla1[[#This Row],[Costo Unit.]])</f>
        <v>#REF!</v>
      </c>
      <c r="Q91" s="289" t="e">
        <f>(#REF!*Tabla1[[#This Row],[Costo Unit.]])</f>
        <v>#REF!</v>
      </c>
      <c r="R91" s="289" t="s">
        <v>1036</v>
      </c>
      <c r="S91" s="227"/>
      <c r="T91" s="228"/>
      <c r="U91" s="245"/>
      <c r="V91" s="28"/>
      <c r="W91" s="28"/>
      <c r="X91" s="28"/>
      <c r="Y91" s="28"/>
    </row>
    <row r="92" spans="2:25" ht="18" x14ac:dyDescent="0.25">
      <c r="B92" s="285">
        <v>42496</v>
      </c>
      <c r="C92" s="286" t="s">
        <v>1046</v>
      </c>
      <c r="D92" s="287" t="s">
        <v>589</v>
      </c>
      <c r="E92" s="291" t="s">
        <v>151</v>
      </c>
      <c r="F92" s="286">
        <v>0</v>
      </c>
      <c r="G92" s="286">
        <v>0</v>
      </c>
      <c r="H92" s="286"/>
      <c r="I92" s="286"/>
      <c r="J92" s="286">
        <v>0</v>
      </c>
      <c r="K92" s="286" t="e">
        <f>SUM(#REF!+#REF!+#REF!+I92-J92)</f>
        <v>#REF!</v>
      </c>
      <c r="L92" s="286">
        <v>17</v>
      </c>
      <c r="M92" s="286" t="e">
        <f>Tabla1[[#This Row],[Inventario al 31/03/2024]]-#REF!</f>
        <v>#REF!</v>
      </c>
      <c r="N92" s="289">
        <v>141.02000000000001</v>
      </c>
      <c r="O92" s="290">
        <f>Tabla1[[#This Row],[Costo Unit.]]*Tabla1[[#This Row],[Inventario al 31/03/2024]]</f>
        <v>795.62</v>
      </c>
      <c r="P92" s="289" t="e">
        <f>(#REF!*Tabla1[[#This Row],[Costo Unit.]])</f>
        <v>#REF!</v>
      </c>
      <c r="Q92" s="289" t="e">
        <f>(#REF!*Tabla1[[#This Row],[Costo Unit.]])</f>
        <v>#REF!</v>
      </c>
      <c r="R92" s="289" t="s">
        <v>1036</v>
      </c>
      <c r="S92" s="227"/>
      <c r="T92" s="228"/>
      <c r="U92" s="245"/>
      <c r="V92" s="28"/>
      <c r="W92" s="28"/>
      <c r="X92" s="28"/>
      <c r="Y92" s="28"/>
    </row>
    <row r="93" spans="2:25" ht="18" x14ac:dyDescent="0.25">
      <c r="B93" s="285">
        <v>41351</v>
      </c>
      <c r="C93" s="286" t="s">
        <v>1046</v>
      </c>
      <c r="D93" s="287" t="s">
        <v>587</v>
      </c>
      <c r="E93" s="291" t="s">
        <v>588</v>
      </c>
      <c r="F93" s="286">
        <v>28</v>
      </c>
      <c r="G93" s="286">
        <v>0</v>
      </c>
      <c r="H93" s="286"/>
      <c r="I93" s="286"/>
      <c r="J93" s="286">
        <v>0</v>
      </c>
      <c r="K93" s="286" t="e">
        <f>SUM(#REF!+#REF!+#REF!+I93-J93)</f>
        <v>#REF!</v>
      </c>
      <c r="L93" s="286">
        <v>14</v>
      </c>
      <c r="M93" s="286" t="e">
        <f>Tabla1[[#This Row],[Inventario al 31/03/2024]]-#REF!</f>
        <v>#REF!</v>
      </c>
      <c r="N93" s="289">
        <v>203.37</v>
      </c>
      <c r="O93" s="290">
        <f>Tabla1[[#This Row],[Costo Unit.]]*Tabla1[[#This Row],[Inventario al 31/03/2024]]</f>
        <v>10738</v>
      </c>
      <c r="P93" s="289" t="e">
        <f>(#REF!*Tabla1[[#This Row],[Costo Unit.]])</f>
        <v>#REF!</v>
      </c>
      <c r="Q93" s="289" t="e">
        <f>(#REF!*Tabla1[[#This Row],[Costo Unit.]])</f>
        <v>#REF!</v>
      </c>
      <c r="R93" s="289" t="s">
        <v>1036</v>
      </c>
      <c r="S93" s="227"/>
      <c r="T93" s="228"/>
      <c r="U93" s="245"/>
      <c r="V93" s="28"/>
      <c r="W93" s="28"/>
      <c r="X93" s="28"/>
      <c r="Y93" s="28"/>
    </row>
    <row r="94" spans="2:25" ht="18" x14ac:dyDescent="0.25">
      <c r="B94" s="285">
        <v>44879</v>
      </c>
      <c r="C94" s="286" t="s">
        <v>1046</v>
      </c>
      <c r="D94" s="287" t="s">
        <v>422</v>
      </c>
      <c r="E94" s="291" t="s">
        <v>1131</v>
      </c>
      <c r="F94" s="286">
        <v>55</v>
      </c>
      <c r="G94" s="286">
        <v>0</v>
      </c>
      <c r="H94" s="286"/>
      <c r="I94" s="286"/>
      <c r="J94" s="286">
        <v>0</v>
      </c>
      <c r="K94" s="286" t="e">
        <f>SUM(#REF!+#REF!+#REF!+I94-J94)</f>
        <v>#REF!</v>
      </c>
      <c r="L94" s="286">
        <v>47</v>
      </c>
      <c r="M94" s="286" t="e">
        <f>Tabla1[[#This Row],[Inventario al 31/03/2024]]-#REF!</f>
        <v>#REF!</v>
      </c>
      <c r="N94" s="289">
        <v>214.76</v>
      </c>
      <c r="O94" s="290">
        <f>Tabla1[[#This Row],[Costo Unit.]]*Tabla1[[#This Row],[Inventario al 31/03/2024]]</f>
        <v>12158.72</v>
      </c>
      <c r="P94" s="289" t="e">
        <f>(#REF!*Tabla1[[#This Row],[Costo Unit.]])</f>
        <v>#REF!</v>
      </c>
      <c r="Q94" s="289" t="e">
        <f>(#REF!*Tabla1[[#This Row],[Costo Unit.]])</f>
        <v>#REF!</v>
      </c>
      <c r="R94" s="289" t="s">
        <v>1036</v>
      </c>
      <c r="S94" s="227"/>
      <c r="T94" s="228"/>
      <c r="U94" s="245"/>
      <c r="V94" s="28"/>
      <c r="W94" s="28"/>
      <c r="X94" s="28"/>
      <c r="Y94" s="28"/>
    </row>
    <row r="95" spans="2:25" ht="18" x14ac:dyDescent="0.25">
      <c r="B95" s="285">
        <v>44879</v>
      </c>
      <c r="C95" s="286" t="s">
        <v>1046</v>
      </c>
      <c r="D95" s="287" t="s">
        <v>1193</v>
      </c>
      <c r="E95" s="291" t="s">
        <v>1130</v>
      </c>
      <c r="F95" s="286">
        <v>110</v>
      </c>
      <c r="G95" s="286">
        <v>0</v>
      </c>
      <c r="H95" s="286"/>
      <c r="I95" s="286"/>
      <c r="J95" s="286">
        <v>0</v>
      </c>
      <c r="K95" s="286" t="e">
        <f>SUM(#REF!+#REF!+#REF!+I95-J95)</f>
        <v>#REF!</v>
      </c>
      <c r="L95" s="286">
        <v>82</v>
      </c>
      <c r="M95" s="286" t="e">
        <f>Tabla1[[#This Row],[Inventario al 31/03/2024]]-#REF!</f>
        <v>#REF!</v>
      </c>
      <c r="N95" s="289">
        <v>214.76</v>
      </c>
      <c r="O95" s="290">
        <f>Tabla1[[#This Row],[Costo Unit.]]*Tabla1[[#This Row],[Inventario al 31/03/2024]]</f>
        <v>3370.08</v>
      </c>
      <c r="P95" s="289" t="e">
        <f>(#REF!*Tabla1[[#This Row],[Costo Unit.]])</f>
        <v>#REF!</v>
      </c>
      <c r="Q95" s="289" t="e">
        <f>(#REF!*Tabla1[[#This Row],[Costo Unit.]])</f>
        <v>#REF!</v>
      </c>
      <c r="R95" s="289" t="s">
        <v>1036</v>
      </c>
      <c r="S95" s="227"/>
      <c r="T95" s="228"/>
      <c r="U95" s="245"/>
      <c r="V95" s="28"/>
      <c r="W95" s="28"/>
      <c r="X95" s="28"/>
      <c r="Y95" s="28"/>
    </row>
    <row r="96" spans="2:25" ht="18" x14ac:dyDescent="0.25">
      <c r="B96" s="285">
        <v>44879</v>
      </c>
      <c r="C96" s="286" t="s">
        <v>1046</v>
      </c>
      <c r="D96" s="287" t="s">
        <v>1192</v>
      </c>
      <c r="E96" s="291" t="s">
        <v>1129</v>
      </c>
      <c r="F96" s="286">
        <v>53</v>
      </c>
      <c r="G96" s="286">
        <v>0</v>
      </c>
      <c r="H96" s="286"/>
      <c r="I96" s="286"/>
      <c r="J96" s="286">
        <v>0</v>
      </c>
      <c r="K96" s="286" t="e">
        <f>SUM(#REF!+#REF!+#REF!+I96-J96)</f>
        <v>#REF!</v>
      </c>
      <c r="L96" s="286">
        <v>93</v>
      </c>
      <c r="M96" s="286" t="e">
        <f>Tabla1[[#This Row],[Inventario al 31/03/2024]]-#REF!</f>
        <v>#REF!</v>
      </c>
      <c r="N96" s="289">
        <v>214.76</v>
      </c>
      <c r="O96" s="290">
        <f>Tabla1[[#This Row],[Costo Unit.]]*Tabla1[[#This Row],[Inventario al 31/03/2024]]</f>
        <v>5569.34</v>
      </c>
      <c r="P96" s="289" t="e">
        <f>(#REF!*Tabla1[[#This Row],[Costo Unit.]])</f>
        <v>#REF!</v>
      </c>
      <c r="Q96" s="289" t="e">
        <f>(#REF!*Tabla1[[#This Row],[Costo Unit.]])</f>
        <v>#REF!</v>
      </c>
      <c r="R96" s="289" t="s">
        <v>1036</v>
      </c>
      <c r="S96" s="227"/>
      <c r="T96" s="228"/>
      <c r="U96" s="245"/>
      <c r="V96" s="28"/>
      <c r="W96" s="28"/>
      <c r="X96" s="28"/>
      <c r="Y96" s="28"/>
    </row>
    <row r="97" spans="2:25" ht="18" x14ac:dyDescent="0.25">
      <c r="B97" s="285">
        <v>44876</v>
      </c>
      <c r="C97" s="286" t="s">
        <v>1046</v>
      </c>
      <c r="D97" s="287" t="s">
        <v>1115</v>
      </c>
      <c r="E97" s="291" t="s">
        <v>1072</v>
      </c>
      <c r="F97" s="286">
        <v>8</v>
      </c>
      <c r="G97" s="286">
        <v>0</v>
      </c>
      <c r="H97" s="286"/>
      <c r="I97" s="286"/>
      <c r="J97" s="286">
        <v>0</v>
      </c>
      <c r="K97" s="286" t="e">
        <f>SUM(#REF!+#REF!+#REF!+I97-J97)</f>
        <v>#REF!</v>
      </c>
      <c r="L97" s="286">
        <v>8</v>
      </c>
      <c r="M97" s="286" t="e">
        <f>Tabla1[[#This Row],[Inventario al 31/03/2024]]-#REF!</f>
        <v>#REF!</v>
      </c>
      <c r="N97" s="289">
        <v>795.62</v>
      </c>
      <c r="O97" s="290">
        <f>Tabla1[[#This Row],[Costo Unit.]]*Tabla1[[#This Row],[Inventario al 31/03/2024]]</f>
        <v>2088</v>
      </c>
      <c r="P97" s="289" t="e">
        <f>(#REF!*Tabla1[[#This Row],[Costo Unit.]])</f>
        <v>#REF!</v>
      </c>
      <c r="Q97" s="289" t="e">
        <f>(#REF!*Tabla1[[#This Row],[Costo Unit.]])</f>
        <v>#REF!</v>
      </c>
      <c r="R97" s="289" t="s">
        <v>1036</v>
      </c>
      <c r="S97" s="227"/>
      <c r="T97" s="228"/>
      <c r="U97" s="245"/>
      <c r="V97" s="28"/>
      <c r="W97" s="28"/>
      <c r="X97" s="28"/>
      <c r="Y97" s="28"/>
    </row>
    <row r="98" spans="2:25" ht="18" x14ac:dyDescent="0.25">
      <c r="B98" s="285">
        <v>44879</v>
      </c>
      <c r="C98" s="286" t="s">
        <v>1046</v>
      </c>
      <c r="D98" s="287" t="s">
        <v>1191</v>
      </c>
      <c r="E98" s="291" t="s">
        <v>1402</v>
      </c>
      <c r="F98" s="286">
        <v>50</v>
      </c>
      <c r="G98" s="286">
        <v>0</v>
      </c>
      <c r="H98" s="286"/>
      <c r="I98" s="286"/>
      <c r="J98" s="286">
        <v>0</v>
      </c>
      <c r="K98" s="286" t="e">
        <f>SUM(#REF!+#REF!+#REF!+I98-J98)</f>
        <v>#REF!</v>
      </c>
      <c r="L98" s="286">
        <v>50</v>
      </c>
      <c r="M98" s="286" t="e">
        <f>Tabla1[[#This Row],[Inventario al 31/03/2024]]-#REF!</f>
        <v>#REF!</v>
      </c>
      <c r="N98" s="289">
        <v>214.76</v>
      </c>
      <c r="O98" s="290">
        <f>Tabla1[[#This Row],[Costo Unit.]]*Tabla1[[#This Row],[Inventario al 31/03/2024]]</f>
        <v>1050</v>
      </c>
      <c r="P98" s="289" t="e">
        <f>(#REF!*Tabla1[[#This Row],[Costo Unit.]])</f>
        <v>#REF!</v>
      </c>
      <c r="Q98" s="289" t="e">
        <f>(#REF!*Tabla1[[#This Row],[Costo Unit.]])</f>
        <v>#REF!</v>
      </c>
      <c r="R98" s="289" t="s">
        <v>1036</v>
      </c>
      <c r="S98" s="227"/>
      <c r="T98" s="228"/>
      <c r="U98" s="245"/>
      <c r="V98" s="28"/>
      <c r="W98" s="28"/>
      <c r="X98" s="28"/>
      <c r="Y98" s="28"/>
    </row>
    <row r="99" spans="2:25" ht="18" x14ac:dyDescent="0.25">
      <c r="B99" s="285">
        <v>41443</v>
      </c>
      <c r="C99" s="286" t="s">
        <v>1046</v>
      </c>
      <c r="D99" s="287" t="s">
        <v>736</v>
      </c>
      <c r="E99" s="291" t="s">
        <v>748</v>
      </c>
      <c r="F99" s="286">
        <v>16</v>
      </c>
      <c r="G99" s="286">
        <v>0</v>
      </c>
      <c r="H99" s="286"/>
      <c r="I99" s="286"/>
      <c r="J99" s="286">
        <v>0</v>
      </c>
      <c r="K99" s="286" t="e">
        <f>SUM(#REF!+#REF!+#REF!+I99-J99)</f>
        <v>#REF!</v>
      </c>
      <c r="L99" s="286">
        <v>8</v>
      </c>
      <c r="M99" s="286" t="e">
        <f>Tabla1[[#This Row],[Inventario al 31/03/2024]]-#REF!</f>
        <v>#REF!</v>
      </c>
      <c r="N99" s="289">
        <v>759.92</v>
      </c>
      <c r="O99" s="290">
        <f>Tabla1[[#This Row],[Costo Unit.]]*Tabla1[[#This Row],[Inventario al 31/03/2024]]</f>
        <v>13273.5</v>
      </c>
      <c r="P99" s="289" t="e">
        <f>(#REF!*Tabla1[[#This Row],[Costo Unit.]])</f>
        <v>#REF!</v>
      </c>
      <c r="Q99" s="289" t="e">
        <f>(#REF!*Tabla1[[#This Row],[Costo Unit.]])</f>
        <v>#REF!</v>
      </c>
      <c r="R99" s="289" t="s">
        <v>1036</v>
      </c>
      <c r="S99" s="227"/>
      <c r="T99" s="228"/>
      <c r="U99" s="245"/>
      <c r="V99" s="28"/>
      <c r="W99" s="28"/>
      <c r="X99" s="28"/>
      <c r="Y99" s="28"/>
    </row>
    <row r="100" spans="2:25" ht="18" x14ac:dyDescent="0.25">
      <c r="B100" s="285">
        <v>41835</v>
      </c>
      <c r="C100" s="286" t="s">
        <v>1046</v>
      </c>
      <c r="D100" s="287" t="s">
        <v>537</v>
      </c>
      <c r="E100" s="291" t="s">
        <v>538</v>
      </c>
      <c r="F100" s="286">
        <v>11</v>
      </c>
      <c r="G100" s="286">
        <v>0</v>
      </c>
      <c r="H100" s="286"/>
      <c r="I100" s="286"/>
      <c r="J100" s="286">
        <v>0</v>
      </c>
      <c r="K100" s="286" t="e">
        <f>SUM(#REF!+#REF!+#REF!+I100-J100)</f>
        <v>#REF!</v>
      </c>
      <c r="L100" s="286">
        <v>11</v>
      </c>
      <c r="M100" s="286" t="e">
        <f>Tabla1[[#This Row],[Inventario al 31/03/2024]]-#REF!</f>
        <v>#REF!</v>
      </c>
      <c r="N100" s="289">
        <v>198.24</v>
      </c>
      <c r="O100" s="290">
        <f>Tabla1[[#This Row],[Costo Unit.]]*Tabla1[[#This Row],[Inventario al 31/03/2024]]</f>
        <v>1073.1600000000001</v>
      </c>
      <c r="P100" s="289" t="e">
        <f>(#REF!*Tabla1[[#This Row],[Costo Unit.]])</f>
        <v>#REF!</v>
      </c>
      <c r="Q100" s="289" t="e">
        <f>(#REF!*Tabla1[[#This Row],[Costo Unit.]])</f>
        <v>#REF!</v>
      </c>
      <c r="R100" s="289" t="s">
        <v>1036</v>
      </c>
      <c r="S100" s="227"/>
      <c r="T100" s="228"/>
      <c r="U100" s="245"/>
      <c r="V100" s="28"/>
      <c r="W100" s="28"/>
      <c r="X100" s="28"/>
      <c r="Y100" s="28"/>
    </row>
    <row r="101" spans="2:25" ht="18" x14ac:dyDescent="0.25">
      <c r="B101" s="285">
        <v>45048</v>
      </c>
      <c r="C101" s="286" t="s">
        <v>1046</v>
      </c>
      <c r="D101" s="287" t="s">
        <v>1262</v>
      </c>
      <c r="E101" s="291" t="s">
        <v>1219</v>
      </c>
      <c r="F101" s="286">
        <v>18</v>
      </c>
      <c r="G101" s="286">
        <v>0</v>
      </c>
      <c r="H101" s="286"/>
      <c r="I101" s="286"/>
      <c r="J101" s="286">
        <v>0</v>
      </c>
      <c r="K101" s="286" t="e">
        <f>SUM(#REF!+#REF!+#REF!+I101-J101)</f>
        <v>#REF!</v>
      </c>
      <c r="L101" s="286">
        <v>6</v>
      </c>
      <c r="M101" s="286" t="e">
        <f>Tabla1[[#This Row],[Inventario al 31/03/2024]]-#REF!</f>
        <v>#REF!</v>
      </c>
      <c r="N101" s="289">
        <v>177</v>
      </c>
      <c r="O101" s="290">
        <f>Tabla1[[#This Row],[Costo Unit.]]*Tabla1[[#This Row],[Inventario al 31/03/2024]]</f>
        <v>160</v>
      </c>
      <c r="P101" s="289" t="e">
        <f>(#REF!*Tabla1[[#This Row],[Costo Unit.]])</f>
        <v>#REF!</v>
      </c>
      <c r="Q101" s="289" t="e">
        <f>(#REF!*Tabla1[[#This Row],[Costo Unit.]])</f>
        <v>#REF!</v>
      </c>
      <c r="R101" s="289" t="s">
        <v>1036</v>
      </c>
      <c r="S101" s="227"/>
      <c r="T101" s="228"/>
      <c r="U101" s="245"/>
      <c r="V101" s="28"/>
      <c r="W101" s="28"/>
      <c r="X101" s="28"/>
      <c r="Y101" s="28"/>
    </row>
    <row r="102" spans="2:25" ht="18" x14ac:dyDescent="0.25">
      <c r="B102" s="285">
        <v>44145</v>
      </c>
      <c r="C102" s="286" t="s">
        <v>1046</v>
      </c>
      <c r="D102" s="287" t="s">
        <v>1020</v>
      </c>
      <c r="E102" s="291" t="s">
        <v>982</v>
      </c>
      <c r="F102" s="286">
        <v>8</v>
      </c>
      <c r="G102" s="286">
        <v>0</v>
      </c>
      <c r="H102" s="286"/>
      <c r="I102" s="286"/>
      <c r="J102" s="286">
        <v>0</v>
      </c>
      <c r="K102" s="286" t="e">
        <f>SUM(#REF!+#REF!+#REF!+I102-J102)</f>
        <v>#REF!</v>
      </c>
      <c r="L102" s="286">
        <v>4</v>
      </c>
      <c r="M102" s="286" t="e">
        <f>Tabla1[[#This Row],[Inventario al 31/03/2024]]-#REF!</f>
        <v>#REF!</v>
      </c>
      <c r="N102" s="289">
        <v>522</v>
      </c>
      <c r="O102" s="290">
        <f>Tabla1[[#This Row],[Costo Unit.]]*Tabla1[[#This Row],[Inventario al 31/03/2024]]</f>
        <v>8790</v>
      </c>
      <c r="P102" s="289" t="e">
        <f>(#REF!*Tabla1[[#This Row],[Costo Unit.]])</f>
        <v>#REF!</v>
      </c>
      <c r="Q102" s="289" t="e">
        <f>(#REF!*Tabla1[[#This Row],[Costo Unit.]])</f>
        <v>#REF!</v>
      </c>
      <c r="R102" s="289" t="s">
        <v>1036</v>
      </c>
      <c r="S102" s="227"/>
      <c r="T102" s="228"/>
      <c r="U102" s="245"/>
      <c r="V102" s="28"/>
      <c r="W102" s="28"/>
      <c r="X102" s="28"/>
      <c r="Y102" s="28"/>
    </row>
    <row r="103" spans="2:25" ht="18" x14ac:dyDescent="0.25">
      <c r="B103" s="285">
        <v>39020</v>
      </c>
      <c r="C103" s="286" t="s">
        <v>1046</v>
      </c>
      <c r="D103" s="287" t="s">
        <v>659</v>
      </c>
      <c r="E103" s="291" t="s">
        <v>586</v>
      </c>
      <c r="F103" s="286">
        <v>6</v>
      </c>
      <c r="G103" s="286">
        <v>0</v>
      </c>
      <c r="H103" s="286"/>
      <c r="I103" s="286"/>
      <c r="J103" s="286">
        <v>0</v>
      </c>
      <c r="K103" s="286" t="e">
        <f>SUM(#REF!+#REF!+#REF!+I103-J103)</f>
        <v>#REF!</v>
      </c>
      <c r="L103" s="286">
        <v>6</v>
      </c>
      <c r="M103" s="286" t="e">
        <f>Tabla1[[#This Row],[Inventario al 31/03/2024]]-#REF!</f>
        <v>#REF!</v>
      </c>
      <c r="N103" s="289">
        <v>191.16</v>
      </c>
      <c r="O103" s="290">
        <f>Tabla1[[#This Row],[Costo Unit.]]*Tabla1[[#This Row],[Inventario al 31/03/2024]]</f>
        <v>26000</v>
      </c>
      <c r="P103" s="289" t="e">
        <f>(#REF!*Tabla1[[#This Row],[Costo Unit.]])</f>
        <v>#REF!</v>
      </c>
      <c r="Q103" s="289" t="e">
        <f>(#REF!*Tabla1[[#This Row],[Costo Unit.]])</f>
        <v>#REF!</v>
      </c>
      <c r="R103" s="289" t="s">
        <v>1036</v>
      </c>
      <c r="S103" s="227"/>
      <c r="T103" s="228"/>
      <c r="U103" s="245"/>
      <c r="V103" s="28"/>
      <c r="W103" s="28"/>
      <c r="X103" s="28"/>
      <c r="Y103" s="28"/>
    </row>
    <row r="104" spans="2:25" ht="18" x14ac:dyDescent="0.25">
      <c r="B104" s="285">
        <v>45229</v>
      </c>
      <c r="C104" s="286" t="s">
        <v>1045</v>
      </c>
      <c r="D104" s="287" t="s">
        <v>1283</v>
      </c>
      <c r="E104" s="291" t="s">
        <v>1236</v>
      </c>
      <c r="F104" s="286">
        <v>25</v>
      </c>
      <c r="G104" s="286">
        <v>0</v>
      </c>
      <c r="H104" s="286"/>
      <c r="I104" s="286"/>
      <c r="J104" s="286">
        <v>0</v>
      </c>
      <c r="K104" s="286" t="e">
        <f>SUM(#REF!+#REF!+#REF!+I104-J104)</f>
        <v>#REF!</v>
      </c>
      <c r="L104" s="286">
        <v>24</v>
      </c>
      <c r="M104" s="286" t="e">
        <f>Tabla1[[#This Row],[Inventario al 31/03/2024]]-#REF!</f>
        <v>#REF!</v>
      </c>
      <c r="N104" s="289">
        <v>112</v>
      </c>
      <c r="O104" s="290">
        <f>Tabla1[[#This Row],[Costo Unit.]]*Tabla1[[#This Row],[Inventario al 31/03/2024]]</f>
        <v>75</v>
      </c>
      <c r="P104" s="289" t="e">
        <f>(#REF!*Tabla1[[#This Row],[Costo Unit.]])</f>
        <v>#REF!</v>
      </c>
      <c r="Q104" s="289" t="e">
        <f>(#REF!*Tabla1[[#This Row],[Costo Unit.]])</f>
        <v>#REF!</v>
      </c>
      <c r="R104" s="289" t="s">
        <v>1036</v>
      </c>
      <c r="S104" s="227"/>
      <c r="T104" s="228"/>
      <c r="U104" s="245"/>
      <c r="V104" s="28"/>
      <c r="W104" s="28"/>
      <c r="X104" s="28"/>
      <c r="Y104" s="28"/>
    </row>
    <row r="105" spans="2:25" ht="18" x14ac:dyDescent="0.25">
      <c r="B105" s="285">
        <v>45229</v>
      </c>
      <c r="C105" s="286" t="s">
        <v>1045</v>
      </c>
      <c r="D105" s="287" t="s">
        <v>1284</v>
      </c>
      <c r="E105" s="291" t="s">
        <v>1235</v>
      </c>
      <c r="F105" s="286">
        <v>61</v>
      </c>
      <c r="G105" s="286">
        <v>0</v>
      </c>
      <c r="H105" s="286"/>
      <c r="I105" s="286"/>
      <c r="J105" s="286">
        <v>0</v>
      </c>
      <c r="K105" s="286" t="e">
        <f>SUM(#REF!+#REF!+#REF!+I105-J105)</f>
        <v>#REF!</v>
      </c>
      <c r="L105" s="286">
        <v>88</v>
      </c>
      <c r="M105" s="286" t="e">
        <f>Tabla1[[#This Row],[Inventario al 31/03/2024]]-#REF!</f>
        <v>#REF!</v>
      </c>
      <c r="N105" s="289">
        <v>147.5</v>
      </c>
      <c r="O105" s="290">
        <f>Tabla1[[#This Row],[Costo Unit.]]*Tabla1[[#This Row],[Inventario al 31/03/2024]]</f>
        <v>1113.5999999999999</v>
      </c>
      <c r="P105" s="289" t="e">
        <f>(#REF!*Tabla1[[#This Row],[Costo Unit.]])</f>
        <v>#REF!</v>
      </c>
      <c r="Q105" s="289" t="e">
        <f>(#REF!*Tabla1[[#This Row],[Costo Unit.]])</f>
        <v>#REF!</v>
      </c>
      <c r="R105" s="289" t="s">
        <v>1036</v>
      </c>
      <c r="S105" s="227"/>
      <c r="T105" s="228"/>
      <c r="U105" s="245"/>
      <c r="V105" s="28"/>
      <c r="W105" s="28"/>
      <c r="X105" s="28"/>
      <c r="Y105" s="28"/>
    </row>
    <row r="106" spans="2:25" ht="18" x14ac:dyDescent="0.25">
      <c r="B106" s="285">
        <v>42520</v>
      </c>
      <c r="C106" s="286" t="s">
        <v>1045</v>
      </c>
      <c r="D106" s="287" t="s">
        <v>188</v>
      </c>
      <c r="E106" s="291" t="s">
        <v>646</v>
      </c>
      <c r="F106" s="286">
        <v>43</v>
      </c>
      <c r="G106" s="286">
        <v>0</v>
      </c>
      <c r="H106" s="286"/>
      <c r="I106" s="286"/>
      <c r="J106" s="286">
        <v>0</v>
      </c>
      <c r="K106" s="286" t="e">
        <f>SUM(#REF!+#REF!+#REF!+I106-J106)</f>
        <v>#REF!</v>
      </c>
      <c r="L106" s="286">
        <v>44</v>
      </c>
      <c r="M106" s="286" t="e">
        <f>Tabla1[[#This Row],[Inventario al 31/03/2024]]-#REF!</f>
        <v>#REF!</v>
      </c>
      <c r="N106" s="289">
        <v>24.39</v>
      </c>
      <c r="O106" s="290">
        <f>Tabla1[[#This Row],[Costo Unit.]]*Tabla1[[#This Row],[Inventario al 31/03/2024]]</f>
        <v>66300</v>
      </c>
      <c r="P106" s="289" t="e">
        <f>(#REF!*Tabla1[[#This Row],[Costo Unit.]])</f>
        <v>#REF!</v>
      </c>
      <c r="Q106" s="289" t="e">
        <f>(#REF!*Tabla1[[#This Row],[Costo Unit.]])</f>
        <v>#REF!</v>
      </c>
      <c r="R106" s="289" t="s">
        <v>1036</v>
      </c>
      <c r="S106" s="227"/>
      <c r="T106" s="228"/>
      <c r="U106" s="245"/>
      <c r="V106" s="28"/>
      <c r="W106" s="28"/>
      <c r="X106" s="28"/>
      <c r="Y106" s="28"/>
    </row>
    <row r="107" spans="2:25" ht="18" x14ac:dyDescent="0.25">
      <c r="B107" s="285">
        <v>41438</v>
      </c>
      <c r="C107" s="286" t="s">
        <v>1046</v>
      </c>
      <c r="D107" s="287" t="s">
        <v>365</v>
      </c>
      <c r="E107" s="291" t="s">
        <v>106</v>
      </c>
      <c r="F107" s="286">
        <v>2</v>
      </c>
      <c r="G107" s="286">
        <v>0</v>
      </c>
      <c r="H107" s="286"/>
      <c r="I107" s="286"/>
      <c r="J107" s="286">
        <v>0</v>
      </c>
      <c r="K107" s="286" t="e">
        <f>SUM(#REF!+#REF!+#REF!+I107-J107)</f>
        <v>#REF!</v>
      </c>
      <c r="L107" s="286">
        <v>2</v>
      </c>
      <c r="M107" s="286" t="e">
        <f>Tabla1[[#This Row],[Inventario al 31/03/2024]]-#REF!</f>
        <v>#REF!</v>
      </c>
      <c r="N107" s="289">
        <v>80</v>
      </c>
      <c r="O107" s="290">
        <f>Tabla1[[#This Row],[Costo Unit.]]*Tabla1[[#This Row],[Inventario al 31/03/2024]]</f>
        <v>2200</v>
      </c>
      <c r="P107" s="289" t="e">
        <f>(#REF!*Tabla1[[#This Row],[Costo Unit.]])</f>
        <v>#REF!</v>
      </c>
      <c r="Q107" s="289" t="e">
        <f>(#REF!*Tabla1[[#This Row],[Costo Unit.]])</f>
        <v>#REF!</v>
      </c>
      <c r="R107" s="289" t="s">
        <v>1036</v>
      </c>
      <c r="S107" s="227"/>
      <c r="T107" s="228"/>
      <c r="U107" s="245"/>
      <c r="V107" s="28"/>
      <c r="W107" s="28"/>
      <c r="X107" s="28"/>
      <c r="Y107" s="28"/>
    </row>
    <row r="108" spans="2:25" ht="18" x14ac:dyDescent="0.25">
      <c r="B108" s="285"/>
      <c r="C108" s="286" t="s">
        <v>1043</v>
      </c>
      <c r="D108" s="287" t="s">
        <v>1403</v>
      </c>
      <c r="E108" s="291" t="s">
        <v>1217</v>
      </c>
      <c r="F108" s="286">
        <v>0</v>
      </c>
      <c r="G108" s="286">
        <v>0</v>
      </c>
      <c r="H108" s="286"/>
      <c r="I108" s="286"/>
      <c r="J108" s="286">
        <v>0</v>
      </c>
      <c r="K108" s="286" t="e">
        <f>SUM(#REF!+#REF!+#REF!+I108-J108)</f>
        <v>#REF!</v>
      </c>
      <c r="L108" s="286">
        <v>20</v>
      </c>
      <c r="M108" s="286" t="e">
        <f>Tabla1[[#This Row],[Inventario al 31/03/2024]]-#REF!</f>
        <v>#REF!</v>
      </c>
      <c r="N108" s="289">
        <v>1300</v>
      </c>
      <c r="O108" s="290">
        <f>Tabla1[[#This Row],[Costo Unit.]]*Tabla1[[#This Row],[Inventario al 31/03/2024]]</f>
        <v>94206</v>
      </c>
      <c r="P108" s="289" t="e">
        <f>(#REF!*Tabla1[[#This Row],[Costo Unit.]])</f>
        <v>#REF!</v>
      </c>
      <c r="Q108" s="289" t="e">
        <f>(#REF!*Tabla1[[#This Row],[Costo Unit.]])</f>
        <v>#REF!</v>
      </c>
      <c r="R108" s="289" t="s">
        <v>1036</v>
      </c>
      <c r="S108" s="227"/>
      <c r="T108" s="228"/>
      <c r="U108" s="245"/>
      <c r="V108" s="28"/>
      <c r="W108" s="28"/>
      <c r="X108" s="28"/>
      <c r="Y108" s="28"/>
    </row>
    <row r="109" spans="2:25" ht="18" x14ac:dyDescent="0.25">
      <c r="B109" s="285">
        <v>42496</v>
      </c>
      <c r="C109" s="286" t="s">
        <v>1046</v>
      </c>
      <c r="D109" s="287" t="s">
        <v>356</v>
      </c>
      <c r="E109" s="291" t="s">
        <v>100</v>
      </c>
      <c r="F109" s="286">
        <v>50</v>
      </c>
      <c r="G109" s="286">
        <v>0</v>
      </c>
      <c r="H109" s="286"/>
      <c r="I109" s="286"/>
      <c r="J109" s="286">
        <v>0</v>
      </c>
      <c r="K109" s="286" t="e">
        <f>SUM(#REF!+#REF!+#REF!+I109-J109)</f>
        <v>#REF!</v>
      </c>
      <c r="L109" s="286">
        <v>50</v>
      </c>
      <c r="M109" s="286" t="e">
        <f>Tabla1[[#This Row],[Inventario al 31/03/2024]]-#REF!</f>
        <v>#REF!</v>
      </c>
      <c r="N109" s="289">
        <v>1.5</v>
      </c>
      <c r="O109" s="290">
        <f>Tabla1[[#This Row],[Costo Unit.]]*Tabla1[[#This Row],[Inventario al 31/03/2024]]</f>
        <v>1793.6000000000001</v>
      </c>
      <c r="P109" s="289" t="e">
        <f>(#REF!*Tabla1[[#This Row],[Costo Unit.]])</f>
        <v>#REF!</v>
      </c>
      <c r="Q109" s="289" t="e">
        <f>(#REF!*Tabla1[[#This Row],[Costo Unit.]])</f>
        <v>#REF!</v>
      </c>
      <c r="R109" s="289" t="s">
        <v>1036</v>
      </c>
      <c r="S109" s="227"/>
      <c r="T109" s="228"/>
      <c r="U109" s="245"/>
      <c r="V109" s="28"/>
      <c r="W109" s="28"/>
      <c r="X109" s="28"/>
      <c r="Y109" s="28"/>
    </row>
    <row r="110" spans="2:25" ht="18" x14ac:dyDescent="0.25">
      <c r="B110" s="285">
        <v>44145</v>
      </c>
      <c r="C110" s="286" t="s">
        <v>1049</v>
      </c>
      <c r="D110" s="287" t="s">
        <v>237</v>
      </c>
      <c r="E110" s="291" t="s">
        <v>162</v>
      </c>
      <c r="F110" s="286">
        <v>0</v>
      </c>
      <c r="G110" s="286">
        <v>0</v>
      </c>
      <c r="H110" s="286"/>
      <c r="I110" s="286"/>
      <c r="J110" s="286">
        <v>0</v>
      </c>
      <c r="K110" s="286" t="e">
        <f>SUM(#REF!+#REF!+#REF!+I110-J110)</f>
        <v>#REF!</v>
      </c>
      <c r="L110" s="286">
        <v>12</v>
      </c>
      <c r="M110" s="286" t="e">
        <f>Tabla1[[#This Row],[Inventario al 31/03/2024]]-#REF!</f>
        <v>#REF!</v>
      </c>
      <c r="N110" s="289">
        <v>92.8</v>
      </c>
      <c r="O110" s="290">
        <f>Tabla1[[#This Row],[Costo Unit.]]*Tabla1[[#This Row],[Inventario al 31/03/2024]]</f>
        <v>13806</v>
      </c>
      <c r="P110" s="289" t="e">
        <f>(#REF!*Tabla1[[#This Row],[Costo Unit.]])</f>
        <v>#REF!</v>
      </c>
      <c r="Q110" s="289" t="e">
        <f>(#REF!*Tabla1[[#This Row],[Costo Unit.]])</f>
        <v>#REF!</v>
      </c>
      <c r="R110" s="289" t="s">
        <v>1036</v>
      </c>
      <c r="S110" s="227"/>
      <c r="T110" s="228"/>
      <c r="U110" s="245"/>
      <c r="V110" s="28"/>
      <c r="W110" s="28"/>
      <c r="X110" s="28"/>
      <c r="Y110" s="28"/>
    </row>
    <row r="111" spans="2:25" ht="18" x14ac:dyDescent="0.25">
      <c r="B111" s="285"/>
      <c r="C111" s="286" t="s">
        <v>1041</v>
      </c>
      <c r="D111" s="287" t="s">
        <v>1372</v>
      </c>
      <c r="E111" s="291" t="s">
        <v>1336</v>
      </c>
      <c r="F111" s="286">
        <v>41</v>
      </c>
      <c r="G111" s="286">
        <v>0</v>
      </c>
      <c r="H111" s="286"/>
      <c r="I111" s="286"/>
      <c r="J111" s="286">
        <v>0</v>
      </c>
      <c r="K111" s="286" t="e">
        <f>SUM(#REF!+#REF!+#REF!+I111-J111)</f>
        <v>#REF!</v>
      </c>
      <c r="L111" s="286">
        <v>40</v>
      </c>
      <c r="M111" s="286" t="e">
        <f>Tabla1[[#This Row],[Inventario al 31/03/2024]]-#REF!</f>
        <v>#REF!</v>
      </c>
      <c r="N111" s="289">
        <v>1700</v>
      </c>
      <c r="O111" s="290">
        <f>Tabla1[[#This Row],[Costo Unit.]]*Tabla1[[#This Row],[Inventario al 31/03/2024]]</f>
        <v>1745.64</v>
      </c>
      <c r="P111" s="289" t="e">
        <f>(#REF!*Tabla1[[#This Row],[Costo Unit.]])</f>
        <v>#REF!</v>
      </c>
      <c r="Q111" s="289" t="e">
        <f>(#REF!*Tabla1[[#This Row],[Costo Unit.]])</f>
        <v>#REF!</v>
      </c>
      <c r="R111" s="289" t="s">
        <v>1036</v>
      </c>
      <c r="S111" s="227"/>
      <c r="T111" s="228"/>
      <c r="U111" s="245"/>
      <c r="V111" s="28"/>
      <c r="W111" s="28"/>
      <c r="X111" s="28"/>
      <c r="Y111" s="28"/>
    </row>
    <row r="112" spans="2:25" ht="18" x14ac:dyDescent="0.25">
      <c r="B112" s="285">
        <v>41488</v>
      </c>
      <c r="C112" s="286" t="s">
        <v>1046</v>
      </c>
      <c r="D112" s="287" t="s">
        <v>221</v>
      </c>
      <c r="E112" s="291" t="s">
        <v>599</v>
      </c>
      <c r="F112" s="286">
        <v>20</v>
      </c>
      <c r="G112" s="286">
        <v>0</v>
      </c>
      <c r="H112" s="286"/>
      <c r="I112" s="286"/>
      <c r="J112" s="286">
        <v>0</v>
      </c>
      <c r="K112" s="286" t="e">
        <f>SUM(#REF!+#REF!+#REF!+I112-J112)</f>
        <v>#REF!</v>
      </c>
      <c r="L112" s="286">
        <v>20</v>
      </c>
      <c r="M112" s="286" t="e">
        <f>Tabla1[[#This Row],[Inventario al 31/03/2024]]-#REF!</f>
        <v>#REF!</v>
      </c>
      <c r="N112" s="289">
        <v>4710.3</v>
      </c>
      <c r="O112" s="290">
        <f>Tabla1[[#This Row],[Costo Unit.]]*Tabla1[[#This Row],[Inventario al 31/03/2024]]</f>
        <v>465.72</v>
      </c>
      <c r="P112" s="289" t="e">
        <f>(#REF!*Tabla1[[#This Row],[Costo Unit.]])</f>
        <v>#REF!</v>
      </c>
      <c r="Q112" s="289" t="e">
        <f>(#REF!*Tabla1[[#This Row],[Costo Unit.]])</f>
        <v>#REF!</v>
      </c>
      <c r="R112" s="289" t="s">
        <v>1036</v>
      </c>
      <c r="S112" s="227"/>
      <c r="T112" s="228"/>
      <c r="U112" s="245"/>
      <c r="V112" s="28"/>
      <c r="W112" s="28"/>
      <c r="X112" s="28"/>
      <c r="Y112" s="28"/>
    </row>
    <row r="113" spans="2:25" ht="18" x14ac:dyDescent="0.25">
      <c r="B113" s="285">
        <v>45048</v>
      </c>
      <c r="C113" s="286" t="s">
        <v>1046</v>
      </c>
      <c r="D113" s="287" t="s">
        <v>1261</v>
      </c>
      <c r="E113" s="291" t="s">
        <v>1260</v>
      </c>
      <c r="F113" s="286">
        <v>10</v>
      </c>
      <c r="G113" s="286">
        <v>0</v>
      </c>
      <c r="H113" s="286"/>
      <c r="I113" s="286"/>
      <c r="J113" s="286">
        <v>0</v>
      </c>
      <c r="K113" s="286" t="e">
        <f>SUM(#REF!+#REF!+#REF!+I113-J113)</f>
        <v>#REF!</v>
      </c>
      <c r="L113" s="286">
        <v>6</v>
      </c>
      <c r="M113" s="286" t="e">
        <f>Tabla1[[#This Row],[Inventario al 31/03/2024]]-#REF!</f>
        <v>#REF!</v>
      </c>
      <c r="N113" s="289">
        <v>358.72</v>
      </c>
      <c r="O113" s="290">
        <f>Tabla1[[#This Row],[Costo Unit.]]*Tabla1[[#This Row],[Inventario al 31/03/2024]]</f>
        <v>7540</v>
      </c>
      <c r="P113" s="289" t="e">
        <f>(#REF!*Tabla1[[#This Row],[Costo Unit.]])</f>
        <v>#REF!</v>
      </c>
      <c r="Q113" s="289" t="e">
        <f>(#REF!*Tabla1[[#This Row],[Costo Unit.]])</f>
        <v>#REF!</v>
      </c>
      <c r="R113" s="289" t="s">
        <v>1036</v>
      </c>
      <c r="S113" s="227"/>
      <c r="T113" s="228"/>
      <c r="U113" s="245"/>
      <c r="V113" s="28"/>
      <c r="W113" s="28"/>
      <c r="X113" s="28"/>
      <c r="Y113" s="28"/>
    </row>
    <row r="114" spans="2:25" ht="18" x14ac:dyDescent="0.25">
      <c r="B114" s="285">
        <v>45241</v>
      </c>
      <c r="C114" s="286" t="s">
        <v>1046</v>
      </c>
      <c r="D114" s="287" t="s">
        <v>1314</v>
      </c>
      <c r="E114" s="291" t="s">
        <v>1303</v>
      </c>
      <c r="F114" s="286">
        <v>0</v>
      </c>
      <c r="G114" s="286">
        <v>0</v>
      </c>
      <c r="H114" s="286"/>
      <c r="I114" s="286"/>
      <c r="J114" s="286">
        <v>0</v>
      </c>
      <c r="K114" s="286" t="e">
        <f>SUM(#REF!+#REF!+#REF!+I114-J114)</f>
        <v>#REF!</v>
      </c>
      <c r="L114" s="286">
        <v>100</v>
      </c>
      <c r="M114" s="286" t="e">
        <f>Tabla1[[#This Row],[Inventario al 31/03/2024]]-#REF!</f>
        <v>#REF!</v>
      </c>
      <c r="N114" s="289">
        <v>153.4</v>
      </c>
      <c r="O114" s="290">
        <f>Tabla1[[#This Row],[Costo Unit.]]*Tabla1[[#This Row],[Inventario al 31/03/2024]]</f>
        <v>3879.04</v>
      </c>
      <c r="P114" s="289" t="e">
        <f>(#REF!*Tabla1[[#This Row],[Costo Unit.]])</f>
        <v>#REF!</v>
      </c>
      <c r="Q114" s="289" t="e">
        <f>(#REF!*Tabla1[[#This Row],[Costo Unit.]])</f>
        <v>#REF!</v>
      </c>
      <c r="R114" s="289" t="s">
        <v>1036</v>
      </c>
      <c r="S114" s="227"/>
      <c r="T114" s="228"/>
      <c r="U114" s="245"/>
      <c r="V114" s="28"/>
      <c r="W114" s="28"/>
      <c r="X114" s="28"/>
      <c r="Y114" s="28"/>
    </row>
    <row r="115" spans="2:25" ht="18" x14ac:dyDescent="0.25">
      <c r="B115" s="285">
        <v>44879</v>
      </c>
      <c r="C115" s="286" t="s">
        <v>1046</v>
      </c>
      <c r="D115" s="287" t="s">
        <v>1194</v>
      </c>
      <c r="E115" s="291" t="s">
        <v>1142</v>
      </c>
      <c r="F115" s="286">
        <v>65</v>
      </c>
      <c r="G115" s="286">
        <v>0</v>
      </c>
      <c r="H115" s="286"/>
      <c r="I115" s="286"/>
      <c r="J115" s="286">
        <v>0</v>
      </c>
      <c r="K115" s="286" t="e">
        <f>SUM(#REF!+#REF!+#REF!+I115-J115)</f>
        <v>#REF!</v>
      </c>
      <c r="L115" s="286">
        <v>45</v>
      </c>
      <c r="M115" s="286" t="e">
        <f>Tabla1[[#This Row],[Inventario al 31/03/2024]]-#REF!</f>
        <v>#REF!</v>
      </c>
      <c r="N115" s="289">
        <v>67.14</v>
      </c>
      <c r="O115" s="290">
        <f>Tabla1[[#This Row],[Costo Unit.]]*Tabla1[[#This Row],[Inventario al 31/03/2024]]</f>
        <v>9570</v>
      </c>
      <c r="P115" s="289" t="e">
        <f>(#REF!*Tabla1[[#This Row],[Costo Unit.]])</f>
        <v>#REF!</v>
      </c>
      <c r="Q115" s="289" t="e">
        <f>(#REF!*Tabla1[[#This Row],[Costo Unit.]])</f>
        <v>#REF!</v>
      </c>
      <c r="R115" s="289" t="s">
        <v>1036</v>
      </c>
      <c r="S115" s="227"/>
      <c r="T115" s="228"/>
      <c r="U115" s="245"/>
      <c r="V115" s="28"/>
      <c r="W115" s="28"/>
      <c r="X115" s="28"/>
      <c r="Y115" s="28"/>
    </row>
    <row r="116" spans="2:25" ht="18" x14ac:dyDescent="0.25">
      <c r="B116" s="285">
        <v>42250</v>
      </c>
      <c r="C116" s="286" t="s">
        <v>1046</v>
      </c>
      <c r="D116" s="287" t="s">
        <v>835</v>
      </c>
      <c r="E116" s="288" t="s">
        <v>846</v>
      </c>
      <c r="F116" s="286">
        <v>3</v>
      </c>
      <c r="G116" s="286">
        <v>0</v>
      </c>
      <c r="H116" s="286"/>
      <c r="I116" s="286"/>
      <c r="J116" s="286">
        <v>0</v>
      </c>
      <c r="K116" s="286" t="e">
        <f>SUM(#REF!+#REF!+#REF!+I116-J116)</f>
        <v>#REF!</v>
      </c>
      <c r="L116" s="286">
        <v>3</v>
      </c>
      <c r="M116" s="286" t="e">
        <f>Tabla1[[#This Row],[Inventario al 31/03/2024]]-#REF!</f>
        <v>#REF!</v>
      </c>
      <c r="N116" s="289">
        <v>155.24</v>
      </c>
      <c r="O116" s="290">
        <f>Tabla1[[#This Row],[Costo Unit.]]*Tabla1[[#This Row],[Inventario al 31/03/2024]]</f>
        <v>2853.2400000000002</v>
      </c>
      <c r="P116" s="289" t="e">
        <f>(#REF!*Tabla1[[#This Row],[Costo Unit.]])</f>
        <v>#REF!</v>
      </c>
      <c r="Q116" s="289" t="e">
        <f>(#REF!*Tabla1[[#This Row],[Costo Unit.]])</f>
        <v>#REF!</v>
      </c>
      <c r="R116" s="289" t="s">
        <v>1036</v>
      </c>
      <c r="S116" s="227"/>
      <c r="T116" s="228"/>
      <c r="U116" s="245"/>
      <c r="V116" s="28"/>
      <c r="W116" s="28"/>
      <c r="X116" s="28"/>
      <c r="Y116" s="28"/>
    </row>
    <row r="117" spans="2:25" ht="18" x14ac:dyDescent="0.25">
      <c r="B117" s="285">
        <v>42502</v>
      </c>
      <c r="C117" s="286" t="s">
        <v>1046</v>
      </c>
      <c r="D117" s="287" t="s">
        <v>236</v>
      </c>
      <c r="E117" s="291" t="s">
        <v>640</v>
      </c>
      <c r="F117" s="286">
        <v>1</v>
      </c>
      <c r="G117" s="286">
        <v>0</v>
      </c>
      <c r="H117" s="286"/>
      <c r="I117" s="286"/>
      <c r="J117" s="286">
        <v>0</v>
      </c>
      <c r="K117" s="286" t="e">
        <f>SUM(#REF!+#REF!+#REF!+I117-J117)</f>
        <v>#REF!</v>
      </c>
      <c r="L117" s="286">
        <v>1</v>
      </c>
      <c r="M117" s="286" t="e">
        <f>Tabla1[[#This Row],[Inventario al 31/03/2024]]-#REF!</f>
        <v>#REF!</v>
      </c>
      <c r="N117" s="289">
        <v>7540</v>
      </c>
      <c r="O117" s="290">
        <f>Tabla1[[#This Row],[Costo Unit.]]*Tabla1[[#This Row],[Inventario al 31/03/2024]]</f>
        <v>11322.33</v>
      </c>
      <c r="P117" s="289" t="e">
        <f>(#REF!*Tabla1[[#This Row],[Costo Unit.]])</f>
        <v>#REF!</v>
      </c>
      <c r="Q117" s="289" t="e">
        <f>(#REF!*Tabla1[[#This Row],[Costo Unit.]])</f>
        <v>#REF!</v>
      </c>
      <c r="R117" s="289" t="s">
        <v>1036</v>
      </c>
      <c r="S117" s="227"/>
      <c r="T117" s="228"/>
      <c r="U117" s="245"/>
      <c r="V117" s="28"/>
      <c r="W117" s="28"/>
      <c r="X117" s="28"/>
      <c r="Y117" s="28"/>
    </row>
    <row r="118" spans="2:25" ht="18" x14ac:dyDescent="0.25">
      <c r="B118" s="285">
        <v>41624</v>
      </c>
      <c r="C118" s="286" t="s">
        <v>1043</v>
      </c>
      <c r="D118" s="287" t="s">
        <v>376</v>
      </c>
      <c r="E118" s="291" t="s">
        <v>116</v>
      </c>
      <c r="F118" s="286">
        <v>8</v>
      </c>
      <c r="G118" s="286">
        <v>0</v>
      </c>
      <c r="H118" s="286"/>
      <c r="I118" s="286"/>
      <c r="J118" s="286">
        <v>0</v>
      </c>
      <c r="K118" s="286" t="e">
        <f>SUM(#REF!+#REF!+#REF!+I118-J118)</f>
        <v>#REF!</v>
      </c>
      <c r="L118" s="286">
        <v>8</v>
      </c>
      <c r="M118" s="286" t="e">
        <f>Tabla1[[#This Row],[Inventario al 31/03/2024]]-#REF!</f>
        <v>#REF!</v>
      </c>
      <c r="N118" s="289">
        <v>484.88</v>
      </c>
      <c r="O118" s="290">
        <f>Tabla1[[#This Row],[Costo Unit.]]*Tabla1[[#This Row],[Inventario al 31/03/2024]]</f>
        <v>0</v>
      </c>
      <c r="P118" s="289" t="e">
        <f>(#REF!*Tabla1[[#This Row],[Costo Unit.]])</f>
        <v>#REF!</v>
      </c>
      <c r="Q118" s="289" t="e">
        <f>(#REF!*Tabla1[[#This Row],[Costo Unit.]])</f>
        <v>#REF!</v>
      </c>
      <c r="R118" s="289" t="s">
        <v>1036</v>
      </c>
      <c r="S118" s="227"/>
      <c r="T118" s="228"/>
      <c r="U118" s="245"/>
      <c r="V118" s="28"/>
      <c r="W118" s="28"/>
      <c r="X118" s="28"/>
      <c r="Y118" s="28"/>
    </row>
    <row r="119" spans="2:25" ht="18" x14ac:dyDescent="0.25">
      <c r="B119" s="285"/>
      <c r="C119" s="286" t="s">
        <v>1043</v>
      </c>
      <c r="D119" s="287"/>
      <c r="E119" s="291" t="s">
        <v>1332</v>
      </c>
      <c r="F119" s="286">
        <v>31</v>
      </c>
      <c r="G119" s="286">
        <v>0</v>
      </c>
      <c r="H119" s="286"/>
      <c r="I119" s="286"/>
      <c r="J119" s="286">
        <v>0</v>
      </c>
      <c r="K119" s="286" t="e">
        <f>SUM(#REF!+#REF!+#REF!+I119-J119)</f>
        <v>#REF!</v>
      </c>
      <c r="L119" s="286">
        <v>33</v>
      </c>
      <c r="M119" s="286" t="e">
        <f>Tabla1[[#This Row],[Inventario al 31/03/2024]]-#REF!</f>
        <v>#REF!</v>
      </c>
      <c r="N119" s="289">
        <v>0</v>
      </c>
      <c r="O119" s="290">
        <f>Tabla1[[#This Row],[Costo Unit.]]*Tabla1[[#This Row],[Inventario al 31/03/2024]]</f>
        <v>6837.4</v>
      </c>
      <c r="P119" s="289" t="e">
        <f>(#REF!*Tabla1[[#This Row],[Costo Unit.]])</f>
        <v>#REF!</v>
      </c>
      <c r="Q119" s="289" t="e">
        <f>(#REF!*Tabla1[[#This Row],[Costo Unit.]])</f>
        <v>#REF!</v>
      </c>
      <c r="R119" s="289" t="s">
        <v>1036</v>
      </c>
      <c r="S119" s="227"/>
      <c r="T119" s="228"/>
      <c r="U119" s="245"/>
      <c r="V119" s="28"/>
      <c r="W119" s="28"/>
      <c r="X119" s="28"/>
      <c r="Y119" s="28"/>
    </row>
    <row r="120" spans="2:25" ht="18" x14ac:dyDescent="0.25">
      <c r="B120" s="285">
        <v>44876</v>
      </c>
      <c r="C120" s="286" t="s">
        <v>1043</v>
      </c>
      <c r="D120" s="287" t="s">
        <v>1199</v>
      </c>
      <c r="E120" s="291" t="s">
        <v>1317</v>
      </c>
      <c r="F120" s="286">
        <v>14</v>
      </c>
      <c r="G120" s="286">
        <v>0</v>
      </c>
      <c r="H120" s="286"/>
      <c r="I120" s="286"/>
      <c r="J120" s="286">
        <v>0</v>
      </c>
      <c r="K120" s="286" t="e">
        <f>SUM(#REF!+#REF!+#REF!+I120-J120)</f>
        <v>#REF!</v>
      </c>
      <c r="L120" s="286">
        <v>0</v>
      </c>
      <c r="M120" s="286" t="e">
        <f>Tabla1[[#This Row],[Inventario al 31/03/2024]]-#REF!</f>
        <v>#REF!</v>
      </c>
      <c r="N120" s="289">
        <v>309.16000000000003</v>
      </c>
      <c r="O120" s="290">
        <f>Tabla1[[#This Row],[Costo Unit.]]*Tabla1[[#This Row],[Inventario al 31/03/2024]]</f>
        <v>13546</v>
      </c>
      <c r="P120" s="289" t="e">
        <f>(#REF!*Tabla1[[#This Row],[Costo Unit.]])</f>
        <v>#REF!</v>
      </c>
      <c r="Q120" s="289" t="e">
        <f>(#REF!*Tabla1[[#This Row],[Costo Unit.]])</f>
        <v>#REF!</v>
      </c>
      <c r="R120" s="289" t="s">
        <v>1036</v>
      </c>
      <c r="S120" s="227"/>
      <c r="T120" s="228"/>
      <c r="U120" s="245"/>
      <c r="V120" s="28"/>
      <c r="W120" s="28"/>
      <c r="X120" s="28"/>
      <c r="Y120" s="28"/>
    </row>
    <row r="121" spans="2:25" ht="18" x14ac:dyDescent="0.25">
      <c r="B121" s="285">
        <v>45048</v>
      </c>
      <c r="C121" s="286" t="s">
        <v>1043</v>
      </c>
      <c r="D121" s="287" t="s">
        <v>1263</v>
      </c>
      <c r="E121" s="291" t="s">
        <v>1160</v>
      </c>
      <c r="F121" s="286">
        <v>0</v>
      </c>
      <c r="G121" s="286">
        <v>0</v>
      </c>
      <c r="H121" s="286"/>
      <c r="I121" s="286"/>
      <c r="J121" s="286">
        <v>0</v>
      </c>
      <c r="K121" s="286" t="e">
        <f>SUM(#REF!+#REF!+#REF!+I121-J121)</f>
        <v>#REF!</v>
      </c>
      <c r="L121" s="286">
        <v>79</v>
      </c>
      <c r="M121" s="286" t="e">
        <f>Tabla1[[#This Row],[Inventario al 31/03/2024]]-#REF!</f>
        <v>#REF!</v>
      </c>
      <c r="N121" s="289">
        <v>92.04</v>
      </c>
      <c r="O121" s="290">
        <f>Tabla1[[#This Row],[Costo Unit.]]*Tabla1[[#This Row],[Inventario al 31/03/2024]]</f>
        <v>516.78</v>
      </c>
      <c r="P121" s="289" t="e">
        <f>(#REF!*Tabla1[[#This Row],[Costo Unit.]])</f>
        <v>#REF!</v>
      </c>
      <c r="Q121" s="289" t="e">
        <f>(#REF!*Tabla1[[#This Row],[Costo Unit.]])</f>
        <v>#REF!</v>
      </c>
      <c r="R121" s="289" t="s">
        <v>1036</v>
      </c>
      <c r="S121" s="227"/>
      <c r="T121" s="228"/>
      <c r="U121" s="245"/>
      <c r="V121" s="28"/>
      <c r="W121" s="28"/>
      <c r="X121" s="28"/>
      <c r="Y121" s="28"/>
    </row>
    <row r="122" spans="2:25" ht="18" x14ac:dyDescent="0.25">
      <c r="B122" s="285">
        <v>44879</v>
      </c>
      <c r="C122" s="286" t="s">
        <v>1043</v>
      </c>
      <c r="D122" s="287" t="s">
        <v>1198</v>
      </c>
      <c r="E122" s="291" t="s">
        <v>1159</v>
      </c>
      <c r="F122" s="286">
        <v>44</v>
      </c>
      <c r="G122" s="286">
        <v>0</v>
      </c>
      <c r="H122" s="286"/>
      <c r="I122" s="286"/>
      <c r="J122" s="286">
        <v>0</v>
      </c>
      <c r="K122" s="286" t="e">
        <f>SUM(#REF!+#REF!+#REF!+I122-J122)</f>
        <v>#REF!</v>
      </c>
      <c r="L122" s="286">
        <v>43</v>
      </c>
      <c r="M122" s="286" t="e">
        <f>Tabla1[[#This Row],[Inventario al 31/03/2024]]-#REF!</f>
        <v>#REF!</v>
      </c>
      <c r="N122" s="289">
        <v>263.31</v>
      </c>
      <c r="O122" s="290">
        <f>Tabla1[[#This Row],[Costo Unit.]]*Tabla1[[#This Row],[Inventario al 31/03/2024]]</f>
        <v>55293.38</v>
      </c>
      <c r="P122" s="289" t="e">
        <f>(#REF!*Tabla1[[#This Row],[Costo Unit.]])</f>
        <v>#REF!</v>
      </c>
      <c r="Q122" s="289" t="e">
        <f>(#REF!*Tabla1[[#This Row],[Costo Unit.]])</f>
        <v>#REF!</v>
      </c>
      <c r="R122" s="289" t="s">
        <v>1036</v>
      </c>
      <c r="S122" s="227"/>
      <c r="T122" s="228"/>
      <c r="U122" s="245"/>
      <c r="V122" s="28"/>
      <c r="W122" s="28"/>
      <c r="X122" s="28"/>
      <c r="Y122" s="28"/>
    </row>
    <row r="123" spans="2:25" ht="18" x14ac:dyDescent="0.25">
      <c r="B123" s="285">
        <v>45241</v>
      </c>
      <c r="C123" s="286" t="s">
        <v>1043</v>
      </c>
      <c r="D123" s="287"/>
      <c r="E123" s="291" t="s">
        <v>1315</v>
      </c>
      <c r="F123" s="286">
        <v>87</v>
      </c>
      <c r="G123" s="286">
        <v>0</v>
      </c>
      <c r="H123" s="286"/>
      <c r="I123" s="286"/>
      <c r="J123" s="286">
        <v>0</v>
      </c>
      <c r="K123" s="286" t="e">
        <f>SUM(#REF!+#REF!+#REF!+I123-J123)</f>
        <v>#REF!</v>
      </c>
      <c r="L123" s="286">
        <v>0</v>
      </c>
      <c r="M123" s="286" t="e">
        <f>Tabla1[[#This Row],[Inventario al 31/03/2024]]-#REF!</f>
        <v>#REF!</v>
      </c>
      <c r="N123" s="289">
        <v>0</v>
      </c>
      <c r="O123" s="290">
        <f>Tabla1[[#This Row],[Costo Unit.]]*Tabla1[[#This Row],[Inventario al 31/03/2024]]</f>
        <v>2295</v>
      </c>
      <c r="P123" s="289" t="e">
        <f>(#REF!*Tabla1[[#This Row],[Costo Unit.]])</f>
        <v>#REF!</v>
      </c>
      <c r="Q123" s="289" t="e">
        <f>(#REF!*Tabla1[[#This Row],[Costo Unit.]])</f>
        <v>#REF!</v>
      </c>
      <c r="R123" s="289" t="s">
        <v>1036</v>
      </c>
      <c r="S123" s="227"/>
      <c r="T123" s="228"/>
      <c r="U123" s="245"/>
      <c r="V123" s="28"/>
      <c r="W123" s="28"/>
      <c r="X123" s="28"/>
      <c r="Y123" s="28"/>
    </row>
    <row r="124" spans="2:25" ht="18" x14ac:dyDescent="0.25">
      <c r="B124" s="285">
        <v>45241</v>
      </c>
      <c r="C124" s="286" t="s">
        <v>1043</v>
      </c>
      <c r="D124" s="287" t="s">
        <v>959</v>
      </c>
      <c r="E124" s="291" t="s">
        <v>1204</v>
      </c>
      <c r="F124" s="286">
        <v>15</v>
      </c>
      <c r="G124" s="286">
        <v>0</v>
      </c>
      <c r="H124" s="286"/>
      <c r="I124" s="286"/>
      <c r="J124" s="286">
        <v>0</v>
      </c>
      <c r="K124" s="286" t="e">
        <f>SUM(#REF!+#REF!+#REF!+I124-J124)</f>
        <v>#REF!</v>
      </c>
      <c r="L124" s="286">
        <v>15</v>
      </c>
      <c r="M124" s="286" t="e">
        <f>Tabla1[[#This Row],[Inventario al 31/03/2024]]-#REF!</f>
        <v>#REF!</v>
      </c>
      <c r="N124" s="289">
        <v>0</v>
      </c>
      <c r="O124" s="290">
        <f>Tabla1[[#This Row],[Costo Unit.]]*Tabla1[[#This Row],[Inventario al 31/03/2024]]</f>
        <v>8260</v>
      </c>
      <c r="P124" s="289" t="e">
        <f>(#REF!*Tabla1[[#This Row],[Costo Unit.]])</f>
        <v>#REF!</v>
      </c>
      <c r="Q124" s="289" t="e">
        <f>(#REF!*Tabla1[[#This Row],[Costo Unit.]])</f>
        <v>#REF!</v>
      </c>
      <c r="R124" s="289" t="s">
        <v>1036</v>
      </c>
      <c r="S124" s="227"/>
      <c r="T124" s="228"/>
      <c r="U124" s="245"/>
      <c r="V124" s="28"/>
      <c r="W124" s="28"/>
      <c r="X124" s="28"/>
      <c r="Y124" s="28"/>
    </row>
    <row r="125" spans="2:25" ht="18" x14ac:dyDescent="0.25">
      <c r="B125" s="285">
        <v>41928</v>
      </c>
      <c r="C125" s="286" t="s">
        <v>1049</v>
      </c>
      <c r="D125" s="287" t="s">
        <v>212</v>
      </c>
      <c r="E125" s="291" t="s">
        <v>603</v>
      </c>
      <c r="F125" s="286">
        <v>150</v>
      </c>
      <c r="G125" s="286">
        <v>0</v>
      </c>
      <c r="H125" s="286"/>
      <c r="I125" s="286"/>
      <c r="J125" s="286">
        <v>0</v>
      </c>
      <c r="K125" s="286" t="e">
        <f>SUM(#REF!+#REF!+#REF!+I125-J125)</f>
        <v>#REF!</v>
      </c>
      <c r="L125" s="286">
        <v>150</v>
      </c>
      <c r="M125" s="286" t="e">
        <f>Tabla1[[#This Row],[Inventario al 31/03/2024]]-#REF!</f>
        <v>#REF!</v>
      </c>
      <c r="N125" s="289">
        <v>40.22</v>
      </c>
      <c r="O125" s="290">
        <f>Tabla1[[#This Row],[Costo Unit.]]*Tabla1[[#This Row],[Inventario al 31/03/2024]]</f>
        <v>3481.26</v>
      </c>
      <c r="P125" s="289" t="e">
        <f>(#REF!*Tabla1[[#This Row],[Costo Unit.]])</f>
        <v>#REF!</v>
      </c>
      <c r="Q125" s="289" t="e">
        <f>(#REF!*Tabla1[[#This Row],[Costo Unit.]])</f>
        <v>#REF!</v>
      </c>
      <c r="R125" s="289" t="s">
        <v>1036</v>
      </c>
      <c r="S125" s="227"/>
      <c r="T125" s="228"/>
      <c r="U125" s="245"/>
      <c r="V125" s="28"/>
      <c r="W125" s="28"/>
      <c r="X125" s="28"/>
      <c r="Y125" s="28"/>
    </row>
    <row r="126" spans="2:25" ht="18" x14ac:dyDescent="0.25">
      <c r="B126" s="285"/>
      <c r="C126" s="286" t="s">
        <v>1041</v>
      </c>
      <c r="D126" s="287" t="s">
        <v>1365</v>
      </c>
      <c r="E126" s="291" t="s">
        <v>1321</v>
      </c>
      <c r="F126" s="286">
        <v>86</v>
      </c>
      <c r="G126" s="286">
        <v>0</v>
      </c>
      <c r="H126" s="286"/>
      <c r="I126" s="286"/>
      <c r="J126" s="286">
        <v>0</v>
      </c>
      <c r="K126" s="286" t="e">
        <f>SUM(#REF!+#REF!+#REF!+I126-J126)</f>
        <v>#REF!</v>
      </c>
      <c r="L126" s="286">
        <v>75</v>
      </c>
      <c r="M126" s="286" t="e">
        <f>Tabla1[[#This Row],[Inventario al 31/03/2024]]-#REF!</f>
        <v>#REF!</v>
      </c>
      <c r="N126" s="289">
        <v>1042</v>
      </c>
      <c r="O126" s="290">
        <f>Tabla1[[#This Row],[Costo Unit.]]*Tabla1[[#This Row],[Inventario al 31/03/2024]]</f>
        <v>1364.79</v>
      </c>
      <c r="P126" s="289" t="e">
        <f>(#REF!*Tabla1[[#This Row],[Costo Unit.]])</f>
        <v>#REF!</v>
      </c>
      <c r="Q126" s="289" t="e">
        <f>(#REF!*Tabla1[[#This Row],[Costo Unit.]])</f>
        <v>#REF!</v>
      </c>
      <c r="R126" s="289" t="s">
        <v>1036</v>
      </c>
      <c r="S126" s="227"/>
      <c r="T126" s="228"/>
      <c r="U126" s="245"/>
      <c r="V126" s="28"/>
      <c r="W126" s="28"/>
      <c r="X126" s="28"/>
      <c r="Y126" s="28"/>
    </row>
    <row r="127" spans="2:25" ht="18" x14ac:dyDescent="0.25">
      <c r="B127" s="285">
        <v>41429</v>
      </c>
      <c r="C127" s="286" t="s">
        <v>1049</v>
      </c>
      <c r="D127" s="287" t="s">
        <v>322</v>
      </c>
      <c r="E127" s="288" t="s">
        <v>67</v>
      </c>
      <c r="F127" s="286">
        <v>3</v>
      </c>
      <c r="G127" s="286">
        <v>0</v>
      </c>
      <c r="H127" s="286"/>
      <c r="I127" s="286"/>
      <c r="J127" s="286">
        <v>0</v>
      </c>
      <c r="K127" s="286" t="e">
        <f>SUM(#REF!+#REF!+#REF!+I127-J127)</f>
        <v>#REF!</v>
      </c>
      <c r="L127" s="286">
        <v>3</v>
      </c>
      <c r="M127" s="286" t="e">
        <f>Tabla1[[#This Row],[Inventario al 31/03/2024]]-#REF!</f>
        <v>#REF!</v>
      </c>
      <c r="N127" s="289">
        <v>172.26</v>
      </c>
      <c r="O127" s="290">
        <f>Tabla1[[#This Row],[Costo Unit.]]*Tabla1[[#This Row],[Inventario al 31/03/2024]]</f>
        <v>11832</v>
      </c>
      <c r="P127" s="289" t="e">
        <f>(#REF!*Tabla1[[#This Row],[Costo Unit.]])</f>
        <v>#REF!</v>
      </c>
      <c r="Q127" s="289" t="e">
        <f>(#REF!*Tabla1[[#This Row],[Costo Unit.]])</f>
        <v>#REF!</v>
      </c>
      <c r="R127" s="289" t="s">
        <v>1036</v>
      </c>
      <c r="S127" s="227"/>
      <c r="T127" s="228"/>
      <c r="U127" s="245"/>
      <c r="V127" s="28"/>
      <c r="W127" s="28"/>
      <c r="X127" s="28"/>
      <c r="Y127" s="28"/>
    </row>
    <row r="128" spans="2:25" ht="18" x14ac:dyDescent="0.25">
      <c r="B128" s="285">
        <v>45042</v>
      </c>
      <c r="C128" s="286" t="s">
        <v>1049</v>
      </c>
      <c r="D128" s="287" t="s">
        <v>1258</v>
      </c>
      <c r="E128" s="291" t="s">
        <v>1222</v>
      </c>
      <c r="F128" s="286">
        <v>80</v>
      </c>
      <c r="G128" s="286">
        <v>0</v>
      </c>
      <c r="H128" s="286"/>
      <c r="I128" s="286"/>
      <c r="J128" s="286">
        <v>0</v>
      </c>
      <c r="K128" s="286" t="e">
        <f>SUM(#REF!+#REF!+#REF!+I128-J128)</f>
        <v>#REF!</v>
      </c>
      <c r="L128" s="286">
        <v>80</v>
      </c>
      <c r="M128" s="286" t="e">
        <f>Tabla1[[#This Row],[Inventario al 31/03/2024]]-#REF!</f>
        <v>#REF!</v>
      </c>
      <c r="N128" s="289">
        <v>778.78</v>
      </c>
      <c r="O128" s="290">
        <f>Tabla1[[#This Row],[Costo Unit.]]*Tabla1[[#This Row],[Inventario al 31/03/2024]]</f>
        <v>1165.8000000000002</v>
      </c>
      <c r="P128" s="289" t="e">
        <f>(#REF!*Tabla1[[#This Row],[Costo Unit.]])</f>
        <v>#REF!</v>
      </c>
      <c r="Q128" s="289" t="e">
        <f>(#REF!*Tabla1[[#This Row],[Costo Unit.]])</f>
        <v>#REF!</v>
      </c>
      <c r="R128" s="289" t="s">
        <v>1036</v>
      </c>
      <c r="S128" s="227"/>
      <c r="T128" s="228"/>
      <c r="U128" s="245"/>
      <c r="V128" s="28"/>
      <c r="W128" s="28"/>
      <c r="X128" s="28"/>
      <c r="Y128" s="28"/>
    </row>
    <row r="129" spans="2:25" ht="18" x14ac:dyDescent="0.25">
      <c r="B129" s="285">
        <v>45042</v>
      </c>
      <c r="C129" s="286" t="s">
        <v>1049</v>
      </c>
      <c r="D129" s="287" t="s">
        <v>911</v>
      </c>
      <c r="E129" s="291" t="s">
        <v>1221</v>
      </c>
      <c r="F129" s="286">
        <v>19</v>
      </c>
      <c r="G129" s="286">
        <v>0</v>
      </c>
      <c r="H129" s="286"/>
      <c r="I129" s="286"/>
      <c r="J129" s="286">
        <v>0</v>
      </c>
      <c r="K129" s="286" t="e">
        <f>SUM(#REF!+#REF!+#REF!+I129-J129)</f>
        <v>#REF!</v>
      </c>
      <c r="L129" s="286">
        <v>3</v>
      </c>
      <c r="M129" s="286" t="e">
        <f>Tabla1[[#This Row],[Inventario al 31/03/2024]]-#REF!</f>
        <v>#REF!</v>
      </c>
      <c r="N129" s="289">
        <v>825.98</v>
      </c>
      <c r="O129" s="290">
        <f>Tabla1[[#This Row],[Costo Unit.]]*Tabla1[[#This Row],[Inventario al 31/03/2024]]</f>
        <v>19286.16</v>
      </c>
      <c r="P129" s="289" t="e">
        <f>(#REF!*Tabla1[[#This Row],[Costo Unit.]])</f>
        <v>#REF!</v>
      </c>
      <c r="Q129" s="289" t="e">
        <f>(#REF!*Tabla1[[#This Row],[Costo Unit.]])</f>
        <v>#REF!</v>
      </c>
      <c r="R129" s="289" t="s">
        <v>1036</v>
      </c>
      <c r="S129" s="227"/>
      <c r="T129" s="228"/>
      <c r="U129" s="245"/>
      <c r="V129" s="28"/>
      <c r="W129" s="28"/>
      <c r="X129" s="28"/>
      <c r="Y129" s="28"/>
    </row>
    <row r="130" spans="2:25" ht="18" x14ac:dyDescent="0.25">
      <c r="B130" s="285">
        <v>42520</v>
      </c>
      <c r="C130" s="286" t="s">
        <v>1046</v>
      </c>
      <c r="D130" s="287" t="s">
        <v>468</v>
      </c>
      <c r="E130" s="291" t="s">
        <v>494</v>
      </c>
      <c r="F130" s="286">
        <v>42</v>
      </c>
      <c r="G130" s="286">
        <v>0</v>
      </c>
      <c r="H130" s="286"/>
      <c r="I130" s="286"/>
      <c r="J130" s="286">
        <v>0</v>
      </c>
      <c r="K130" s="286" t="e">
        <f>SUM(#REF!+#REF!+#REF!+I130-J130)</f>
        <v>#REF!</v>
      </c>
      <c r="L130" s="286">
        <v>45</v>
      </c>
      <c r="M130" s="286" t="e">
        <f>Tabla1[[#This Row],[Inventario al 31/03/2024]]-#REF!</f>
        <v>#REF!</v>
      </c>
      <c r="N130" s="289">
        <v>51</v>
      </c>
      <c r="O130" s="290">
        <f>Tabla1[[#This Row],[Costo Unit.]]*Tabla1[[#This Row],[Inventario al 31/03/2024]]</f>
        <v>2193.3000000000002</v>
      </c>
      <c r="P130" s="289" t="e">
        <f>(#REF!*Tabla1[[#This Row],[Costo Unit.]])</f>
        <v>#REF!</v>
      </c>
      <c r="Q130" s="289" t="e">
        <f>(#REF!*Tabla1[[#This Row],[Costo Unit.]])</f>
        <v>#REF!</v>
      </c>
      <c r="R130" s="289" t="s">
        <v>1036</v>
      </c>
      <c r="S130" s="227"/>
      <c r="T130" s="228"/>
      <c r="U130" s="245"/>
      <c r="V130" s="28"/>
      <c r="W130" s="28"/>
      <c r="X130" s="28"/>
      <c r="Y130" s="28"/>
    </row>
    <row r="131" spans="2:25" ht="18" x14ac:dyDescent="0.25">
      <c r="B131" s="285">
        <v>40816</v>
      </c>
      <c r="C131" s="286" t="s">
        <v>1046</v>
      </c>
      <c r="D131" s="287" t="s">
        <v>351</v>
      </c>
      <c r="E131" s="291" t="s">
        <v>96</v>
      </c>
      <c r="F131" s="286">
        <v>58</v>
      </c>
      <c r="G131" s="286">
        <v>0</v>
      </c>
      <c r="H131" s="286"/>
      <c r="I131" s="286"/>
      <c r="J131" s="286">
        <v>0</v>
      </c>
      <c r="K131" s="286" t="e">
        <f>SUM(#REF!+#REF!+#REF!+I131-J131)</f>
        <v>#REF!</v>
      </c>
      <c r="L131" s="286">
        <v>51</v>
      </c>
      <c r="M131" s="286" t="e">
        <f>Tabla1[[#This Row],[Inventario al 31/03/2024]]-#REF!</f>
        <v>#REF!</v>
      </c>
      <c r="N131" s="289">
        <v>81.900000000000006</v>
      </c>
      <c r="O131" s="290">
        <f>Tabla1[[#This Row],[Costo Unit.]]*Tabla1[[#This Row],[Inventario al 31/03/2024]]</f>
        <v>35328.959999999999</v>
      </c>
      <c r="P131" s="289" t="e">
        <f>(#REF!*Tabla1[[#This Row],[Costo Unit.]])</f>
        <v>#REF!</v>
      </c>
      <c r="Q131" s="289" t="e">
        <f>(#REF!*Tabla1[[#This Row],[Costo Unit.]])</f>
        <v>#REF!</v>
      </c>
      <c r="R131" s="289" t="s">
        <v>1036</v>
      </c>
      <c r="S131" s="227"/>
      <c r="T131" s="228"/>
      <c r="U131" s="245"/>
      <c r="V131" s="28"/>
      <c r="W131" s="28"/>
      <c r="X131" s="28"/>
      <c r="Y131" s="28"/>
    </row>
    <row r="132" spans="2:25" ht="18" x14ac:dyDescent="0.25">
      <c r="B132" s="285">
        <v>42496</v>
      </c>
      <c r="C132" s="286" t="s">
        <v>1046</v>
      </c>
      <c r="D132" s="287" t="s">
        <v>486</v>
      </c>
      <c r="E132" s="291" t="s">
        <v>504</v>
      </c>
      <c r="F132" s="286">
        <v>20</v>
      </c>
      <c r="G132" s="286">
        <v>0</v>
      </c>
      <c r="H132" s="286"/>
      <c r="I132" s="286"/>
      <c r="J132" s="286">
        <v>0</v>
      </c>
      <c r="K132" s="286" t="e">
        <f>SUM(#REF!+#REF!+#REF!+I132-J132)</f>
        <v>#REF!</v>
      </c>
      <c r="L132" s="286">
        <v>20</v>
      </c>
      <c r="M132" s="286" t="e">
        <f>Tabla1[[#This Row],[Inventario al 31/03/2024]]-#REF!</f>
        <v>#REF!</v>
      </c>
      <c r="N132" s="289">
        <v>413</v>
      </c>
      <c r="O132" s="290">
        <f>Tabla1[[#This Row],[Costo Unit.]]*Tabla1[[#This Row],[Inventario al 31/03/2024]]</f>
        <v>36139.800000000003</v>
      </c>
      <c r="P132" s="289" t="e">
        <f>(#REF!*Tabla1[[#This Row],[Costo Unit.]])</f>
        <v>#REF!</v>
      </c>
      <c r="Q132" s="289" t="e">
        <f>(#REF!*Tabla1[[#This Row],[Costo Unit.]])</f>
        <v>#REF!</v>
      </c>
      <c r="R132" s="289" t="s">
        <v>1036</v>
      </c>
      <c r="S132" s="227"/>
      <c r="T132" s="228"/>
      <c r="U132" s="245"/>
      <c r="V132" s="28"/>
      <c r="W132" s="28"/>
      <c r="X132" s="28"/>
      <c r="Y132" s="28"/>
    </row>
    <row r="133" spans="2:25" ht="18" x14ac:dyDescent="0.25">
      <c r="B133" s="285">
        <v>42496</v>
      </c>
      <c r="C133" s="286" t="s">
        <v>1046</v>
      </c>
      <c r="D133" s="287" t="s">
        <v>470</v>
      </c>
      <c r="E133" s="291" t="s">
        <v>471</v>
      </c>
      <c r="F133" s="295">
        <v>51</v>
      </c>
      <c r="G133" s="286">
        <v>0</v>
      </c>
      <c r="H133" s="286"/>
      <c r="I133" s="286"/>
      <c r="J133" s="286">
        <v>0</v>
      </c>
      <c r="K133" s="286" t="e">
        <f>SUM(#REF!+#REF!+#REF!+I133-J133)</f>
        <v>#REF!</v>
      </c>
      <c r="L133" s="295">
        <v>51</v>
      </c>
      <c r="M133" s="286" t="e">
        <f>Tabla1[[#This Row],[Inventario al 31/03/2024]]-#REF!</f>
        <v>#REF!</v>
      </c>
      <c r="N133" s="289">
        <v>68.260000000000005</v>
      </c>
      <c r="O133" s="290">
        <f>Tabla1[[#This Row],[Costo Unit.]]*Tabla1[[#This Row],[Inventario al 31/03/2024]]</f>
        <v>2424.4</v>
      </c>
      <c r="P133" s="289" t="e">
        <f>(#REF!*Tabla1[[#This Row],[Costo Unit.]])</f>
        <v>#REF!</v>
      </c>
      <c r="Q133" s="289" t="e">
        <f>(#REF!*Tabla1[[#This Row],[Costo Unit.]])</f>
        <v>#REF!</v>
      </c>
      <c r="R133" s="289" t="s">
        <v>1036</v>
      </c>
      <c r="S133" s="227"/>
      <c r="T133" s="228"/>
      <c r="U133" s="245"/>
      <c r="V133" s="28"/>
      <c r="W133" s="28"/>
      <c r="X133" s="28"/>
      <c r="Y133" s="28"/>
    </row>
    <row r="134" spans="2:25" ht="18" x14ac:dyDescent="0.25">
      <c r="B134" s="285">
        <v>39595</v>
      </c>
      <c r="C134" s="286" t="s">
        <v>1046</v>
      </c>
      <c r="D134" s="287" t="s">
        <v>412</v>
      </c>
      <c r="E134" s="291" t="s">
        <v>144</v>
      </c>
      <c r="F134" s="286">
        <v>42</v>
      </c>
      <c r="G134" s="286">
        <v>0</v>
      </c>
      <c r="H134" s="286"/>
      <c r="I134" s="286"/>
      <c r="J134" s="286">
        <v>0</v>
      </c>
      <c r="K134" s="286" t="e">
        <f>SUM(#REF!+#REF!+#REF!+I134-J134)</f>
        <v>#REF!</v>
      </c>
      <c r="L134" s="286">
        <v>42</v>
      </c>
      <c r="M134" s="286" t="e">
        <f>Tabla1[[#This Row],[Inventario al 31/03/2024]]-#REF!</f>
        <v>#REF!</v>
      </c>
      <c r="N134" s="289">
        <v>64.989999999999995</v>
      </c>
      <c r="O134" s="290">
        <f>Tabla1[[#This Row],[Costo Unit.]]*Tabla1[[#This Row],[Inventario al 31/03/2024]]</f>
        <v>5240.88</v>
      </c>
      <c r="P134" s="289" t="e">
        <f>(#REF!*Tabla1[[#This Row],[Costo Unit.]])</f>
        <v>#REF!</v>
      </c>
      <c r="Q134" s="289" t="e">
        <f>(#REF!*Tabla1[[#This Row],[Costo Unit.]])</f>
        <v>#REF!</v>
      </c>
      <c r="R134" s="289" t="s">
        <v>1036</v>
      </c>
      <c r="S134" s="227"/>
      <c r="T134" s="228"/>
      <c r="U134" s="245"/>
      <c r="V134" s="28"/>
      <c r="W134" s="28"/>
      <c r="X134" s="28"/>
      <c r="Y134" s="28"/>
    </row>
    <row r="135" spans="2:25" ht="18" x14ac:dyDescent="0.25">
      <c r="B135" s="285">
        <v>41401</v>
      </c>
      <c r="C135" s="286" t="s">
        <v>1046</v>
      </c>
      <c r="D135" s="287" t="s">
        <v>368</v>
      </c>
      <c r="E135" s="294" t="s">
        <v>109</v>
      </c>
      <c r="F135" s="286">
        <v>84</v>
      </c>
      <c r="G135" s="286">
        <v>0</v>
      </c>
      <c r="H135" s="286"/>
      <c r="I135" s="286"/>
      <c r="J135" s="286">
        <v>0</v>
      </c>
      <c r="K135" s="286" t="e">
        <f>SUM(#REF!+#REF!+#REF!+I135-J135)</f>
        <v>#REF!</v>
      </c>
      <c r="L135" s="286">
        <v>84</v>
      </c>
      <c r="M135" s="286" t="e">
        <f>Tabla1[[#This Row],[Inventario al 31/03/2024]]-#REF!</f>
        <v>#REF!</v>
      </c>
      <c r="N135" s="289">
        <v>116</v>
      </c>
      <c r="O135" s="290">
        <f>Tabla1[[#This Row],[Costo Unit.]]*Tabla1[[#This Row],[Inventario al 31/03/2024]]</f>
        <v>8242.9599999999991</v>
      </c>
      <c r="P135" s="289" t="e">
        <f>(#REF!*Tabla1[[#This Row],[Costo Unit.]])</f>
        <v>#REF!</v>
      </c>
      <c r="Q135" s="289" t="e">
        <f>(#REF!*Tabla1[[#This Row],[Costo Unit.]])</f>
        <v>#REF!</v>
      </c>
      <c r="R135" s="289" t="s">
        <v>1036</v>
      </c>
      <c r="S135" s="227"/>
      <c r="T135" s="228"/>
      <c r="U135" s="245"/>
      <c r="V135" s="28"/>
      <c r="W135" s="28"/>
      <c r="X135" s="28"/>
      <c r="Y135" s="28"/>
    </row>
    <row r="136" spans="2:25" ht="18" x14ac:dyDescent="0.25">
      <c r="B136" s="285">
        <v>41429</v>
      </c>
      <c r="C136" s="286" t="s">
        <v>1046</v>
      </c>
      <c r="D136" s="287" t="s">
        <v>425</v>
      </c>
      <c r="E136" s="291" t="s">
        <v>154</v>
      </c>
      <c r="F136" s="286">
        <v>3</v>
      </c>
      <c r="G136" s="286">
        <v>0</v>
      </c>
      <c r="H136" s="286"/>
      <c r="I136" s="286"/>
      <c r="J136" s="286">
        <v>0</v>
      </c>
      <c r="K136" s="286" t="e">
        <f>SUM(#REF!+#REF!+#REF!+I136-J136)</f>
        <v>#REF!</v>
      </c>
      <c r="L136" s="286">
        <v>3</v>
      </c>
      <c r="M136" s="286" t="e">
        <f>Tabla1[[#This Row],[Inventario al 31/03/2024]]-#REF!</f>
        <v>#REF!</v>
      </c>
      <c r="N136" s="289">
        <v>388.6</v>
      </c>
      <c r="O136" s="290">
        <f>Tabla1[[#This Row],[Costo Unit.]]*Tabla1[[#This Row],[Inventario al 31/03/2024]]</f>
        <v>11525.76</v>
      </c>
      <c r="P136" s="289" t="e">
        <f>(#REF!*Tabla1[[#This Row],[Costo Unit.]])</f>
        <v>#REF!</v>
      </c>
      <c r="Q136" s="289" t="e">
        <f>(#REF!*Tabla1[[#This Row],[Costo Unit.]])</f>
        <v>#REF!</v>
      </c>
      <c r="R136" s="289" t="s">
        <v>1036</v>
      </c>
      <c r="S136" s="227"/>
      <c r="T136" s="228"/>
      <c r="U136" s="245"/>
      <c r="V136" s="28"/>
      <c r="W136" s="28"/>
      <c r="X136" s="28"/>
      <c r="Y136" s="28"/>
    </row>
    <row r="137" spans="2:25" ht="18" x14ac:dyDescent="0.25">
      <c r="B137" s="285">
        <v>41488</v>
      </c>
      <c r="C137" s="286" t="s">
        <v>1046</v>
      </c>
      <c r="D137" s="287" t="s">
        <v>424</v>
      </c>
      <c r="E137" s="291" t="s">
        <v>153</v>
      </c>
      <c r="F137" s="286">
        <v>61</v>
      </c>
      <c r="G137" s="286">
        <v>0</v>
      </c>
      <c r="H137" s="286"/>
      <c r="I137" s="286"/>
      <c r="J137" s="286">
        <v>0</v>
      </c>
      <c r="K137" s="286" t="e">
        <f>SUM(#REF!+#REF!+#REF!+I137-J137)</f>
        <v>#REF!</v>
      </c>
      <c r="L137" s="286">
        <v>65</v>
      </c>
      <c r="M137" s="286" t="e">
        <f>Tabla1[[#This Row],[Inventario al 31/03/2024]]-#REF!</f>
        <v>#REF!</v>
      </c>
      <c r="N137" s="289">
        <v>378.16</v>
      </c>
      <c r="O137" s="290">
        <f>Tabla1[[#This Row],[Costo Unit.]]*Tabla1[[#This Row],[Inventario al 31/03/2024]]</f>
        <v>5250</v>
      </c>
      <c r="P137" s="289" t="e">
        <f>(#REF!*Tabla1[[#This Row],[Costo Unit.]])</f>
        <v>#REF!</v>
      </c>
      <c r="Q137" s="289" t="e">
        <f>(#REF!*Tabla1[[#This Row],[Costo Unit.]])</f>
        <v>#REF!</v>
      </c>
      <c r="R137" s="289" t="s">
        <v>1036</v>
      </c>
      <c r="S137" s="227"/>
      <c r="T137" s="228"/>
      <c r="U137" s="245"/>
      <c r="V137" s="28"/>
      <c r="W137" s="28"/>
      <c r="X137" s="28"/>
      <c r="Y137" s="28"/>
    </row>
    <row r="138" spans="2:25" ht="18" x14ac:dyDescent="0.25">
      <c r="B138" s="285">
        <v>42496</v>
      </c>
      <c r="C138" s="286" t="s">
        <v>1046</v>
      </c>
      <c r="D138" s="287" t="s">
        <v>402</v>
      </c>
      <c r="E138" s="291" t="s">
        <v>633</v>
      </c>
      <c r="F138" s="286">
        <v>10</v>
      </c>
      <c r="G138" s="286">
        <v>0</v>
      </c>
      <c r="H138" s="286"/>
      <c r="I138" s="286"/>
      <c r="J138" s="286">
        <v>0</v>
      </c>
      <c r="K138" s="286" t="e">
        <f>SUM(#REF!+#REF!+#REF!+I138-J138)</f>
        <v>#REF!</v>
      </c>
      <c r="L138" s="286">
        <v>10</v>
      </c>
      <c r="M138" s="286" t="e">
        <f>Tabla1[[#This Row],[Inventario al 31/03/2024]]-#REF!</f>
        <v>#REF!</v>
      </c>
      <c r="N138" s="289">
        <v>219.33</v>
      </c>
      <c r="O138" s="290">
        <f>Tabla1[[#This Row],[Costo Unit.]]*Tabla1[[#This Row],[Inventario al 31/03/2024]]</f>
        <v>2420</v>
      </c>
      <c r="P138" s="289" t="e">
        <f>(#REF!*Tabla1[[#This Row],[Costo Unit.]])</f>
        <v>#REF!</v>
      </c>
      <c r="Q138" s="289" t="e">
        <f>(#REF!*Tabla1[[#This Row],[Costo Unit.]])</f>
        <v>#REF!</v>
      </c>
      <c r="R138" s="289" t="s">
        <v>1036</v>
      </c>
      <c r="S138" s="227"/>
      <c r="T138" s="228"/>
      <c r="U138" s="245"/>
      <c r="V138" s="28"/>
      <c r="W138" s="28"/>
      <c r="X138" s="28"/>
      <c r="Y138" s="28"/>
    </row>
    <row r="139" spans="2:25" ht="18" x14ac:dyDescent="0.25">
      <c r="B139" s="285">
        <v>41443</v>
      </c>
      <c r="C139" s="286" t="s">
        <v>1046</v>
      </c>
      <c r="D139" s="287" t="s">
        <v>357</v>
      </c>
      <c r="E139" s="291" t="s">
        <v>101</v>
      </c>
      <c r="F139" s="286">
        <v>51</v>
      </c>
      <c r="G139" s="286">
        <v>0</v>
      </c>
      <c r="H139" s="286"/>
      <c r="I139" s="286"/>
      <c r="J139" s="286">
        <v>0</v>
      </c>
      <c r="K139" s="286" t="e">
        <f>SUM(#REF!+#REF!+#REF!+I139-J139)</f>
        <v>#REF!</v>
      </c>
      <c r="L139" s="286">
        <v>81</v>
      </c>
      <c r="M139" s="286" t="e">
        <f>Tabla1[[#This Row],[Inventario al 31/03/2024]]-#REF!</f>
        <v>#REF!</v>
      </c>
      <c r="N139" s="289">
        <v>436.16</v>
      </c>
      <c r="O139" s="290">
        <f>Tabla1[[#This Row],[Costo Unit.]]*Tabla1[[#This Row],[Inventario al 31/03/2024]]</f>
        <v>43643.34</v>
      </c>
      <c r="P139" s="289" t="e">
        <f>(#REF!*Tabla1[[#This Row],[Costo Unit.]])</f>
        <v>#REF!</v>
      </c>
      <c r="Q139" s="289" t="e">
        <f>(#REF!*Tabla1[[#This Row],[Costo Unit.]])</f>
        <v>#REF!</v>
      </c>
      <c r="R139" s="289" t="s">
        <v>1036</v>
      </c>
      <c r="S139" s="227"/>
      <c r="T139" s="228"/>
      <c r="U139" s="245"/>
      <c r="V139" s="28"/>
      <c r="W139" s="28"/>
      <c r="X139" s="28"/>
      <c r="Y139" s="28"/>
    </row>
    <row r="140" spans="2:25" ht="18" x14ac:dyDescent="0.25">
      <c r="B140" s="285">
        <v>41022</v>
      </c>
      <c r="C140" s="286" t="s">
        <v>1046</v>
      </c>
      <c r="D140" s="287" t="s">
        <v>431</v>
      </c>
      <c r="E140" s="291" t="s">
        <v>158</v>
      </c>
      <c r="F140" s="286">
        <v>93</v>
      </c>
      <c r="G140" s="286">
        <v>0</v>
      </c>
      <c r="H140" s="286"/>
      <c r="I140" s="286"/>
      <c r="J140" s="286">
        <v>0</v>
      </c>
      <c r="K140" s="286" t="e">
        <f>SUM(#REF!+#REF!+#REF!+I140-J140)</f>
        <v>#REF!</v>
      </c>
      <c r="L140" s="286">
        <v>93</v>
      </c>
      <c r="M140" s="286" t="e">
        <f>Tabla1[[#This Row],[Inventario al 31/03/2024]]-#REF!</f>
        <v>#REF!</v>
      </c>
      <c r="N140" s="289">
        <v>388.6</v>
      </c>
      <c r="O140" s="290">
        <f>Tabla1[[#This Row],[Costo Unit.]]*Tabla1[[#This Row],[Inventario al 31/03/2024]]</f>
        <v>7260</v>
      </c>
      <c r="P140" s="289" t="e">
        <f>(#REF!*Tabla1[[#This Row],[Costo Unit.]])</f>
        <v>#REF!</v>
      </c>
      <c r="Q140" s="289" t="e">
        <f>(#REF!*Tabla1[[#This Row],[Costo Unit.]])</f>
        <v>#REF!</v>
      </c>
      <c r="R140" s="289" t="s">
        <v>1036</v>
      </c>
      <c r="S140" s="227"/>
      <c r="T140" s="228"/>
      <c r="U140" s="245"/>
      <c r="V140" s="28"/>
      <c r="W140" s="28"/>
      <c r="X140" s="28"/>
      <c r="Y140" s="28"/>
    </row>
    <row r="141" spans="2:25" ht="18" x14ac:dyDescent="0.25">
      <c r="B141" s="285">
        <v>42797</v>
      </c>
      <c r="C141" s="286" t="s">
        <v>1046</v>
      </c>
      <c r="D141" s="287" t="s">
        <v>378</v>
      </c>
      <c r="E141" s="291" t="s">
        <v>117</v>
      </c>
      <c r="F141" s="286">
        <v>5</v>
      </c>
      <c r="G141" s="286">
        <v>0</v>
      </c>
      <c r="H141" s="286"/>
      <c r="I141" s="286"/>
      <c r="J141" s="286">
        <v>0</v>
      </c>
      <c r="K141" s="286" t="e">
        <f>SUM(#REF!+#REF!+#REF!+I141-J141)</f>
        <v>#REF!</v>
      </c>
      <c r="L141" s="286">
        <v>5</v>
      </c>
      <c r="M141" s="286" t="e">
        <f>Tabla1[[#This Row],[Inventario al 31/03/2024]]-#REF!</f>
        <v>#REF!</v>
      </c>
      <c r="N141" s="289">
        <v>484.88</v>
      </c>
      <c r="O141" s="290">
        <f>Tabla1[[#This Row],[Costo Unit.]]*Tabla1[[#This Row],[Inventario al 31/03/2024]]</f>
        <v>4927.68</v>
      </c>
      <c r="P141" s="289" t="e">
        <f>(#REF!*Tabla1[[#This Row],[Costo Unit.]])</f>
        <v>#REF!</v>
      </c>
      <c r="Q141" s="289" t="e">
        <f>(#REF!*Tabla1[[#This Row],[Costo Unit.]])</f>
        <v>#REF!</v>
      </c>
      <c r="R141" s="289" t="s">
        <v>1036</v>
      </c>
      <c r="S141" s="227"/>
      <c r="T141" s="228"/>
      <c r="U141" s="245"/>
      <c r="V141" s="28"/>
      <c r="W141" s="28"/>
      <c r="X141" s="28"/>
      <c r="Y141" s="28"/>
    </row>
    <row r="142" spans="2:25" ht="18" x14ac:dyDescent="0.25">
      <c r="B142" s="285">
        <v>42080</v>
      </c>
      <c r="C142" s="286" t="s">
        <v>1046</v>
      </c>
      <c r="D142" s="287" t="s">
        <v>326</v>
      </c>
      <c r="E142" s="288" t="s">
        <v>72</v>
      </c>
      <c r="F142" s="286">
        <v>9</v>
      </c>
      <c r="G142" s="286">
        <v>0</v>
      </c>
      <c r="H142" s="286"/>
      <c r="I142" s="286"/>
      <c r="J142" s="286">
        <v>0</v>
      </c>
      <c r="K142" s="286" t="e">
        <f>SUM(#REF!+#REF!+#REF!+I142-J142)</f>
        <v>#REF!</v>
      </c>
      <c r="L142" s="286">
        <v>9</v>
      </c>
      <c r="M142" s="286" t="e">
        <f>Tabla1[[#This Row],[Inventario al 31/03/2024]]-#REF!</f>
        <v>#REF!</v>
      </c>
      <c r="N142" s="289">
        <v>582.32000000000005</v>
      </c>
      <c r="O142" s="290">
        <f>Tabla1[[#This Row],[Costo Unit.]]*Tabla1[[#This Row],[Inventario al 31/03/2024]]</f>
        <v>1210.76</v>
      </c>
      <c r="P142" s="289" t="e">
        <f>(#REF!*Tabla1[[#This Row],[Costo Unit.]])</f>
        <v>#REF!</v>
      </c>
      <c r="Q142" s="289" t="e">
        <f>(#REF!*Tabla1[[#This Row],[Costo Unit.]])</f>
        <v>#REF!</v>
      </c>
      <c r="R142" s="289" t="s">
        <v>1036</v>
      </c>
      <c r="S142" s="227"/>
      <c r="T142" s="228"/>
      <c r="U142" s="245"/>
      <c r="V142" s="28"/>
      <c r="W142" s="28"/>
      <c r="X142" s="28"/>
      <c r="Y142" s="28"/>
    </row>
    <row r="143" spans="2:25" ht="18" x14ac:dyDescent="0.25">
      <c r="B143" s="285">
        <v>42080</v>
      </c>
      <c r="C143" s="286" t="s">
        <v>1046</v>
      </c>
      <c r="D143" s="287" t="s">
        <v>373</v>
      </c>
      <c r="E143" s="291" t="s">
        <v>113</v>
      </c>
      <c r="F143" s="286">
        <v>17</v>
      </c>
      <c r="G143" s="286">
        <v>0</v>
      </c>
      <c r="H143" s="286"/>
      <c r="I143" s="286"/>
      <c r="J143" s="286">
        <v>0</v>
      </c>
      <c r="K143" s="286" t="e">
        <f>SUM(#REF!+#REF!+#REF!+I143-J143)</f>
        <v>#REF!</v>
      </c>
      <c r="L143" s="286">
        <v>18</v>
      </c>
      <c r="M143" s="286" t="e">
        <f>Tabla1[[#This Row],[Inventario al 31/03/2024]]-#REF!</f>
        <v>#REF!</v>
      </c>
      <c r="N143" s="289">
        <v>484.88</v>
      </c>
      <c r="O143" s="290">
        <f>Tabla1[[#This Row],[Costo Unit.]]*Tabla1[[#This Row],[Inventario al 31/03/2024]]</f>
        <v>7685.1500000000005</v>
      </c>
      <c r="P143" s="289" t="e">
        <f>(#REF!*Tabla1[[#This Row],[Costo Unit.]])</f>
        <v>#REF!</v>
      </c>
      <c r="Q143" s="289" t="e">
        <f>(#REF!*Tabla1[[#This Row],[Costo Unit.]])</f>
        <v>#REF!</v>
      </c>
      <c r="R143" s="289" t="s">
        <v>1036</v>
      </c>
      <c r="S143" s="227"/>
      <c r="T143" s="228"/>
      <c r="U143" s="245"/>
      <c r="V143" s="28"/>
      <c r="W143" s="28"/>
      <c r="X143" s="28"/>
      <c r="Y143" s="28"/>
    </row>
    <row r="144" spans="2:25" ht="18" x14ac:dyDescent="0.25">
      <c r="B144" s="285">
        <v>41479</v>
      </c>
      <c r="C144" s="286" t="s">
        <v>1046</v>
      </c>
      <c r="D144" s="287" t="s">
        <v>219</v>
      </c>
      <c r="E144" s="291" t="s">
        <v>623</v>
      </c>
      <c r="F144" s="286">
        <v>128</v>
      </c>
      <c r="G144" s="286">
        <v>0</v>
      </c>
      <c r="H144" s="286"/>
      <c r="I144" s="286"/>
      <c r="J144" s="286">
        <v>0</v>
      </c>
      <c r="K144" s="286" t="e">
        <f>SUM(#REF!+#REF!+#REF!+I144-J144)</f>
        <v>#REF!</v>
      </c>
      <c r="L144" s="286">
        <v>14</v>
      </c>
      <c r="M144" s="286" t="e">
        <f>Tabla1[[#This Row],[Inventario al 31/03/2024]]-#REF!</f>
        <v>#REF!</v>
      </c>
      <c r="N144" s="289">
        <v>125.28</v>
      </c>
      <c r="O144" s="290">
        <f>Tabla1[[#This Row],[Costo Unit.]]*Tabla1[[#This Row],[Inventario al 31/03/2024]]</f>
        <v>90828</v>
      </c>
      <c r="P144" s="289" t="e">
        <f>(#REF!*Tabla1[[#This Row],[Costo Unit.]])</f>
        <v>#REF!</v>
      </c>
      <c r="Q144" s="289" t="e">
        <f>(#REF!*Tabla1[[#This Row],[Costo Unit.]])</f>
        <v>#REF!</v>
      </c>
      <c r="R144" s="289" t="s">
        <v>1036</v>
      </c>
      <c r="S144" s="227"/>
      <c r="T144" s="228"/>
      <c r="U144" s="245"/>
      <c r="V144" s="28"/>
      <c r="W144" s="28"/>
      <c r="X144" s="28"/>
      <c r="Y144" s="28"/>
    </row>
    <row r="145" spans="2:25" ht="18" x14ac:dyDescent="0.25">
      <c r="B145" s="285">
        <v>42496</v>
      </c>
      <c r="C145" s="286" t="s">
        <v>1046</v>
      </c>
      <c r="D145" s="287" t="s">
        <v>469</v>
      </c>
      <c r="E145" s="291" t="s">
        <v>496</v>
      </c>
      <c r="F145" s="286">
        <v>50</v>
      </c>
      <c r="G145" s="286">
        <v>0</v>
      </c>
      <c r="H145" s="286"/>
      <c r="I145" s="286"/>
      <c r="J145" s="286">
        <v>0</v>
      </c>
      <c r="K145" s="286" t="e">
        <f>SUM(#REF!+#REF!+#REF!+I145-J145)</f>
        <v>#REF!</v>
      </c>
      <c r="L145" s="286">
        <v>50</v>
      </c>
      <c r="M145" s="286" t="e">
        <f>Tabla1[[#This Row],[Inventario al 31/03/2024]]-#REF!</f>
        <v>#REF!</v>
      </c>
      <c r="N145" s="289">
        <v>105</v>
      </c>
      <c r="O145" s="290">
        <f>Tabla1[[#This Row],[Costo Unit.]]*Tabla1[[#This Row],[Inventario al 31/03/2024]]</f>
        <v>6230.4000000000005</v>
      </c>
      <c r="P145" s="289" t="e">
        <f>(#REF!*Tabla1[[#This Row],[Costo Unit.]])</f>
        <v>#REF!</v>
      </c>
      <c r="Q145" s="289" t="e">
        <f>(#REF!*Tabla1[[#This Row],[Costo Unit.]])</f>
        <v>#REF!</v>
      </c>
      <c r="R145" s="289" t="s">
        <v>1036</v>
      </c>
      <c r="S145" s="227"/>
      <c r="T145" s="228"/>
      <c r="U145" s="245"/>
      <c r="V145" s="28"/>
      <c r="W145" s="28"/>
      <c r="X145" s="28"/>
      <c r="Y145" s="28"/>
    </row>
    <row r="146" spans="2:25" ht="18" x14ac:dyDescent="0.25">
      <c r="B146" s="285">
        <v>42496</v>
      </c>
      <c r="C146" s="286" t="s">
        <v>1046</v>
      </c>
      <c r="D146" s="287" t="s">
        <v>413</v>
      </c>
      <c r="E146" s="291" t="s">
        <v>496</v>
      </c>
      <c r="F146" s="286">
        <v>22</v>
      </c>
      <c r="G146" s="286">
        <v>0</v>
      </c>
      <c r="H146" s="286"/>
      <c r="I146" s="286"/>
      <c r="J146" s="286">
        <v>0</v>
      </c>
      <c r="K146" s="286" t="e">
        <f>SUM(#REF!+#REF!+#REF!+I146-J146)</f>
        <v>#REF!</v>
      </c>
      <c r="L146" s="286">
        <v>8</v>
      </c>
      <c r="M146" s="286" t="e">
        <f>Tabla1[[#This Row],[Inventario al 31/03/2024]]-#REF!</f>
        <v>#REF!</v>
      </c>
      <c r="N146" s="289">
        <v>110</v>
      </c>
      <c r="O146" s="290">
        <f>Tabla1[[#This Row],[Costo Unit.]]*Tabla1[[#This Row],[Inventario al 31/03/2024]]</f>
        <v>1092.68</v>
      </c>
      <c r="P146" s="289" t="e">
        <f>(#REF!*Tabla1[[#This Row],[Costo Unit.]])</f>
        <v>#REF!</v>
      </c>
      <c r="Q146" s="289" t="e">
        <f>(#REF!*Tabla1[[#This Row],[Costo Unit.]])</f>
        <v>#REF!</v>
      </c>
      <c r="R146" s="289" t="s">
        <v>1036</v>
      </c>
      <c r="S146" s="227"/>
      <c r="T146" s="228"/>
      <c r="U146" s="245"/>
      <c r="V146" s="28"/>
      <c r="W146" s="28"/>
      <c r="X146" s="28"/>
      <c r="Y146" s="28"/>
    </row>
    <row r="147" spans="2:25" ht="18" x14ac:dyDescent="0.25">
      <c r="B147" s="285">
        <v>42262</v>
      </c>
      <c r="C147" s="286" t="s">
        <v>1046</v>
      </c>
      <c r="D147" s="287" t="s">
        <v>377</v>
      </c>
      <c r="E147" s="291" t="s">
        <v>495</v>
      </c>
      <c r="F147" s="286">
        <v>23</v>
      </c>
      <c r="G147" s="286">
        <v>0</v>
      </c>
      <c r="H147" s="286"/>
      <c r="I147" s="286"/>
      <c r="J147" s="286">
        <v>0</v>
      </c>
      <c r="K147" s="286" t="e">
        <f>SUM(#REF!+#REF!+#REF!+I147-J147)</f>
        <v>#REF!</v>
      </c>
      <c r="L147" s="286">
        <v>117</v>
      </c>
      <c r="M147" s="286" t="e">
        <f>Tabla1[[#This Row],[Inventario al 31/03/2024]]-#REF!</f>
        <v>#REF!</v>
      </c>
      <c r="N147" s="289">
        <v>373.02</v>
      </c>
      <c r="O147" s="290">
        <f>Tabla1[[#This Row],[Costo Unit.]]*Tabla1[[#This Row],[Inventario al 31/03/2024]]</f>
        <v>16697</v>
      </c>
      <c r="P147" s="289" t="e">
        <f>(#REF!*Tabla1[[#This Row],[Costo Unit.]])</f>
        <v>#REF!</v>
      </c>
      <c r="Q147" s="289" t="e">
        <f>(#REF!*Tabla1[[#This Row],[Costo Unit.]])</f>
        <v>#REF!</v>
      </c>
      <c r="R147" s="289" t="s">
        <v>1036</v>
      </c>
      <c r="S147" s="227"/>
      <c r="T147" s="228"/>
      <c r="U147" s="245"/>
      <c r="V147" s="28"/>
      <c r="W147" s="28"/>
      <c r="X147" s="28"/>
      <c r="Y147" s="28"/>
    </row>
    <row r="148" spans="2:25" ht="18" x14ac:dyDescent="0.25">
      <c r="B148" s="285">
        <v>43034</v>
      </c>
      <c r="C148" s="286" t="s">
        <v>1046</v>
      </c>
      <c r="D148" s="287" t="s">
        <v>472</v>
      </c>
      <c r="E148" s="291" t="s">
        <v>488</v>
      </c>
      <c r="F148" s="286">
        <v>41</v>
      </c>
      <c r="G148" s="286">
        <v>0</v>
      </c>
      <c r="H148" s="286"/>
      <c r="I148" s="286"/>
      <c r="J148" s="286">
        <v>0</v>
      </c>
      <c r="K148" s="286" t="e">
        <f>SUM(#REF!+#REF!+#REF!+I148-J148)</f>
        <v>#REF!</v>
      </c>
      <c r="L148" s="286">
        <v>34</v>
      </c>
      <c r="M148" s="286" t="e">
        <f>Tabla1[[#This Row],[Inventario al 31/03/2024]]-#REF!</f>
        <v>#REF!</v>
      </c>
      <c r="N148" s="289">
        <v>220</v>
      </c>
      <c r="O148" s="290">
        <f>Tabla1[[#This Row],[Costo Unit.]]*Tabla1[[#This Row],[Inventario al 31/03/2024]]</f>
        <v>50551.199999999997</v>
      </c>
      <c r="P148" s="289" t="e">
        <f>(#REF!*Tabla1[[#This Row],[Costo Unit.]])</f>
        <v>#REF!</v>
      </c>
      <c r="Q148" s="289" t="e">
        <f>(#REF!*Tabla1[[#This Row],[Costo Unit.]])</f>
        <v>#REF!</v>
      </c>
      <c r="R148" s="289" t="s">
        <v>1036</v>
      </c>
      <c r="S148" s="227"/>
      <c r="T148" s="228"/>
      <c r="U148" s="245"/>
      <c r="V148" s="28"/>
      <c r="W148" s="28"/>
      <c r="X148" s="28"/>
      <c r="Y148" s="28"/>
    </row>
    <row r="149" spans="2:25" ht="18" x14ac:dyDescent="0.25">
      <c r="B149" s="285">
        <v>44145</v>
      </c>
      <c r="C149" s="286" t="s">
        <v>1046</v>
      </c>
      <c r="D149" s="287" t="s">
        <v>1011</v>
      </c>
      <c r="E149" s="291" t="s">
        <v>1010</v>
      </c>
      <c r="F149" s="286">
        <v>18</v>
      </c>
      <c r="G149" s="286">
        <v>0</v>
      </c>
      <c r="H149" s="286"/>
      <c r="I149" s="286"/>
      <c r="J149" s="286">
        <v>0</v>
      </c>
      <c r="K149" s="286" t="e">
        <f>SUM(#REF!+#REF!+#REF!+I149-J149)</f>
        <v>#REF!</v>
      </c>
      <c r="L149" s="286">
        <v>18</v>
      </c>
      <c r="M149" s="286" t="e">
        <f>Tabla1[[#This Row],[Inventario al 31/03/2024]]-#REF!</f>
        <v>#REF!</v>
      </c>
      <c r="N149" s="289">
        <v>273.76</v>
      </c>
      <c r="O149" s="290">
        <f>Tabla1[[#This Row],[Costo Unit.]]*Tabla1[[#This Row],[Inventario al 31/03/2024]]</f>
        <v>2644.7999999999997</v>
      </c>
      <c r="P149" s="289" t="e">
        <f>(#REF!*Tabla1[[#This Row],[Costo Unit.]])</f>
        <v>#REF!</v>
      </c>
      <c r="Q149" s="289" t="e">
        <f>(#REF!*Tabla1[[#This Row],[Costo Unit.]])</f>
        <v>#REF!</v>
      </c>
      <c r="R149" s="289" t="s">
        <v>1036</v>
      </c>
      <c r="S149" s="227"/>
      <c r="T149" s="228"/>
      <c r="U149" s="245"/>
      <c r="V149" s="28"/>
      <c r="W149" s="28"/>
      <c r="X149" s="28"/>
      <c r="Y149" s="28"/>
    </row>
    <row r="150" spans="2:25" ht="18" x14ac:dyDescent="0.25">
      <c r="B150" s="285">
        <v>41404</v>
      </c>
      <c r="C150" s="286" t="s">
        <v>1046</v>
      </c>
      <c r="D150" s="287" t="s">
        <v>358</v>
      </c>
      <c r="E150" s="291" t="s">
        <v>733</v>
      </c>
      <c r="F150" s="286">
        <v>4</v>
      </c>
      <c r="G150" s="286">
        <v>0</v>
      </c>
      <c r="H150" s="286"/>
      <c r="I150" s="286"/>
      <c r="J150" s="286">
        <v>0</v>
      </c>
      <c r="K150" s="286" t="e">
        <f>SUM(#REF!+#REF!+#REF!+I150-J150)</f>
        <v>#REF!</v>
      </c>
      <c r="L150" s="286">
        <v>4</v>
      </c>
      <c r="M150" s="286" t="e">
        <f>Tabla1[[#This Row],[Inventario al 31/03/2024]]-#REF!</f>
        <v>#REF!</v>
      </c>
      <c r="N150" s="289">
        <v>302.69</v>
      </c>
      <c r="O150" s="290">
        <f>Tabla1[[#This Row],[Costo Unit.]]*Tabla1[[#This Row],[Inventario al 31/03/2024]]</f>
        <v>22288.95</v>
      </c>
      <c r="P150" s="289" t="e">
        <f>(#REF!*Tabla1[[#This Row],[Costo Unit.]])</f>
        <v>#REF!</v>
      </c>
      <c r="Q150" s="289" t="e">
        <f>(#REF!*Tabla1[[#This Row],[Costo Unit.]])</f>
        <v>#REF!</v>
      </c>
      <c r="R150" s="289" t="s">
        <v>1036</v>
      </c>
      <c r="S150" s="227"/>
      <c r="T150" s="228"/>
      <c r="U150" s="245"/>
      <c r="V150" s="28"/>
      <c r="W150" s="28"/>
      <c r="X150" s="28"/>
      <c r="Y150" s="28"/>
    </row>
    <row r="151" spans="2:25" ht="18" x14ac:dyDescent="0.25">
      <c r="B151" s="285">
        <v>43787</v>
      </c>
      <c r="C151" s="286" t="s">
        <v>1046</v>
      </c>
      <c r="D151" s="287" t="s">
        <v>259</v>
      </c>
      <c r="E151" s="288" t="s">
        <v>501</v>
      </c>
      <c r="F151" s="286">
        <v>122</v>
      </c>
      <c r="G151" s="286">
        <v>0</v>
      </c>
      <c r="H151" s="286"/>
      <c r="I151" s="286"/>
      <c r="J151" s="286">
        <v>0</v>
      </c>
      <c r="K151" s="286" t="e">
        <f>SUM(#REF!+#REF!+#REF!+I151-J151)</f>
        <v>#REF!</v>
      </c>
      <c r="L151" s="286">
        <v>157</v>
      </c>
      <c r="M151" s="286" t="e">
        <f>Tabla1[[#This Row],[Inventario al 31/03/2024]]-#REF!</f>
        <v>#REF!</v>
      </c>
      <c r="N151" s="289">
        <v>48.95</v>
      </c>
      <c r="O151" s="290">
        <f>Tabla1[[#This Row],[Costo Unit.]]*Tabla1[[#This Row],[Inventario al 31/03/2024]]</f>
        <v>43797.5</v>
      </c>
      <c r="P151" s="289" t="e">
        <f>(#REF!*Tabla1[[#This Row],[Costo Unit.]])</f>
        <v>#REF!</v>
      </c>
      <c r="Q151" s="289" t="e">
        <f>(#REF!*Tabla1[[#This Row],[Costo Unit.]])</f>
        <v>#REF!</v>
      </c>
      <c r="R151" s="289" t="s">
        <v>1036</v>
      </c>
      <c r="S151" s="227"/>
      <c r="T151" s="228"/>
      <c r="U151" s="245"/>
      <c r="V151" s="28"/>
      <c r="W151" s="28"/>
      <c r="X151" s="28"/>
      <c r="Y151" s="28"/>
    </row>
    <row r="152" spans="2:25" ht="18" x14ac:dyDescent="0.25">
      <c r="B152" s="285">
        <v>41347</v>
      </c>
      <c r="C152" s="286" t="s">
        <v>1046</v>
      </c>
      <c r="D152" s="287" t="s">
        <v>195</v>
      </c>
      <c r="E152" s="288" t="s">
        <v>634</v>
      </c>
      <c r="F152" s="286">
        <v>179</v>
      </c>
      <c r="G152" s="286">
        <v>0</v>
      </c>
      <c r="H152" s="286"/>
      <c r="I152" s="286"/>
      <c r="J152" s="286">
        <v>0</v>
      </c>
      <c r="K152" s="286" t="e">
        <f>SUM(#REF!+#REF!+#REF!+I152-J152)</f>
        <v>#REF!</v>
      </c>
      <c r="L152" s="286">
        <v>179</v>
      </c>
      <c r="M152" s="286" t="e">
        <f>Tabla1[[#This Row],[Inventario al 31/03/2024]]-#REF!</f>
        <v>#REF!</v>
      </c>
      <c r="N152" s="289">
        <v>504.6</v>
      </c>
      <c r="O152" s="290">
        <f>Tabla1[[#This Row],[Costo Unit.]]*Tabla1[[#This Row],[Inventario al 31/03/2024]]</f>
        <v>11210</v>
      </c>
      <c r="P152" s="289" t="e">
        <f>(#REF!*Tabla1[[#This Row],[Costo Unit.]])</f>
        <v>#REF!</v>
      </c>
      <c r="Q152" s="289" t="e">
        <f>(#REF!*Tabla1[[#This Row],[Costo Unit.]])</f>
        <v>#REF!</v>
      </c>
      <c r="R152" s="289" t="s">
        <v>1036</v>
      </c>
      <c r="S152" s="227"/>
      <c r="T152" s="228"/>
      <c r="U152" s="245"/>
      <c r="V152" s="28"/>
      <c r="W152" s="28"/>
      <c r="X152" s="28"/>
      <c r="Y152" s="28"/>
    </row>
    <row r="153" spans="2:25" ht="18" x14ac:dyDescent="0.25">
      <c r="B153" s="285">
        <v>41432</v>
      </c>
      <c r="C153" s="286" t="s">
        <v>1046</v>
      </c>
      <c r="D153" s="287" t="s">
        <v>362</v>
      </c>
      <c r="E153" s="291" t="s">
        <v>103</v>
      </c>
      <c r="F153" s="286">
        <v>30</v>
      </c>
      <c r="G153" s="286">
        <v>0</v>
      </c>
      <c r="H153" s="286"/>
      <c r="I153" s="286"/>
      <c r="J153" s="286">
        <v>0</v>
      </c>
      <c r="K153" s="286" t="e">
        <f>SUM(#REF!+#REF!+#REF!+I153-J153)</f>
        <v>#REF!</v>
      </c>
      <c r="L153" s="286">
        <v>30</v>
      </c>
      <c r="M153" s="286" t="e">
        <f>Tabla1[[#This Row],[Inventario al 31/03/2024]]-#REF!</f>
        <v>#REF!</v>
      </c>
      <c r="N153" s="289">
        <v>207.68</v>
      </c>
      <c r="O153" s="290">
        <f>Tabla1[[#This Row],[Costo Unit.]]*Tabla1[[#This Row],[Inventario al 31/03/2024]]</f>
        <v>7350</v>
      </c>
      <c r="P153" s="289" t="e">
        <f>(#REF!*Tabla1[[#This Row],[Costo Unit.]])</f>
        <v>#REF!</v>
      </c>
      <c r="Q153" s="289" t="e">
        <f>(#REF!*Tabla1[[#This Row],[Costo Unit.]])</f>
        <v>#REF!</v>
      </c>
      <c r="R153" s="289" t="s">
        <v>1036</v>
      </c>
      <c r="S153" s="227"/>
      <c r="T153" s="228"/>
      <c r="U153" s="245"/>
      <c r="V153" s="28"/>
      <c r="W153" s="28"/>
      <c r="X153" s="28"/>
      <c r="Y153" s="28"/>
    </row>
    <row r="154" spans="2:25" ht="18" x14ac:dyDescent="0.25">
      <c r="B154" s="285">
        <v>45048</v>
      </c>
      <c r="C154" s="286" t="s">
        <v>1048</v>
      </c>
      <c r="D154" s="287" t="s">
        <v>1267</v>
      </c>
      <c r="E154" s="291" t="s">
        <v>1266</v>
      </c>
      <c r="F154" s="286">
        <v>1</v>
      </c>
      <c r="G154" s="286">
        <v>0</v>
      </c>
      <c r="H154" s="286"/>
      <c r="I154" s="286"/>
      <c r="J154" s="286">
        <v>0</v>
      </c>
      <c r="K154" s="286" t="e">
        <f>SUM(#REF!+#REF!+#REF!+I154-J154)</f>
        <v>#REF!</v>
      </c>
      <c r="L154" s="286">
        <v>1</v>
      </c>
      <c r="M154" s="286" t="e">
        <f>Tabla1[[#This Row],[Inventario al 31/03/2024]]-#REF!</f>
        <v>#REF!</v>
      </c>
      <c r="N154" s="289">
        <v>1092.68</v>
      </c>
      <c r="O154" s="290">
        <f>Tabla1[[#This Row],[Costo Unit.]]*Tabla1[[#This Row],[Inventario al 31/03/2024]]</f>
        <v>2639</v>
      </c>
      <c r="P154" s="289" t="e">
        <f>(#REF!*Tabla1[[#This Row],[Costo Unit.]])</f>
        <v>#REF!</v>
      </c>
      <c r="Q154" s="289" t="e">
        <f>(#REF!*Tabla1[[#This Row],[Costo Unit.]])</f>
        <v>#REF!</v>
      </c>
      <c r="R154" s="289" t="s">
        <v>1036</v>
      </c>
      <c r="S154" s="227"/>
      <c r="T154" s="228"/>
      <c r="U154" s="245"/>
      <c r="V154" s="28"/>
      <c r="W154" s="28"/>
      <c r="X154" s="28"/>
      <c r="Y154" s="28"/>
    </row>
    <row r="155" spans="2:25" ht="18" x14ac:dyDescent="0.25">
      <c r="B155" s="285">
        <v>45048</v>
      </c>
      <c r="C155" s="286" t="s">
        <v>1048</v>
      </c>
      <c r="D155" s="287" t="s">
        <v>1253</v>
      </c>
      <c r="E155" s="291" t="s">
        <v>1404</v>
      </c>
      <c r="F155" s="286">
        <v>11</v>
      </c>
      <c r="G155" s="286">
        <v>0</v>
      </c>
      <c r="H155" s="286"/>
      <c r="I155" s="286"/>
      <c r="J155" s="286">
        <v>0</v>
      </c>
      <c r="K155" s="286" t="e">
        <f>SUM(#REF!+#REF!+#REF!+I155-J155)</f>
        <v>#REF!</v>
      </c>
      <c r="L155" s="286">
        <v>10</v>
      </c>
      <c r="M155" s="286" t="e">
        <f>Tabla1[[#This Row],[Inventario al 31/03/2024]]-#REF!</f>
        <v>#REF!</v>
      </c>
      <c r="N155" s="289">
        <v>1669.7</v>
      </c>
      <c r="O155" s="290">
        <f>Tabla1[[#This Row],[Costo Unit.]]*Tabla1[[#This Row],[Inventario al 31/03/2024]]</f>
        <v>7906.56</v>
      </c>
      <c r="P155" s="289" t="e">
        <f>(#REF!*Tabla1[[#This Row],[Costo Unit.]])</f>
        <v>#REF!</v>
      </c>
      <c r="Q155" s="289" t="e">
        <f>(#REF!*Tabla1[[#This Row],[Costo Unit.]])</f>
        <v>#REF!</v>
      </c>
      <c r="R155" s="289" t="s">
        <v>1036</v>
      </c>
      <c r="S155" s="227"/>
      <c r="T155" s="228"/>
      <c r="U155" s="245"/>
      <c r="V155" s="28"/>
      <c r="W155" s="28"/>
      <c r="X155" s="28"/>
      <c r="Y155" s="28"/>
    </row>
    <row r="156" spans="2:25" ht="18" x14ac:dyDescent="0.25">
      <c r="B156" s="285">
        <v>45030</v>
      </c>
      <c r="C156" s="286" t="s">
        <v>1048</v>
      </c>
      <c r="D156" s="287" t="s">
        <v>1405</v>
      </c>
      <c r="E156" s="291" t="s">
        <v>1406</v>
      </c>
      <c r="F156" s="286">
        <v>30</v>
      </c>
      <c r="G156" s="286">
        <v>0</v>
      </c>
      <c r="H156" s="286"/>
      <c r="I156" s="286"/>
      <c r="J156" s="286">
        <v>0</v>
      </c>
      <c r="K156" s="286" t="e">
        <f>SUM(#REF!+#REF!+#REF!+I156-J156)</f>
        <v>#REF!</v>
      </c>
      <c r="L156" s="286">
        <v>35</v>
      </c>
      <c r="M156" s="286" t="e">
        <f>Tabla1[[#This Row],[Inventario al 31/03/2024]]-#REF!</f>
        <v>#REF!</v>
      </c>
      <c r="N156" s="289">
        <v>1486.8</v>
      </c>
      <c r="O156" s="290">
        <f>Tabla1[[#This Row],[Costo Unit.]]*Tabla1[[#This Row],[Inventario al 31/03/2024]]</f>
        <v>10034</v>
      </c>
      <c r="P156" s="289" t="e">
        <f>(#REF!*Tabla1[[#This Row],[Costo Unit.]])</f>
        <v>#REF!</v>
      </c>
      <c r="Q156" s="289" t="e">
        <f>(#REF!*Tabla1[[#This Row],[Costo Unit.]])</f>
        <v>#REF!</v>
      </c>
      <c r="R156" s="289" t="s">
        <v>1036</v>
      </c>
      <c r="S156" s="227"/>
      <c r="T156" s="228"/>
      <c r="U156" s="245"/>
      <c r="V156" s="28"/>
      <c r="W156" s="28"/>
      <c r="X156" s="28"/>
      <c r="Y156" s="28"/>
    </row>
    <row r="157" spans="2:25" ht="18" x14ac:dyDescent="0.25">
      <c r="B157" s="285">
        <v>42153</v>
      </c>
      <c r="C157" s="286" t="s">
        <v>1051</v>
      </c>
      <c r="D157" s="287" t="s">
        <v>260</v>
      </c>
      <c r="E157" s="288" t="s">
        <v>10</v>
      </c>
      <c r="F157" s="286">
        <v>37</v>
      </c>
      <c r="G157" s="286">
        <v>0</v>
      </c>
      <c r="H157" s="286"/>
      <c r="I157" s="286"/>
      <c r="J157" s="286">
        <v>0</v>
      </c>
      <c r="K157" s="286" t="e">
        <f>SUM(#REF!+#REF!+#REF!+I157-J157)</f>
        <v>#REF!</v>
      </c>
      <c r="L157" s="286">
        <v>32</v>
      </c>
      <c r="M157" s="286" t="e">
        <f>Tabla1[[#This Row],[Inventario al 31/03/2024]]-#REF!</f>
        <v>#REF!</v>
      </c>
      <c r="N157" s="289">
        <v>69.599999999999994</v>
      </c>
      <c r="O157" s="290">
        <f>Tabla1[[#This Row],[Costo Unit.]]*Tabla1[[#This Row],[Inventario al 31/03/2024]]</f>
        <v>8171.5</v>
      </c>
      <c r="P157" s="289" t="e">
        <f>(#REF!*Tabla1[[#This Row],[Costo Unit.]])</f>
        <v>#REF!</v>
      </c>
      <c r="Q157" s="289" t="e">
        <f>(#REF!*Tabla1[[#This Row],[Costo Unit.]])</f>
        <v>#REF!</v>
      </c>
      <c r="R157" s="289" t="s">
        <v>1036</v>
      </c>
      <c r="S157" s="227"/>
      <c r="T157" s="228"/>
      <c r="U157" s="245"/>
      <c r="V157" s="28"/>
      <c r="W157" s="28"/>
      <c r="X157" s="28"/>
      <c r="Y157" s="28"/>
    </row>
    <row r="158" spans="2:25" ht="18" x14ac:dyDescent="0.25">
      <c r="B158" s="285">
        <v>45211</v>
      </c>
      <c r="C158" s="286" t="s">
        <v>1041</v>
      </c>
      <c r="D158" s="287" t="s">
        <v>821</v>
      </c>
      <c r="E158" s="291" t="s">
        <v>829</v>
      </c>
      <c r="F158" s="286">
        <v>36</v>
      </c>
      <c r="G158" s="286">
        <v>0</v>
      </c>
      <c r="H158" s="286"/>
      <c r="I158" s="286"/>
      <c r="J158" s="286">
        <v>0</v>
      </c>
      <c r="K158" s="286" t="e">
        <f>SUM(#REF!+#REF!+#REF!+I158-J158)</f>
        <v>#REF!</v>
      </c>
      <c r="L158" s="286">
        <v>53</v>
      </c>
      <c r="M158" s="286" t="e">
        <f>Tabla1[[#This Row],[Inventario al 31/03/2024]]-#REF!</f>
        <v>#REF!</v>
      </c>
      <c r="N158" s="289">
        <v>767</v>
      </c>
      <c r="O158" s="290">
        <f>Tabla1[[#This Row],[Costo Unit.]]*Tabla1[[#This Row],[Inventario al 31/03/2024]]</f>
        <v>45695.38</v>
      </c>
      <c r="P158" s="289" t="e">
        <f>(#REF!*Tabla1[[#This Row],[Costo Unit.]])</f>
        <v>#REF!</v>
      </c>
      <c r="Q158" s="289" t="e">
        <f>(#REF!*Tabla1[[#This Row],[Costo Unit.]])</f>
        <v>#REF!</v>
      </c>
      <c r="R158" s="289" t="s">
        <v>1036</v>
      </c>
      <c r="S158" s="227"/>
      <c r="T158" s="228"/>
      <c r="U158" s="245"/>
      <c r="V158" s="28"/>
      <c r="W158" s="28"/>
      <c r="X158" s="28"/>
      <c r="Y158" s="28"/>
    </row>
    <row r="159" spans="2:25" ht="18" x14ac:dyDescent="0.25">
      <c r="B159" s="285">
        <v>45211</v>
      </c>
      <c r="C159" s="286" t="s">
        <v>1041</v>
      </c>
      <c r="D159" s="287" t="s">
        <v>888</v>
      </c>
      <c r="E159" s="291" t="s">
        <v>893</v>
      </c>
      <c r="F159" s="286">
        <v>8</v>
      </c>
      <c r="G159" s="286">
        <v>0</v>
      </c>
      <c r="H159" s="286"/>
      <c r="I159" s="286"/>
      <c r="J159" s="286">
        <v>0</v>
      </c>
      <c r="K159" s="286" t="e">
        <f>SUM(#REF!+#REF!+#REF!+I159-J159)</f>
        <v>#REF!</v>
      </c>
      <c r="L159" s="286">
        <v>20</v>
      </c>
      <c r="M159" s="286" t="e">
        <f>Tabla1[[#This Row],[Inventario al 31/03/2024]]-#REF!</f>
        <v>#REF!</v>
      </c>
      <c r="N159" s="289">
        <v>560.5</v>
      </c>
      <c r="O159" s="290">
        <f>Tabla1[[#This Row],[Costo Unit.]]*Tabla1[[#This Row],[Inventario al 31/03/2024]]</f>
        <v>708</v>
      </c>
      <c r="P159" s="289" t="e">
        <f>(#REF!*Tabla1[[#This Row],[Costo Unit.]])</f>
        <v>#REF!</v>
      </c>
      <c r="Q159" s="289" t="e">
        <f>(#REF!*Tabla1[[#This Row],[Costo Unit.]])</f>
        <v>#REF!</v>
      </c>
      <c r="R159" s="289" t="s">
        <v>1036</v>
      </c>
      <c r="S159" s="227"/>
      <c r="T159" s="228"/>
      <c r="U159" s="245"/>
      <c r="V159" s="28"/>
      <c r="W159" s="28"/>
      <c r="X159" s="28"/>
      <c r="Y159" s="28"/>
    </row>
    <row r="160" spans="2:25" ht="18" x14ac:dyDescent="0.25">
      <c r="B160" s="285">
        <v>41603</v>
      </c>
      <c r="C160" s="286" t="s">
        <v>1041</v>
      </c>
      <c r="D160" s="287" t="s">
        <v>889</v>
      </c>
      <c r="E160" s="291" t="s">
        <v>892</v>
      </c>
      <c r="F160" s="286">
        <v>7</v>
      </c>
      <c r="G160" s="286">
        <v>0</v>
      </c>
      <c r="H160" s="286"/>
      <c r="I160" s="286"/>
      <c r="J160" s="286">
        <v>0</v>
      </c>
      <c r="K160" s="286" t="e">
        <f>SUM(#REF!+#REF!+#REF!+I160-J160)</f>
        <v>#REF!</v>
      </c>
      <c r="L160" s="286">
        <v>7</v>
      </c>
      <c r="M160" s="286" t="e">
        <f>Tabla1[[#This Row],[Inventario al 31/03/2024]]-#REF!</f>
        <v>#REF!</v>
      </c>
      <c r="N160" s="289">
        <v>377</v>
      </c>
      <c r="O160" s="290">
        <f>Tabla1[[#This Row],[Costo Unit.]]*Tabla1[[#This Row],[Inventario al 31/03/2024]]</f>
        <v>932.64</v>
      </c>
      <c r="P160" s="289" t="e">
        <f>(#REF!*Tabla1[[#This Row],[Costo Unit.]])</f>
        <v>#REF!</v>
      </c>
      <c r="Q160" s="289" t="e">
        <f>(#REF!*Tabla1[[#This Row],[Costo Unit.]])</f>
        <v>#REF!</v>
      </c>
      <c r="R160" s="289" t="s">
        <v>1036</v>
      </c>
      <c r="S160" s="227"/>
      <c r="T160" s="228"/>
      <c r="U160" s="245"/>
      <c r="V160" s="28"/>
      <c r="W160" s="28"/>
      <c r="X160" s="28"/>
      <c r="Y160" s="28"/>
    </row>
    <row r="161" spans="2:25" ht="18" x14ac:dyDescent="0.25">
      <c r="B161" s="285">
        <v>41402</v>
      </c>
      <c r="C161" s="286" t="s">
        <v>1041</v>
      </c>
      <c r="D161" s="287" t="s">
        <v>890</v>
      </c>
      <c r="E161" s="291" t="s">
        <v>894</v>
      </c>
      <c r="F161" s="286">
        <v>16</v>
      </c>
      <c r="G161" s="286">
        <v>0</v>
      </c>
      <c r="H161" s="286"/>
      <c r="I161" s="286"/>
      <c r="J161" s="286">
        <v>0</v>
      </c>
      <c r="K161" s="286" t="e">
        <f>SUM(#REF!+#REF!+#REF!+I161-J161)</f>
        <v>#REF!</v>
      </c>
      <c r="L161" s="286">
        <v>16</v>
      </c>
      <c r="M161" s="286" t="e">
        <f>Tabla1[[#This Row],[Inventario al 31/03/2024]]-#REF!</f>
        <v>#REF!</v>
      </c>
      <c r="N161" s="289">
        <v>494.16</v>
      </c>
      <c r="O161" s="290">
        <f>Tabla1[[#This Row],[Costo Unit.]]*Tabla1[[#This Row],[Inventario al 31/03/2024]]</f>
        <v>1636</v>
      </c>
      <c r="P161" s="289" t="e">
        <f>(#REF!*Tabla1[[#This Row],[Costo Unit.]])</f>
        <v>#REF!</v>
      </c>
      <c r="Q161" s="289" t="e">
        <f>(#REF!*Tabla1[[#This Row],[Costo Unit.]])</f>
        <v>#REF!</v>
      </c>
      <c r="R161" s="289" t="s">
        <v>1036</v>
      </c>
      <c r="S161" s="227"/>
      <c r="T161" s="228"/>
      <c r="U161" s="245"/>
      <c r="V161" s="28"/>
      <c r="W161" s="28"/>
      <c r="X161" s="28"/>
      <c r="Y161" s="28"/>
    </row>
    <row r="162" spans="2:25" ht="18" x14ac:dyDescent="0.25">
      <c r="B162" s="285">
        <v>41432</v>
      </c>
      <c r="C162" s="286" t="s">
        <v>1041</v>
      </c>
      <c r="D162" s="287" t="s">
        <v>361</v>
      </c>
      <c r="E162" s="291" t="s">
        <v>102</v>
      </c>
      <c r="F162" s="286">
        <v>2</v>
      </c>
      <c r="G162" s="286">
        <v>0</v>
      </c>
      <c r="H162" s="286"/>
      <c r="I162" s="286"/>
      <c r="J162" s="286">
        <v>0</v>
      </c>
      <c r="K162" s="286" t="e">
        <f>SUM(#REF!+#REF!+#REF!+I162-J162)</f>
        <v>#REF!</v>
      </c>
      <c r="L162" s="286">
        <v>2</v>
      </c>
      <c r="M162" s="286" t="e">
        <f>Tabla1[[#This Row],[Inventario al 31/03/2024]]-#REF!</f>
        <v>#REF!</v>
      </c>
      <c r="N162" s="289">
        <v>5017</v>
      </c>
      <c r="O162" s="290">
        <f>Tabla1[[#This Row],[Costo Unit.]]*Tabla1[[#This Row],[Inventario al 31/03/2024]]</f>
        <v>190</v>
      </c>
      <c r="P162" s="289" t="e">
        <f>(#REF!*Tabla1[[#This Row],[Costo Unit.]])</f>
        <v>#REF!</v>
      </c>
      <c r="Q162" s="289" t="e">
        <f>(#REF!*Tabla1[[#This Row],[Costo Unit.]])</f>
        <v>#REF!</v>
      </c>
      <c r="R162" s="289" t="s">
        <v>1036</v>
      </c>
      <c r="S162" s="227"/>
      <c r="T162" s="228"/>
      <c r="U162" s="245"/>
      <c r="V162" s="28"/>
      <c r="W162" s="28"/>
      <c r="X162" s="28"/>
      <c r="Y162" s="28"/>
    </row>
    <row r="163" spans="2:25" ht="18" x14ac:dyDescent="0.25">
      <c r="B163" s="285">
        <v>41466</v>
      </c>
      <c r="C163" s="286" t="s">
        <v>1049</v>
      </c>
      <c r="D163" s="287" t="s">
        <v>512</v>
      </c>
      <c r="E163" s="291" t="s">
        <v>513</v>
      </c>
      <c r="F163" s="286">
        <v>5</v>
      </c>
      <c r="G163" s="286">
        <v>0</v>
      </c>
      <c r="H163" s="286"/>
      <c r="I163" s="286"/>
      <c r="J163" s="286">
        <v>0</v>
      </c>
      <c r="K163" s="286" t="e">
        <f>SUM(#REF!+#REF!+#REF!+I163-J163)</f>
        <v>#REF!</v>
      </c>
      <c r="L163" s="286">
        <v>5</v>
      </c>
      <c r="M163" s="286" t="e">
        <f>Tabla1[[#This Row],[Inventario al 31/03/2024]]-#REF!</f>
        <v>#REF!</v>
      </c>
      <c r="N163" s="289">
        <v>1634.3</v>
      </c>
      <c r="O163" s="290">
        <f>Tabla1[[#This Row],[Costo Unit.]]*Tabla1[[#This Row],[Inventario al 31/03/2024]]</f>
        <v>678.85</v>
      </c>
      <c r="P163" s="289" t="e">
        <f>(#REF!*Tabla1[[#This Row],[Costo Unit.]])</f>
        <v>#REF!</v>
      </c>
      <c r="Q163" s="289" t="e">
        <f>(#REF!*Tabla1[[#This Row],[Costo Unit.]])</f>
        <v>#REF!</v>
      </c>
      <c r="R163" s="289" t="s">
        <v>1036</v>
      </c>
      <c r="S163" s="227"/>
      <c r="T163" s="228"/>
      <c r="U163" s="245"/>
      <c r="V163" s="28"/>
      <c r="W163" s="28"/>
      <c r="X163" s="28"/>
      <c r="Y163" s="28"/>
    </row>
    <row r="164" spans="2:25" ht="18" x14ac:dyDescent="0.25">
      <c r="B164" s="285">
        <v>44966</v>
      </c>
      <c r="C164" s="286" t="s">
        <v>1051</v>
      </c>
      <c r="D164" s="287" t="s">
        <v>1439</v>
      </c>
      <c r="E164" s="291" t="s">
        <v>1216</v>
      </c>
      <c r="F164" s="286">
        <v>48</v>
      </c>
      <c r="G164" s="286">
        <v>0</v>
      </c>
      <c r="H164" s="286"/>
      <c r="I164" s="286"/>
      <c r="J164" s="286">
        <v>0</v>
      </c>
      <c r="K164" s="286" t="e">
        <f>SUM(#REF!+#REF!+#REF!+I164-J164)</f>
        <v>#REF!</v>
      </c>
      <c r="L164" s="286">
        <v>42</v>
      </c>
      <c r="M164" s="286" t="e">
        <f>Tabla1[[#This Row],[Inventario al 31/03/2024]]-#REF!</f>
        <v>#REF!</v>
      </c>
      <c r="N164" s="289">
        <v>1202.51</v>
      </c>
      <c r="O164" s="290">
        <f>Tabla1[[#This Row],[Costo Unit.]]*Tabla1[[#This Row],[Inventario al 31/03/2024]]</f>
        <v>504.6</v>
      </c>
      <c r="P164" s="289" t="e">
        <f>(#REF!*Tabla1[[#This Row],[Costo Unit.]])</f>
        <v>#REF!</v>
      </c>
      <c r="Q164" s="289" t="e">
        <f>(#REF!*Tabla1[[#This Row],[Costo Unit.]])</f>
        <v>#REF!</v>
      </c>
      <c r="R164" s="289" t="s">
        <v>1036</v>
      </c>
      <c r="S164" s="227"/>
      <c r="T164" s="228"/>
      <c r="U164" s="245"/>
      <c r="V164" s="28"/>
      <c r="W164" s="28"/>
      <c r="X164" s="28"/>
      <c r="Y164" s="28"/>
    </row>
    <row r="165" spans="2:25" ht="18" x14ac:dyDescent="0.25">
      <c r="B165" s="285"/>
      <c r="C165" s="286" t="s">
        <v>1041</v>
      </c>
      <c r="D165" s="287"/>
      <c r="E165" s="291" t="s">
        <v>1327</v>
      </c>
      <c r="F165" s="286">
        <v>1</v>
      </c>
      <c r="G165" s="286">
        <v>0</v>
      </c>
      <c r="H165" s="286"/>
      <c r="I165" s="286"/>
      <c r="J165" s="286">
        <v>0</v>
      </c>
      <c r="K165" s="286" t="e">
        <f>SUM(#REF!+#REF!+#REF!+I165-J165)</f>
        <v>#REF!</v>
      </c>
      <c r="L165" s="286">
        <v>0</v>
      </c>
      <c r="M165" s="286" t="e">
        <f>Tabla1[[#This Row],[Inventario al 31/03/2024]]-#REF!</f>
        <v>#REF!</v>
      </c>
      <c r="N165" s="289">
        <v>0</v>
      </c>
      <c r="O165" s="290">
        <f>Tabla1[[#This Row],[Costo Unit.]]*Tabla1[[#This Row],[Inventario al 31/03/2024]]</f>
        <v>420</v>
      </c>
      <c r="P165" s="289" t="e">
        <f>(#REF!*Tabla1[[#This Row],[Costo Unit.]])</f>
        <v>#REF!</v>
      </c>
      <c r="Q165" s="289" t="e">
        <f>(#REF!*Tabla1[[#This Row],[Costo Unit.]])</f>
        <v>#REF!</v>
      </c>
      <c r="R165" s="289" t="s">
        <v>1036</v>
      </c>
      <c r="S165" s="227"/>
      <c r="T165" s="228"/>
      <c r="U165" s="245"/>
      <c r="V165" s="28"/>
      <c r="W165" s="28"/>
      <c r="X165" s="28"/>
      <c r="Y165" s="28"/>
    </row>
    <row r="166" spans="2:25" ht="18" x14ac:dyDescent="0.25">
      <c r="B166" s="285"/>
      <c r="C166" s="286" t="s">
        <v>1041</v>
      </c>
      <c r="D166" s="287"/>
      <c r="E166" s="291" t="s">
        <v>1326</v>
      </c>
      <c r="F166" s="286">
        <v>1</v>
      </c>
      <c r="G166" s="286">
        <v>0</v>
      </c>
      <c r="H166" s="286"/>
      <c r="I166" s="286"/>
      <c r="J166" s="286">
        <v>0</v>
      </c>
      <c r="K166" s="286" t="e">
        <f>SUM(#REF!+#REF!+#REF!+I166-J166)</f>
        <v>#REF!</v>
      </c>
      <c r="L166" s="286">
        <v>0</v>
      </c>
      <c r="M166" s="286" t="e">
        <f>Tabla1[[#This Row],[Inventario al 31/03/2024]]-#REF!</f>
        <v>#REF!</v>
      </c>
      <c r="N166" s="289">
        <v>0</v>
      </c>
      <c r="O166" s="290">
        <f>Tabla1[[#This Row],[Costo Unit.]]*Tabla1[[#This Row],[Inventario al 31/03/2024]]</f>
        <v>6974.1</v>
      </c>
      <c r="P166" s="289" t="e">
        <f>(#REF!*Tabla1[[#This Row],[Costo Unit.]])</f>
        <v>#REF!</v>
      </c>
      <c r="Q166" s="289" t="e">
        <f>(#REF!*Tabla1[[#This Row],[Costo Unit.]])</f>
        <v>#REF!</v>
      </c>
      <c r="R166" s="289" t="s">
        <v>1036</v>
      </c>
      <c r="S166" s="227"/>
      <c r="T166" s="228"/>
      <c r="U166" s="245"/>
      <c r="V166" s="28"/>
      <c r="W166" s="28"/>
      <c r="X166" s="28"/>
      <c r="Y166" s="28"/>
    </row>
    <row r="167" spans="2:25" ht="18" x14ac:dyDescent="0.25">
      <c r="B167" s="285">
        <v>44047</v>
      </c>
      <c r="C167" s="286" t="s">
        <v>1050</v>
      </c>
      <c r="D167" s="287" t="s">
        <v>261</v>
      </c>
      <c r="E167" s="288" t="s">
        <v>11</v>
      </c>
      <c r="F167" s="286">
        <v>1</v>
      </c>
      <c r="G167" s="286">
        <v>0</v>
      </c>
      <c r="H167" s="286"/>
      <c r="I167" s="286"/>
      <c r="J167" s="286">
        <v>0</v>
      </c>
      <c r="K167" s="286" t="e">
        <f>SUM(#REF!+#REF!+#REF!+I167-J167)</f>
        <v>#REF!</v>
      </c>
      <c r="L167" s="286">
        <v>1</v>
      </c>
      <c r="M167" s="286" t="e">
        <f>Tabla1[[#This Row],[Inventario al 31/03/2024]]-#REF!</f>
        <v>#REF!</v>
      </c>
      <c r="N167" s="289">
        <v>354</v>
      </c>
      <c r="O167" s="290">
        <f>Tabla1[[#This Row],[Costo Unit.]]*Tabla1[[#This Row],[Inventario al 31/03/2024]]</f>
        <v>0</v>
      </c>
      <c r="P167" s="289" t="e">
        <f>(#REF!*Tabla1[[#This Row],[Costo Unit.]])</f>
        <v>#REF!</v>
      </c>
      <c r="Q167" s="289" t="e">
        <f>(#REF!*Tabla1[[#This Row],[Costo Unit.]])</f>
        <v>#REF!</v>
      </c>
      <c r="R167" s="289" t="s">
        <v>1036</v>
      </c>
      <c r="S167" s="227"/>
      <c r="T167" s="228"/>
      <c r="U167" s="245"/>
      <c r="V167" s="28"/>
      <c r="W167" s="28"/>
      <c r="X167" s="28"/>
      <c r="Y167" s="28"/>
    </row>
    <row r="168" spans="2:25" s="5" customFormat="1" ht="18" x14ac:dyDescent="0.25">
      <c r="B168" s="285">
        <v>41418</v>
      </c>
      <c r="C168" s="286" t="s">
        <v>1052</v>
      </c>
      <c r="D168" s="287" t="s">
        <v>262</v>
      </c>
      <c r="E168" s="288" t="s">
        <v>12</v>
      </c>
      <c r="F168" s="286">
        <v>3</v>
      </c>
      <c r="G168" s="286">
        <v>0</v>
      </c>
      <c r="H168" s="286"/>
      <c r="I168" s="286"/>
      <c r="J168" s="286">
        <v>0</v>
      </c>
      <c r="K168" s="286" t="e">
        <f>SUM(#REF!+#REF!+#REF!+I168-J168)</f>
        <v>#REF!</v>
      </c>
      <c r="L168" s="286">
        <v>3</v>
      </c>
      <c r="M168" s="286" t="e">
        <f>Tabla1[[#This Row],[Inventario al 31/03/2024]]-#REF!</f>
        <v>#REF!</v>
      </c>
      <c r="N168" s="289">
        <v>310.88</v>
      </c>
      <c r="O168" s="290">
        <f>Tabla1[[#This Row],[Costo Unit.]]*Tabla1[[#This Row],[Inventario al 31/03/2024]]</f>
        <v>105.98</v>
      </c>
      <c r="P168" s="289" t="e">
        <f>(#REF!*Tabla1[[#This Row],[Costo Unit.]])</f>
        <v>#REF!</v>
      </c>
      <c r="Q168" s="289" t="e">
        <f>(#REF!*Tabla1[[#This Row],[Costo Unit.]])</f>
        <v>#REF!</v>
      </c>
      <c r="R168" s="289" t="s">
        <v>1036</v>
      </c>
      <c r="S168" s="227"/>
      <c r="T168" s="228"/>
      <c r="U168" s="245"/>
      <c r="V168" s="28"/>
      <c r="W168" s="28"/>
      <c r="X168" s="28"/>
      <c r="Y168" s="28"/>
    </row>
    <row r="169" spans="2:25" ht="18" x14ac:dyDescent="0.25">
      <c r="B169" s="285"/>
      <c r="C169" s="286" t="s">
        <v>1043</v>
      </c>
      <c r="D169" s="287" t="s">
        <v>1373</v>
      </c>
      <c r="E169" s="291" t="s">
        <v>1374</v>
      </c>
      <c r="F169" s="286">
        <v>5</v>
      </c>
      <c r="G169" s="286">
        <v>0</v>
      </c>
      <c r="H169" s="286"/>
      <c r="I169" s="286"/>
      <c r="J169" s="286">
        <v>0</v>
      </c>
      <c r="K169" s="286" t="e">
        <f>SUM(#REF!+#REF!+#REF!+I169-J169)</f>
        <v>#REF!</v>
      </c>
      <c r="L169" s="286">
        <v>4</v>
      </c>
      <c r="M169" s="286" t="e">
        <f>Tabla1[[#This Row],[Inventario al 31/03/2024]]-#REF!</f>
        <v>#REF!</v>
      </c>
      <c r="N169" s="289">
        <v>409</v>
      </c>
      <c r="O169" s="290">
        <f>Tabla1[[#This Row],[Costo Unit.]]*Tabla1[[#This Row],[Inventario al 31/03/2024]]</f>
        <v>608.16</v>
      </c>
      <c r="P169" s="289" t="e">
        <f>(#REF!*Tabla1[[#This Row],[Costo Unit.]])</f>
        <v>#REF!</v>
      </c>
      <c r="Q169" s="289" t="e">
        <f>(#REF!*Tabla1[[#This Row],[Costo Unit.]])</f>
        <v>#REF!</v>
      </c>
      <c r="R169" s="289" t="s">
        <v>1036</v>
      </c>
      <c r="S169" s="227"/>
      <c r="T169" s="228"/>
      <c r="U169" s="245"/>
      <c r="V169" s="28"/>
      <c r="W169" s="28"/>
      <c r="X169" s="28"/>
      <c r="Y169" s="28"/>
    </row>
    <row r="170" spans="2:25" ht="18" x14ac:dyDescent="0.25">
      <c r="B170" s="285">
        <v>42972</v>
      </c>
      <c r="C170" s="286" t="s">
        <v>1045</v>
      </c>
      <c r="D170" s="287" t="s">
        <v>263</v>
      </c>
      <c r="E170" s="291" t="s">
        <v>13</v>
      </c>
      <c r="F170" s="286">
        <v>0</v>
      </c>
      <c r="G170" s="286">
        <v>0</v>
      </c>
      <c r="H170" s="286"/>
      <c r="I170" s="286"/>
      <c r="J170" s="286">
        <v>0</v>
      </c>
      <c r="K170" s="286" t="e">
        <f>SUM(#REF!+#REF!+#REF!+I170-J170)</f>
        <v>#REF!</v>
      </c>
      <c r="L170" s="286">
        <v>1</v>
      </c>
      <c r="M170" s="286" t="e">
        <f>Tabla1[[#This Row],[Inventario al 31/03/2024]]-#REF!</f>
        <v>#REF!</v>
      </c>
      <c r="N170" s="289">
        <v>190</v>
      </c>
      <c r="O170" s="290">
        <f>Tabla1[[#This Row],[Costo Unit.]]*Tabla1[[#This Row],[Inventario al 31/03/2024]]</f>
        <v>6612.9000000000005</v>
      </c>
      <c r="P170" s="289" t="e">
        <f>(#REF!*Tabla1[[#This Row],[Costo Unit.]])</f>
        <v>#REF!</v>
      </c>
      <c r="Q170" s="289" t="e">
        <f>(#REF!*Tabla1[[#This Row],[Costo Unit.]])</f>
        <v>#REF!</v>
      </c>
      <c r="R170" s="289" t="s">
        <v>1036</v>
      </c>
      <c r="S170" s="227"/>
      <c r="T170" s="228"/>
      <c r="U170" s="245"/>
      <c r="V170" s="28"/>
      <c r="W170" s="28"/>
      <c r="X170" s="28"/>
      <c r="Y170" s="28"/>
    </row>
    <row r="171" spans="2:25" ht="18" x14ac:dyDescent="0.25">
      <c r="B171" s="285">
        <v>45030</v>
      </c>
      <c r="C171" s="286" t="s">
        <v>1045</v>
      </c>
      <c r="D171" s="287" t="s">
        <v>1310</v>
      </c>
      <c r="E171" s="291" t="s">
        <v>1309</v>
      </c>
      <c r="F171" s="286">
        <v>20</v>
      </c>
      <c r="G171" s="286">
        <v>0</v>
      </c>
      <c r="H171" s="286"/>
      <c r="I171" s="286"/>
      <c r="J171" s="286">
        <v>0</v>
      </c>
      <c r="K171" s="286" t="e">
        <f>SUM(#REF!+#REF!+#REF!+I171-J171)</f>
        <v>#REF!</v>
      </c>
      <c r="L171" s="286">
        <v>0</v>
      </c>
      <c r="M171" s="286" t="e">
        <f>Tabla1[[#This Row],[Inventario al 31/03/2024]]-#REF!</f>
        <v>#REF!</v>
      </c>
      <c r="N171" s="289">
        <v>271.13</v>
      </c>
      <c r="O171" s="290">
        <f>Tabla1[[#This Row],[Costo Unit.]]*Tabla1[[#This Row],[Inventario al 31/03/2024]]</f>
        <v>45</v>
      </c>
      <c r="P171" s="289" t="e">
        <f>(#REF!*Tabla1[[#This Row],[Costo Unit.]])</f>
        <v>#REF!</v>
      </c>
      <c r="Q171" s="289" t="e">
        <f>(#REF!*Tabla1[[#This Row],[Costo Unit.]])</f>
        <v>#REF!</v>
      </c>
      <c r="R171" s="289" t="s">
        <v>1036</v>
      </c>
      <c r="S171" s="227"/>
      <c r="T171" s="228"/>
      <c r="U171" s="245"/>
      <c r="V171" s="28"/>
      <c r="W171" s="28"/>
      <c r="X171" s="28"/>
      <c r="Y171" s="28"/>
    </row>
    <row r="172" spans="2:25" ht="18" x14ac:dyDescent="0.25">
      <c r="B172" s="285">
        <v>41530</v>
      </c>
      <c r="C172" s="286" t="s">
        <v>1045</v>
      </c>
      <c r="D172" s="287" t="s">
        <v>392</v>
      </c>
      <c r="E172" s="291" t="s">
        <v>129</v>
      </c>
      <c r="F172" s="286">
        <v>1</v>
      </c>
      <c r="G172" s="286">
        <v>0</v>
      </c>
      <c r="H172" s="286"/>
      <c r="I172" s="286"/>
      <c r="J172" s="286">
        <v>0</v>
      </c>
      <c r="K172" s="286" t="e">
        <f>SUM(#REF!+#REF!+#REF!+I172-J172)</f>
        <v>#REF!</v>
      </c>
      <c r="L172" s="286">
        <v>1</v>
      </c>
      <c r="M172" s="286" t="e">
        <f>Tabla1[[#This Row],[Inventario al 31/03/2024]]-#REF!</f>
        <v>#REF!</v>
      </c>
      <c r="N172" s="289">
        <v>678.85</v>
      </c>
      <c r="O172" s="290">
        <f>Tabla1[[#This Row],[Costo Unit.]]*Tabla1[[#This Row],[Inventario al 31/03/2024]]</f>
        <v>857.9</v>
      </c>
      <c r="P172" s="289" t="e">
        <f>(#REF!*Tabla1[[#This Row],[Costo Unit.]])</f>
        <v>#REF!</v>
      </c>
      <c r="Q172" s="289" t="e">
        <f>(#REF!*Tabla1[[#This Row],[Costo Unit.]])</f>
        <v>#REF!</v>
      </c>
      <c r="R172" s="289" t="s">
        <v>1036</v>
      </c>
      <c r="S172" s="227"/>
      <c r="T172" s="228"/>
      <c r="U172" s="245"/>
      <c r="V172" s="28"/>
      <c r="W172" s="28"/>
      <c r="X172" s="28"/>
      <c r="Y172" s="28"/>
    </row>
    <row r="173" spans="2:25" ht="18" x14ac:dyDescent="0.25">
      <c r="B173" s="285">
        <v>42236</v>
      </c>
      <c r="C173" s="286" t="s">
        <v>1045</v>
      </c>
      <c r="D173" s="287" t="s">
        <v>390</v>
      </c>
      <c r="E173" s="291" t="s">
        <v>127</v>
      </c>
      <c r="F173" s="286">
        <v>1</v>
      </c>
      <c r="G173" s="286">
        <v>0</v>
      </c>
      <c r="H173" s="286"/>
      <c r="I173" s="286"/>
      <c r="J173" s="286">
        <v>0</v>
      </c>
      <c r="K173" s="286" t="e">
        <f>SUM(#REF!+#REF!+#REF!+I173-J173)</f>
        <v>#REF!</v>
      </c>
      <c r="L173" s="286">
        <v>1</v>
      </c>
      <c r="M173" s="286" t="e">
        <f>Tabla1[[#This Row],[Inventario al 31/03/2024]]-#REF!</f>
        <v>#REF!</v>
      </c>
      <c r="N173" s="289">
        <v>504.6</v>
      </c>
      <c r="O173" s="290">
        <f>Tabla1[[#This Row],[Costo Unit.]]*Tabla1[[#This Row],[Inventario al 31/03/2024]]</f>
        <v>0</v>
      </c>
      <c r="P173" s="289" t="e">
        <f>(#REF!*Tabla1[[#This Row],[Costo Unit.]])</f>
        <v>#REF!</v>
      </c>
      <c r="Q173" s="289" t="e">
        <f>(#REF!*Tabla1[[#This Row],[Costo Unit.]])</f>
        <v>#REF!</v>
      </c>
      <c r="R173" s="289" t="s">
        <v>1036</v>
      </c>
      <c r="S173" s="227"/>
      <c r="T173" s="228"/>
      <c r="U173" s="245"/>
      <c r="V173" s="28"/>
      <c r="W173" s="28"/>
      <c r="X173" s="28"/>
      <c r="Y173" s="28"/>
    </row>
    <row r="174" spans="2:25" ht="18" x14ac:dyDescent="0.25">
      <c r="B174" s="285">
        <v>41457</v>
      </c>
      <c r="C174" s="286" t="s">
        <v>1045</v>
      </c>
      <c r="D174" s="287" t="s">
        <v>264</v>
      </c>
      <c r="E174" s="288" t="s">
        <v>14</v>
      </c>
      <c r="F174" s="286">
        <v>3</v>
      </c>
      <c r="G174" s="286">
        <v>0</v>
      </c>
      <c r="H174" s="286"/>
      <c r="I174" s="286"/>
      <c r="J174" s="286">
        <v>0</v>
      </c>
      <c r="K174" s="286" t="e">
        <f>SUM(#REF!+#REF!+#REF!+I174-J174)</f>
        <v>#REF!</v>
      </c>
      <c r="L174" s="286">
        <v>3</v>
      </c>
      <c r="M174" s="286" t="e">
        <f>Tabla1[[#This Row],[Inventario al 31/03/2024]]-#REF!</f>
        <v>#REF!</v>
      </c>
      <c r="N174" s="289">
        <v>140</v>
      </c>
      <c r="O174" s="290">
        <f>Tabla1[[#This Row],[Costo Unit.]]*Tabla1[[#This Row],[Inventario al 31/03/2024]]</f>
        <v>1972.74</v>
      </c>
      <c r="P174" s="289" t="e">
        <f>(#REF!*Tabla1[[#This Row],[Costo Unit.]])</f>
        <v>#REF!</v>
      </c>
      <c r="Q174" s="289" t="e">
        <f>(#REF!*Tabla1[[#This Row],[Costo Unit.]])</f>
        <v>#REF!</v>
      </c>
      <c r="R174" s="289" t="s">
        <v>1036</v>
      </c>
      <c r="S174" s="227"/>
      <c r="T174" s="228"/>
      <c r="U174" s="245"/>
      <c r="V174" s="28"/>
      <c r="W174" s="28"/>
      <c r="X174" s="28"/>
      <c r="Y174" s="28"/>
    </row>
    <row r="175" spans="2:25" ht="18" x14ac:dyDescent="0.25">
      <c r="B175" s="285">
        <v>42263</v>
      </c>
      <c r="C175" s="286" t="s">
        <v>1045</v>
      </c>
      <c r="D175" s="287" t="s">
        <v>820</v>
      </c>
      <c r="E175" s="288" t="s">
        <v>827</v>
      </c>
      <c r="F175" s="286">
        <v>28</v>
      </c>
      <c r="G175" s="286">
        <v>0</v>
      </c>
      <c r="H175" s="286"/>
      <c r="I175" s="286"/>
      <c r="J175" s="286">
        <v>0</v>
      </c>
      <c r="K175" s="286" t="e">
        <f>SUM(#REF!+#REF!+#REF!+I175-J175)</f>
        <v>#REF!</v>
      </c>
      <c r="L175" s="286">
        <v>28</v>
      </c>
      <c r="M175" s="286" t="e">
        <f>Tabla1[[#This Row],[Inventario al 31/03/2024]]-#REF!</f>
        <v>#REF!</v>
      </c>
      <c r="N175" s="289">
        <v>258.3</v>
      </c>
      <c r="O175" s="290">
        <f>Tabla1[[#This Row],[Costo Unit.]]*Tabla1[[#This Row],[Inventario al 31/03/2024]]</f>
        <v>406.59999999999997</v>
      </c>
      <c r="P175" s="289" t="e">
        <f>(#REF!*Tabla1[[#This Row],[Costo Unit.]])</f>
        <v>#REF!</v>
      </c>
      <c r="Q175" s="289" t="e">
        <f>(#REF!*Tabla1[[#This Row],[Costo Unit.]])</f>
        <v>#REF!</v>
      </c>
      <c r="R175" s="289" t="s">
        <v>1036</v>
      </c>
      <c r="S175" s="227"/>
      <c r="T175" s="228"/>
      <c r="U175" s="245"/>
      <c r="V175" s="28"/>
      <c r="W175" s="28"/>
      <c r="X175" s="28"/>
      <c r="Y175" s="28"/>
    </row>
    <row r="176" spans="2:25" ht="18" x14ac:dyDescent="0.25">
      <c r="B176" s="285"/>
      <c r="C176" s="286" t="s">
        <v>1050</v>
      </c>
      <c r="D176" s="287" t="s">
        <v>1127</v>
      </c>
      <c r="E176" s="291" t="s">
        <v>1119</v>
      </c>
      <c r="F176" s="286">
        <v>1</v>
      </c>
      <c r="G176" s="286">
        <v>0</v>
      </c>
      <c r="H176" s="286"/>
      <c r="I176" s="286"/>
      <c r="J176" s="286">
        <v>0</v>
      </c>
      <c r="K176" s="286" t="e">
        <f>SUM(#REF!+#REF!+#REF!+I176-J176)</f>
        <v>#REF!</v>
      </c>
      <c r="L176" s="286">
        <v>1</v>
      </c>
      <c r="M176" s="286" t="e">
        <f>Tabla1[[#This Row],[Inventario al 31/03/2024]]-#REF!</f>
        <v>#REF!</v>
      </c>
      <c r="N176" s="289">
        <v>0</v>
      </c>
      <c r="O176" s="290">
        <f>Tabla1[[#This Row],[Costo Unit.]]*Tabla1[[#This Row],[Inventario al 31/03/2024]]</f>
        <v>2310</v>
      </c>
      <c r="P176" s="289" t="e">
        <f>(#REF!*Tabla1[[#This Row],[Costo Unit.]])</f>
        <v>#REF!</v>
      </c>
      <c r="Q176" s="289" t="e">
        <f>(#REF!*Tabla1[[#This Row],[Costo Unit.]])</f>
        <v>#REF!</v>
      </c>
      <c r="R176" s="289" t="s">
        <v>1036</v>
      </c>
      <c r="S176" s="227"/>
      <c r="T176" s="228"/>
      <c r="U176" s="245"/>
      <c r="V176" s="28"/>
      <c r="W176" s="28"/>
      <c r="X176" s="28"/>
      <c r="Y176" s="28"/>
    </row>
    <row r="177" spans="2:25" ht="18" x14ac:dyDescent="0.25">
      <c r="B177" s="285"/>
      <c r="C177" s="286" t="s">
        <v>1041</v>
      </c>
      <c r="D177" s="287" t="s">
        <v>1312</v>
      </c>
      <c r="E177" s="291" t="s">
        <v>1328</v>
      </c>
      <c r="F177" s="286">
        <v>2</v>
      </c>
      <c r="G177" s="286">
        <v>0</v>
      </c>
      <c r="H177" s="286"/>
      <c r="I177" s="286"/>
      <c r="J177" s="286">
        <v>0</v>
      </c>
      <c r="K177" s="286" t="e">
        <f>SUM(#REF!+#REF!+#REF!+I177-J177)</f>
        <v>#REF!</v>
      </c>
      <c r="L177" s="286">
        <v>2</v>
      </c>
      <c r="M177" s="286" t="e">
        <f>Tabla1[[#This Row],[Inventario al 31/03/2024]]-#REF!</f>
        <v>#REF!</v>
      </c>
      <c r="N177" s="289">
        <v>52.99</v>
      </c>
      <c r="O177" s="290">
        <f>Tabla1[[#This Row],[Costo Unit.]]*Tabla1[[#This Row],[Inventario al 31/03/2024]]</f>
        <v>0</v>
      </c>
      <c r="P177" s="289" t="e">
        <f>(#REF!*Tabla1[[#This Row],[Costo Unit.]])</f>
        <v>#REF!</v>
      </c>
      <c r="Q177" s="289" t="e">
        <f>(#REF!*Tabla1[[#This Row],[Costo Unit.]])</f>
        <v>#REF!</v>
      </c>
      <c r="R177" s="289" t="s">
        <v>1036</v>
      </c>
      <c r="S177" s="227"/>
      <c r="T177" s="228"/>
      <c r="U177" s="245"/>
      <c r="V177" s="28"/>
      <c r="W177" s="28"/>
      <c r="X177" s="28"/>
      <c r="Y177" s="28"/>
    </row>
    <row r="178" spans="2:25" ht="18" x14ac:dyDescent="0.25">
      <c r="B178" s="285">
        <v>45048</v>
      </c>
      <c r="C178" s="286" t="s">
        <v>1046</v>
      </c>
      <c r="D178" s="287" t="s">
        <v>1312</v>
      </c>
      <c r="E178" s="291" t="s">
        <v>1211</v>
      </c>
      <c r="F178" s="286">
        <v>12</v>
      </c>
      <c r="G178" s="286">
        <v>0</v>
      </c>
      <c r="H178" s="286"/>
      <c r="I178" s="286"/>
      <c r="J178" s="286">
        <v>0</v>
      </c>
      <c r="K178" s="286" t="e">
        <f>SUM(#REF!+#REF!+#REF!+I178-J178)</f>
        <v>#REF!</v>
      </c>
      <c r="L178" s="286">
        <v>12</v>
      </c>
      <c r="M178" s="286" t="e">
        <f>Tabla1[[#This Row],[Inventario al 31/03/2024]]-#REF!</f>
        <v>#REF!</v>
      </c>
      <c r="N178" s="289">
        <v>50.68</v>
      </c>
      <c r="O178" s="290">
        <f>Tabla1[[#This Row],[Costo Unit.]]*Tabla1[[#This Row],[Inventario al 31/03/2024]]</f>
        <v>294.75</v>
      </c>
      <c r="P178" s="289" t="e">
        <f>(#REF!*Tabla1[[#This Row],[Costo Unit.]])</f>
        <v>#REF!</v>
      </c>
      <c r="Q178" s="289" t="e">
        <f>(#REF!*Tabla1[[#This Row],[Costo Unit.]])</f>
        <v>#REF!</v>
      </c>
      <c r="R178" s="289" t="s">
        <v>1036</v>
      </c>
      <c r="S178" s="227"/>
      <c r="T178" s="228"/>
      <c r="U178" s="245"/>
      <c r="V178" s="28"/>
      <c r="W178" s="28"/>
      <c r="X178" s="28"/>
      <c r="Y178" s="28"/>
    </row>
    <row r="179" spans="2:25" ht="18" x14ac:dyDescent="0.25">
      <c r="B179" s="285">
        <v>45042</v>
      </c>
      <c r="C179" s="286" t="s">
        <v>1046</v>
      </c>
      <c r="D179" s="287" t="s">
        <v>1271</v>
      </c>
      <c r="E179" s="291" t="s">
        <v>1270</v>
      </c>
      <c r="F179" s="286">
        <v>264</v>
      </c>
      <c r="G179" s="286">
        <v>0</v>
      </c>
      <c r="H179" s="286"/>
      <c r="I179" s="286"/>
      <c r="J179" s="286">
        <v>0</v>
      </c>
      <c r="K179" s="286" t="e">
        <f>SUM(#REF!+#REF!+#REF!+I179-J179)</f>
        <v>#REF!</v>
      </c>
      <c r="L179" s="286">
        <v>728</v>
      </c>
      <c r="M179" s="286" t="e">
        <f>Tabla1[[#This Row],[Inventario al 31/03/2024]]-#REF!</f>
        <v>#REF!</v>
      </c>
      <c r="N179" s="289">
        <v>9.3800000000000008</v>
      </c>
      <c r="O179" s="290">
        <f>Tabla1[[#This Row],[Costo Unit.]]*Tabla1[[#This Row],[Inventario al 31/03/2024]]</f>
        <v>1696.48</v>
      </c>
      <c r="P179" s="289" t="e">
        <f>(#REF!*Tabla1[[#This Row],[Costo Unit.]])</f>
        <v>#REF!</v>
      </c>
      <c r="Q179" s="289" t="e">
        <f>(#REF!*Tabla1[[#This Row],[Costo Unit.]])</f>
        <v>#REF!</v>
      </c>
      <c r="R179" s="289" t="s">
        <v>1036</v>
      </c>
      <c r="S179" s="227"/>
      <c r="T179" s="228"/>
      <c r="U179" s="245"/>
      <c r="V179" s="28"/>
      <c r="W179" s="28"/>
      <c r="X179" s="28"/>
      <c r="Y179" s="28"/>
    </row>
    <row r="180" spans="2:25" ht="18" x14ac:dyDescent="0.25">
      <c r="B180" s="285">
        <v>40927</v>
      </c>
      <c r="C180" s="286" t="s">
        <v>1049</v>
      </c>
      <c r="D180" s="287" t="s">
        <v>193</v>
      </c>
      <c r="E180" s="288" t="s">
        <v>594</v>
      </c>
      <c r="F180" s="286">
        <v>0</v>
      </c>
      <c r="G180" s="286">
        <v>0</v>
      </c>
      <c r="H180" s="286"/>
      <c r="I180" s="286"/>
      <c r="J180" s="286">
        <v>0</v>
      </c>
      <c r="K180" s="286" t="e">
        <f>SUM(#REF!+#REF!+#REF!+I180-J180)</f>
        <v>#REF!</v>
      </c>
      <c r="L180" s="286">
        <v>43</v>
      </c>
      <c r="M180" s="286" t="e">
        <f>Tabla1[[#This Row],[Inventario al 31/03/2024]]-#REF!</f>
        <v>#REF!</v>
      </c>
      <c r="N180" s="289">
        <v>57.82</v>
      </c>
      <c r="O180" s="290">
        <f>Tabla1[[#This Row],[Costo Unit.]]*Tabla1[[#This Row],[Inventario al 31/03/2024]]</f>
        <v>425</v>
      </c>
      <c r="P180" s="289" t="e">
        <f>(#REF!*Tabla1[[#This Row],[Costo Unit.]])</f>
        <v>#REF!</v>
      </c>
      <c r="Q180" s="289" t="e">
        <f>(#REF!*Tabla1[[#This Row],[Costo Unit.]])</f>
        <v>#REF!</v>
      </c>
      <c r="R180" s="289" t="s">
        <v>1036</v>
      </c>
      <c r="S180" s="227"/>
      <c r="T180" s="228"/>
      <c r="U180" s="245"/>
      <c r="V180" s="28"/>
      <c r="W180" s="28"/>
      <c r="X180" s="28"/>
      <c r="Y180" s="28"/>
    </row>
    <row r="181" spans="2:25" ht="18" x14ac:dyDescent="0.25">
      <c r="B181" s="285">
        <v>42551</v>
      </c>
      <c r="C181" s="286" t="s">
        <v>1041</v>
      </c>
      <c r="D181" s="287" t="s">
        <v>332</v>
      </c>
      <c r="E181" s="288" t="s">
        <v>78</v>
      </c>
      <c r="F181" s="286">
        <v>3</v>
      </c>
      <c r="G181" s="286">
        <v>0</v>
      </c>
      <c r="H181" s="286"/>
      <c r="I181" s="286"/>
      <c r="J181" s="286">
        <v>0</v>
      </c>
      <c r="K181" s="286" t="e">
        <f>SUM(#REF!+#REF!+#REF!+I181-J181)</f>
        <v>#REF!</v>
      </c>
      <c r="L181" s="286">
        <v>3</v>
      </c>
      <c r="M181" s="286" t="e">
        <f>Tabla1[[#This Row],[Inventario al 31/03/2024]]-#REF!</f>
        <v>#REF!</v>
      </c>
      <c r="N181" s="289">
        <v>15</v>
      </c>
      <c r="O181" s="290">
        <f>Tabla1[[#This Row],[Costo Unit.]]*Tabla1[[#This Row],[Inventario al 31/03/2024]]</f>
        <v>288</v>
      </c>
      <c r="P181" s="289" t="e">
        <f>(#REF!*Tabla1[[#This Row],[Costo Unit.]])</f>
        <v>#REF!</v>
      </c>
      <c r="Q181" s="289" t="e">
        <f>(#REF!*Tabla1[[#This Row],[Costo Unit.]])</f>
        <v>#REF!</v>
      </c>
      <c r="R181" s="289" t="s">
        <v>1036</v>
      </c>
      <c r="S181" s="227"/>
      <c r="T181" s="228"/>
      <c r="U181" s="245"/>
      <c r="V181" s="28"/>
      <c r="W181" s="28"/>
      <c r="X181" s="28"/>
      <c r="Y181" s="28"/>
    </row>
    <row r="182" spans="2:25" ht="18" x14ac:dyDescent="0.25">
      <c r="B182" s="285">
        <v>45211</v>
      </c>
      <c r="C182" s="286" t="s">
        <v>1043</v>
      </c>
      <c r="D182" s="287" t="s">
        <v>198</v>
      </c>
      <c r="E182" s="288" t="s">
        <v>618</v>
      </c>
      <c r="F182" s="286">
        <v>25</v>
      </c>
      <c r="G182" s="286">
        <v>0</v>
      </c>
      <c r="H182" s="286"/>
      <c r="I182" s="286"/>
      <c r="J182" s="286">
        <v>0</v>
      </c>
      <c r="K182" s="286" t="e">
        <f>SUM(#REF!+#REF!+#REF!+I182-J182)</f>
        <v>#REF!</v>
      </c>
      <c r="L182" s="286">
        <v>127</v>
      </c>
      <c r="M182" s="286" t="e">
        <f>Tabla1[[#This Row],[Inventario al 31/03/2024]]-#REF!</f>
        <v>#REF!</v>
      </c>
      <c r="N182" s="289">
        <v>7.46</v>
      </c>
      <c r="O182" s="290">
        <f>Tabla1[[#This Row],[Costo Unit.]]*Tabla1[[#This Row],[Inventario al 31/03/2024]]</f>
        <v>1003.2</v>
      </c>
      <c r="P182" s="289" t="e">
        <f>(#REF!*Tabla1[[#This Row],[Costo Unit.]])</f>
        <v>#REF!</v>
      </c>
      <c r="Q182" s="289" t="e">
        <f>(#REF!*Tabla1[[#This Row],[Costo Unit.]])</f>
        <v>#REF!</v>
      </c>
      <c r="R182" s="289" t="s">
        <v>1036</v>
      </c>
      <c r="S182" s="227"/>
      <c r="T182" s="228"/>
      <c r="U182" s="245"/>
      <c r="V182" s="28"/>
      <c r="W182" s="28"/>
      <c r="X182" s="28"/>
      <c r="Y182" s="28"/>
    </row>
    <row r="183" spans="2:25" ht="18" x14ac:dyDescent="0.25">
      <c r="B183" s="285"/>
      <c r="C183" s="286" t="s">
        <v>1043</v>
      </c>
      <c r="D183" s="287" t="s">
        <v>1186</v>
      </c>
      <c r="E183" s="288" t="s">
        <v>1074</v>
      </c>
      <c r="F183" s="286">
        <v>3</v>
      </c>
      <c r="G183" s="286">
        <v>0</v>
      </c>
      <c r="H183" s="286"/>
      <c r="I183" s="286"/>
      <c r="J183" s="286">
        <v>0</v>
      </c>
      <c r="K183" s="286" t="e">
        <f>SUM(#REF!+#REF!+#REF!+I183-J183)</f>
        <v>#REF!</v>
      </c>
      <c r="L183" s="286">
        <v>3</v>
      </c>
      <c r="M183" s="286" t="e">
        <f>Tabla1[[#This Row],[Inventario al 31/03/2024]]-#REF!</f>
        <v>#REF!</v>
      </c>
      <c r="N183" s="289">
        <v>0</v>
      </c>
      <c r="O183" s="290">
        <f>Tabla1[[#This Row],[Costo Unit.]]*Tabla1[[#This Row],[Inventario al 31/03/2024]]</f>
        <v>186.78</v>
      </c>
      <c r="P183" s="289" t="e">
        <f>(#REF!*Tabla1[[#This Row],[Costo Unit.]])</f>
        <v>#REF!</v>
      </c>
      <c r="Q183" s="289" t="e">
        <f>(#REF!*Tabla1[[#This Row],[Costo Unit.]])</f>
        <v>#REF!</v>
      </c>
      <c r="R183" s="289" t="s">
        <v>1036</v>
      </c>
      <c r="S183" s="227"/>
      <c r="T183" s="228"/>
      <c r="U183" s="245"/>
      <c r="V183" s="28"/>
      <c r="W183" s="28"/>
      <c r="X183" s="28"/>
      <c r="Y183" s="28"/>
    </row>
    <row r="184" spans="2:25" ht="18" x14ac:dyDescent="0.25">
      <c r="B184" s="285"/>
      <c r="C184" s="286" t="s">
        <v>1043</v>
      </c>
      <c r="D184" s="287" t="s">
        <v>1386</v>
      </c>
      <c r="E184" s="291" t="s">
        <v>1357</v>
      </c>
      <c r="F184" s="286">
        <v>19</v>
      </c>
      <c r="G184" s="286">
        <v>0</v>
      </c>
      <c r="H184" s="286"/>
      <c r="I184" s="286"/>
      <c r="J184" s="286">
        <v>0</v>
      </c>
      <c r="K184" s="286" t="e">
        <f>SUM(#REF!+#REF!+#REF!+I184-J184)</f>
        <v>#REF!</v>
      </c>
      <c r="L184" s="286">
        <v>19</v>
      </c>
      <c r="M184" s="286" t="e">
        <f>Tabla1[[#This Row],[Inventario al 31/03/2024]]-#REF!</f>
        <v>#REF!</v>
      </c>
      <c r="N184" s="289">
        <v>89.67</v>
      </c>
      <c r="O184" s="290">
        <f>Tabla1[[#This Row],[Costo Unit.]]*Tabla1[[#This Row],[Inventario al 31/03/2024]]</f>
        <v>485.15000000000003</v>
      </c>
      <c r="P184" s="289" t="e">
        <f>(#REF!*Tabla1[[#This Row],[Costo Unit.]])</f>
        <v>#REF!</v>
      </c>
      <c r="Q184" s="289" t="e">
        <f>(#REF!*Tabla1[[#This Row],[Costo Unit.]])</f>
        <v>#REF!</v>
      </c>
      <c r="R184" s="289" t="s">
        <v>1036</v>
      </c>
      <c r="S184" s="227"/>
      <c r="T184" s="228"/>
      <c r="U184" s="245"/>
      <c r="V184" s="28"/>
      <c r="W184" s="28"/>
      <c r="X184" s="28"/>
      <c r="Y184" s="28"/>
    </row>
    <row r="185" spans="2:25" ht="18" x14ac:dyDescent="0.25">
      <c r="B185" s="285"/>
      <c r="C185" s="286" t="s">
        <v>1041</v>
      </c>
      <c r="D185" s="287" t="s">
        <v>1407</v>
      </c>
      <c r="E185" s="291" t="s">
        <v>1311</v>
      </c>
      <c r="F185" s="286">
        <v>20</v>
      </c>
      <c r="G185" s="286">
        <v>0</v>
      </c>
      <c r="H185" s="286"/>
      <c r="I185" s="286"/>
      <c r="J185" s="286">
        <v>0</v>
      </c>
      <c r="K185" s="286" t="e">
        <f>SUM(#REF!+#REF!+#REF!+I185-J185)</f>
        <v>#REF!</v>
      </c>
      <c r="L185" s="286">
        <v>20</v>
      </c>
      <c r="M185" s="286" t="e">
        <f>Tabla1[[#This Row],[Inventario al 31/03/2024]]-#REF!</f>
        <v>#REF!</v>
      </c>
      <c r="N185" s="289">
        <v>21.4</v>
      </c>
      <c r="O185" s="290">
        <f>Tabla1[[#This Row],[Costo Unit.]]*Tabla1[[#This Row],[Inventario al 31/03/2024]]</f>
        <v>354</v>
      </c>
      <c r="P185" s="289" t="e">
        <f>(#REF!*Tabla1[[#This Row],[Costo Unit.]])</f>
        <v>#REF!</v>
      </c>
      <c r="Q185" s="289" t="e">
        <f>(#REF!*Tabla1[[#This Row],[Costo Unit.]])</f>
        <v>#REF!</v>
      </c>
      <c r="R185" s="289" t="s">
        <v>1036</v>
      </c>
      <c r="S185" s="227"/>
      <c r="T185" s="228"/>
      <c r="U185" s="245"/>
      <c r="V185" s="28"/>
      <c r="W185" s="28"/>
      <c r="X185" s="28"/>
      <c r="Y185" s="28"/>
    </row>
    <row r="186" spans="2:25" ht="18" x14ac:dyDescent="0.25">
      <c r="B186" s="285">
        <v>42291</v>
      </c>
      <c r="C186" s="286" t="s">
        <v>1043</v>
      </c>
      <c r="D186" s="287" t="s">
        <v>235</v>
      </c>
      <c r="E186" s="291" t="s">
        <v>753</v>
      </c>
      <c r="F186" s="286">
        <v>41</v>
      </c>
      <c r="G186" s="286">
        <v>0</v>
      </c>
      <c r="H186" s="286"/>
      <c r="I186" s="286"/>
      <c r="J186" s="286">
        <v>0</v>
      </c>
      <c r="K186" s="286" t="e">
        <f>SUM(#REF!+#REF!+#REF!+I186-J186)</f>
        <v>#REF!</v>
      </c>
      <c r="L186" s="286">
        <v>31</v>
      </c>
      <c r="M186" s="286" t="e">
        <f>Tabla1[[#This Row],[Inventario al 31/03/2024]]-#REF!</f>
        <v>#REF!</v>
      </c>
      <c r="N186" s="289">
        <v>70</v>
      </c>
      <c r="O186" s="290">
        <f>Tabla1[[#This Row],[Costo Unit.]]*Tabla1[[#This Row],[Inventario al 31/03/2024]]</f>
        <v>282.71999999999997</v>
      </c>
      <c r="P186" s="289" t="e">
        <f>(#REF!*Tabla1[[#This Row],[Costo Unit.]])</f>
        <v>#REF!</v>
      </c>
      <c r="Q186" s="289" t="e">
        <f>(#REF!*Tabla1[[#This Row],[Costo Unit.]])</f>
        <v>#REF!</v>
      </c>
      <c r="R186" s="289" t="s">
        <v>1036</v>
      </c>
      <c r="S186" s="227"/>
      <c r="T186" s="228"/>
      <c r="U186" s="245"/>
      <c r="V186" s="28"/>
      <c r="W186" s="28"/>
      <c r="X186" s="28"/>
      <c r="Y186" s="28"/>
    </row>
    <row r="187" spans="2:25" ht="18" x14ac:dyDescent="0.25">
      <c r="B187" s="285">
        <v>44145</v>
      </c>
      <c r="C187" s="286" t="s">
        <v>1043</v>
      </c>
      <c r="D187" s="287" t="s">
        <v>987</v>
      </c>
      <c r="E187" s="291" t="s">
        <v>988</v>
      </c>
      <c r="F187" s="286">
        <v>6</v>
      </c>
      <c r="G187" s="286">
        <v>0</v>
      </c>
      <c r="H187" s="286"/>
      <c r="I187" s="286"/>
      <c r="J187" s="286">
        <v>0</v>
      </c>
      <c r="K187" s="286" t="e">
        <f>SUM(#REF!+#REF!+#REF!+I187-J187)</f>
        <v>#REF!</v>
      </c>
      <c r="L187" s="286">
        <v>6</v>
      </c>
      <c r="M187" s="286" t="e">
        <f>Tabla1[[#This Row],[Inventario al 31/03/2024]]-#REF!</f>
        <v>#REF!</v>
      </c>
      <c r="N187" s="289">
        <v>23.6</v>
      </c>
      <c r="O187" s="290">
        <f>Tabla1[[#This Row],[Costo Unit.]]*Tabla1[[#This Row],[Inventario al 31/03/2024]]</f>
        <v>3776</v>
      </c>
      <c r="P187" s="289" t="e">
        <f>(#REF!*Tabla1[[#This Row],[Costo Unit.]])</f>
        <v>#REF!</v>
      </c>
      <c r="Q187" s="289" t="e">
        <f>(#REF!*Tabla1[[#This Row],[Costo Unit.]])</f>
        <v>#REF!</v>
      </c>
      <c r="R187" s="289" t="s">
        <v>1036</v>
      </c>
      <c r="S187" s="227"/>
      <c r="T187" s="228"/>
      <c r="U187" s="245"/>
      <c r="V187" s="28"/>
      <c r="W187" s="28"/>
      <c r="X187" s="28"/>
      <c r="Y187" s="28"/>
    </row>
    <row r="188" spans="2:25" ht="18" x14ac:dyDescent="0.25">
      <c r="B188" s="285"/>
      <c r="C188" s="286" t="s">
        <v>1041</v>
      </c>
      <c r="D188" s="287" t="s">
        <v>1187</v>
      </c>
      <c r="E188" s="288" t="s">
        <v>1099</v>
      </c>
      <c r="F188" s="286">
        <v>15</v>
      </c>
      <c r="G188" s="286">
        <v>0</v>
      </c>
      <c r="H188" s="286"/>
      <c r="I188" s="286"/>
      <c r="J188" s="286">
        <v>0</v>
      </c>
      <c r="K188" s="286" t="e">
        <f>SUM(#REF!+#REF!+#REF!+I188-J188)</f>
        <v>#REF!</v>
      </c>
      <c r="L188" s="286">
        <v>16</v>
      </c>
      <c r="M188" s="286" t="e">
        <f>Tabla1[[#This Row],[Inventario al 31/03/2024]]-#REF!</f>
        <v>#REF!</v>
      </c>
      <c r="N188" s="289">
        <v>0</v>
      </c>
      <c r="O188" s="290">
        <f>Tabla1[[#This Row],[Costo Unit.]]*Tabla1[[#This Row],[Inventario al 31/03/2024]]</f>
        <v>525.59999999999991</v>
      </c>
      <c r="P188" s="289" t="e">
        <f>(#REF!*Tabla1[[#This Row],[Costo Unit.]])</f>
        <v>#REF!</v>
      </c>
      <c r="Q188" s="289" t="e">
        <f>(#REF!*Tabla1[[#This Row],[Costo Unit.]])</f>
        <v>#REF!</v>
      </c>
      <c r="R188" s="289" t="s">
        <v>1036</v>
      </c>
      <c r="S188" s="227"/>
      <c r="T188" s="228"/>
      <c r="U188" s="245"/>
      <c r="V188" s="28"/>
      <c r="W188" s="28"/>
      <c r="X188" s="28"/>
      <c r="Y188" s="28"/>
    </row>
    <row r="189" spans="2:25" ht="18" x14ac:dyDescent="0.25">
      <c r="B189" s="285">
        <v>41907</v>
      </c>
      <c r="C189" s="286" t="s">
        <v>1043</v>
      </c>
      <c r="D189" s="287" t="s">
        <v>315</v>
      </c>
      <c r="E189" s="291" t="s">
        <v>1344</v>
      </c>
      <c r="F189" s="286">
        <v>48</v>
      </c>
      <c r="G189" s="286">
        <v>0</v>
      </c>
      <c r="H189" s="286"/>
      <c r="I189" s="286"/>
      <c r="J189" s="286">
        <v>0</v>
      </c>
      <c r="K189" s="286" t="e">
        <f>SUM(#REF!+#REF!+#REF!+I189-J189)</f>
        <v>#REF!</v>
      </c>
      <c r="L189" s="286">
        <v>48</v>
      </c>
      <c r="M189" s="286" t="e">
        <f>Tabla1[[#This Row],[Inventario al 31/03/2024]]-#REF!</f>
        <v>#REF!</v>
      </c>
      <c r="N189" s="289">
        <v>36.880000000000003</v>
      </c>
      <c r="O189" s="290">
        <f>Tabla1[[#This Row],[Costo Unit.]]*Tabla1[[#This Row],[Inventario al 31/03/2024]]</f>
        <v>712</v>
      </c>
      <c r="P189" s="289" t="e">
        <f>(#REF!*Tabla1[[#This Row],[Costo Unit.]])</f>
        <v>#REF!</v>
      </c>
      <c r="Q189" s="289" t="e">
        <f>(#REF!*Tabla1[[#This Row],[Costo Unit.]])</f>
        <v>#REF!</v>
      </c>
      <c r="R189" s="289" t="s">
        <v>1036</v>
      </c>
      <c r="S189" s="227"/>
      <c r="T189" s="228"/>
      <c r="U189" s="245"/>
      <c r="V189" s="28"/>
      <c r="W189" s="28"/>
      <c r="X189" s="28"/>
      <c r="Y189" s="28"/>
    </row>
    <row r="190" spans="2:25" ht="18" x14ac:dyDescent="0.25">
      <c r="B190" s="285">
        <v>42262</v>
      </c>
      <c r="C190" s="286" t="s">
        <v>1043</v>
      </c>
      <c r="D190" s="287" t="s">
        <v>211</v>
      </c>
      <c r="E190" s="288" t="s">
        <v>621</v>
      </c>
      <c r="F190" s="286">
        <v>10</v>
      </c>
      <c r="G190" s="286">
        <v>0</v>
      </c>
      <c r="H190" s="286"/>
      <c r="I190" s="286"/>
      <c r="J190" s="286">
        <v>0</v>
      </c>
      <c r="K190" s="286" t="e">
        <f>SUM(#REF!+#REF!+#REF!+I190-J190)</f>
        <v>#REF!</v>
      </c>
      <c r="L190" s="286">
        <v>8</v>
      </c>
      <c r="M190" s="286" t="e">
        <f>Tabla1[[#This Row],[Inventario al 31/03/2024]]-#REF!</f>
        <v>#REF!</v>
      </c>
      <c r="N190" s="289">
        <v>36</v>
      </c>
      <c r="O190" s="290">
        <f>Tabla1[[#This Row],[Costo Unit.]]*Tabla1[[#This Row],[Inventario al 31/03/2024]]</f>
        <v>1489.1599999999999</v>
      </c>
      <c r="P190" s="289" t="e">
        <f>(#REF!*Tabla1[[#This Row],[Costo Unit.]])</f>
        <v>#REF!</v>
      </c>
      <c r="Q190" s="289" t="e">
        <f>(#REF!*Tabla1[[#This Row],[Costo Unit.]])</f>
        <v>#REF!</v>
      </c>
      <c r="R190" s="289" t="s">
        <v>1036</v>
      </c>
      <c r="S190" s="227"/>
      <c r="T190" s="228"/>
      <c r="U190" s="245"/>
      <c r="V190" s="28"/>
      <c r="W190" s="28"/>
      <c r="X190" s="28"/>
      <c r="Y190" s="28"/>
    </row>
    <row r="191" spans="2:25" ht="18" x14ac:dyDescent="0.25">
      <c r="B191" s="285">
        <v>41381</v>
      </c>
      <c r="C191" s="286" t="s">
        <v>1043</v>
      </c>
      <c r="D191" s="287" t="s">
        <v>330</v>
      </c>
      <c r="E191" s="288" t="s">
        <v>76</v>
      </c>
      <c r="F191" s="286">
        <v>2</v>
      </c>
      <c r="G191" s="286">
        <v>0</v>
      </c>
      <c r="H191" s="286"/>
      <c r="I191" s="286"/>
      <c r="J191" s="286">
        <v>0</v>
      </c>
      <c r="K191" s="286" t="e">
        <f>SUM(#REF!+#REF!+#REF!+I191-J191)</f>
        <v>#REF!</v>
      </c>
      <c r="L191" s="286">
        <v>22</v>
      </c>
      <c r="M191" s="286" t="e">
        <f>Tabla1[[#This Row],[Inventario al 31/03/2024]]-#REF!</f>
        <v>#REF!</v>
      </c>
      <c r="N191" s="289">
        <v>45.6</v>
      </c>
      <c r="O191" s="290">
        <f>Tabla1[[#This Row],[Costo Unit.]]*Tabla1[[#This Row],[Inventario al 31/03/2024]]</f>
        <v>253.79999999999998</v>
      </c>
      <c r="P191" s="289" t="e">
        <f>(#REF!*Tabla1[[#This Row],[Costo Unit.]])</f>
        <v>#REF!</v>
      </c>
      <c r="Q191" s="289" t="e">
        <f>(#REF!*Tabla1[[#This Row],[Costo Unit.]])</f>
        <v>#REF!</v>
      </c>
      <c r="R191" s="289" t="s">
        <v>1036</v>
      </c>
      <c r="S191" s="227"/>
      <c r="T191" s="228"/>
      <c r="U191" s="245"/>
      <c r="V191" s="28"/>
      <c r="W191" s="28"/>
      <c r="X191" s="28"/>
      <c r="Y191" s="28"/>
    </row>
    <row r="192" spans="2:25" ht="18" x14ac:dyDescent="0.25">
      <c r="B192" s="285">
        <v>42496</v>
      </c>
      <c r="C192" s="286" t="s">
        <v>1043</v>
      </c>
      <c r="D192" s="287" t="s">
        <v>196</v>
      </c>
      <c r="E192" s="288" t="s">
        <v>625</v>
      </c>
      <c r="F192" s="286">
        <v>13</v>
      </c>
      <c r="G192" s="286">
        <v>0</v>
      </c>
      <c r="H192" s="286"/>
      <c r="I192" s="286"/>
      <c r="J192" s="286">
        <v>0</v>
      </c>
      <c r="K192" s="286" t="e">
        <f>SUM(#REF!+#REF!+#REF!+I192-J192)</f>
        <v>#REF!</v>
      </c>
      <c r="L192" s="286">
        <v>11</v>
      </c>
      <c r="M192" s="286" t="e">
        <f>Tabla1[[#This Row],[Inventario al 31/03/2024]]-#REF!</f>
        <v>#REF!</v>
      </c>
      <c r="N192" s="289">
        <v>16.98</v>
      </c>
      <c r="O192" s="290">
        <f>Tabla1[[#This Row],[Costo Unit.]]*Tabla1[[#This Row],[Inventario al 31/03/2024]]</f>
        <v>0</v>
      </c>
      <c r="P192" s="289" t="e">
        <f>(#REF!*Tabla1[[#This Row],[Costo Unit.]])</f>
        <v>#REF!</v>
      </c>
      <c r="Q192" s="289" t="e">
        <f>(#REF!*Tabla1[[#This Row],[Costo Unit.]])</f>
        <v>#REF!</v>
      </c>
      <c r="R192" s="289" t="s">
        <v>1036</v>
      </c>
      <c r="S192" s="227"/>
      <c r="T192" s="228"/>
      <c r="U192" s="245"/>
      <c r="V192" s="28"/>
      <c r="W192" s="28"/>
      <c r="X192" s="28"/>
      <c r="Y192" s="28"/>
    </row>
    <row r="193" spans="2:25" ht="18" x14ac:dyDescent="0.25">
      <c r="B193" s="285">
        <v>41488</v>
      </c>
      <c r="C193" s="286" t="s">
        <v>1043</v>
      </c>
      <c r="D193" s="287" t="s">
        <v>197</v>
      </c>
      <c r="E193" s="288" t="s">
        <v>624</v>
      </c>
      <c r="F193" s="286">
        <v>41</v>
      </c>
      <c r="G193" s="286">
        <v>0</v>
      </c>
      <c r="H193" s="286"/>
      <c r="I193" s="286"/>
      <c r="J193" s="286">
        <v>0</v>
      </c>
      <c r="K193" s="286" t="e">
        <f>SUM(#REF!+#REF!+#REF!+I193-J193)</f>
        <v>#REF!</v>
      </c>
      <c r="L193" s="286">
        <v>28</v>
      </c>
      <c r="M193" s="286" t="e">
        <f>Tabla1[[#This Row],[Inventario al 31/03/2024]]-#REF!</f>
        <v>#REF!</v>
      </c>
      <c r="N193" s="289">
        <v>15.65</v>
      </c>
      <c r="O193" s="290">
        <f>Tabla1[[#This Row],[Costo Unit.]]*Tabla1[[#This Row],[Inventario al 31/03/2024]]</f>
        <v>1360</v>
      </c>
      <c r="P193" s="289" t="e">
        <f>(#REF!*Tabla1[[#This Row],[Costo Unit.]])</f>
        <v>#REF!</v>
      </c>
      <c r="Q193" s="289" t="e">
        <f>(#REF!*Tabla1[[#This Row],[Costo Unit.]])</f>
        <v>#REF!</v>
      </c>
      <c r="R193" s="289" t="s">
        <v>1036</v>
      </c>
      <c r="S193" s="227"/>
      <c r="T193" s="228"/>
      <c r="U193" s="245"/>
      <c r="V193" s="28"/>
      <c r="W193" s="28"/>
      <c r="X193" s="28"/>
      <c r="Y193" s="28"/>
    </row>
    <row r="194" spans="2:25" ht="18" x14ac:dyDescent="0.25">
      <c r="B194" s="285">
        <v>42496</v>
      </c>
      <c r="C194" s="286" t="s">
        <v>1043</v>
      </c>
      <c r="D194" s="287" t="s">
        <v>204</v>
      </c>
      <c r="E194" s="288" t="s">
        <v>619</v>
      </c>
      <c r="F194" s="286">
        <v>15</v>
      </c>
      <c r="G194" s="286">
        <v>0</v>
      </c>
      <c r="H194" s="286"/>
      <c r="I194" s="286"/>
      <c r="J194" s="286">
        <v>0</v>
      </c>
      <c r="K194" s="286" t="e">
        <f>SUM(#REF!+#REF!+#REF!+I194-J194)</f>
        <v>#REF!</v>
      </c>
      <c r="L194" s="286">
        <v>15</v>
      </c>
      <c r="M194" s="286" t="e">
        <f>Tabla1[[#This Row],[Inventario al 31/03/2024]]-#REF!</f>
        <v>#REF!</v>
      </c>
      <c r="N194" s="289">
        <v>23.6</v>
      </c>
      <c r="O194" s="290">
        <f>Tabla1[[#This Row],[Costo Unit.]]*Tabla1[[#This Row],[Inventario al 31/03/2024]]</f>
        <v>1511.07</v>
      </c>
      <c r="P194" s="289" t="e">
        <f>(#REF!*Tabla1[[#This Row],[Costo Unit.]])</f>
        <v>#REF!</v>
      </c>
      <c r="Q194" s="289" t="e">
        <f>(#REF!*Tabla1[[#This Row],[Costo Unit.]])</f>
        <v>#REF!</v>
      </c>
      <c r="R194" s="289" t="s">
        <v>1036</v>
      </c>
      <c r="S194" s="227"/>
      <c r="T194" s="228"/>
      <c r="U194" s="245"/>
      <c r="V194" s="28"/>
      <c r="W194" s="28"/>
      <c r="X194" s="28"/>
      <c r="Y194" s="28"/>
    </row>
    <row r="195" spans="2:25" ht="18" x14ac:dyDescent="0.25">
      <c r="B195" s="285">
        <v>40927</v>
      </c>
      <c r="C195" s="286" t="s">
        <v>1043</v>
      </c>
      <c r="D195" s="287" t="s">
        <v>179</v>
      </c>
      <c r="E195" s="291" t="s">
        <v>164</v>
      </c>
      <c r="F195" s="286">
        <v>12</v>
      </c>
      <c r="G195" s="286">
        <v>0</v>
      </c>
      <c r="H195" s="286"/>
      <c r="I195" s="286"/>
      <c r="J195" s="286">
        <v>0</v>
      </c>
      <c r="K195" s="286" t="e">
        <f>SUM(#REF!+#REF!+#REF!+I195-J195)</f>
        <v>#REF!</v>
      </c>
      <c r="L195" s="286">
        <v>12</v>
      </c>
      <c r="M195" s="286" t="e">
        <f>Tabla1[[#This Row],[Inventario al 31/03/2024]]-#REF!</f>
        <v>#REF!</v>
      </c>
      <c r="N195" s="289">
        <v>23.56</v>
      </c>
      <c r="O195" s="290">
        <f>Tabla1[[#This Row],[Costo Unit.]]*Tabla1[[#This Row],[Inventario al 31/03/2024]]</f>
        <v>1584.24</v>
      </c>
      <c r="P195" s="289" t="e">
        <f>(#REF!*Tabla1[[#This Row],[Costo Unit.]])</f>
        <v>#REF!</v>
      </c>
      <c r="Q195" s="289" t="e">
        <f>(#REF!*Tabla1[[#This Row],[Costo Unit.]])</f>
        <v>#REF!</v>
      </c>
      <c r="R195" s="289" t="s">
        <v>1036</v>
      </c>
      <c r="S195" s="227"/>
      <c r="T195" s="228"/>
      <c r="U195" s="245"/>
      <c r="V195" s="28"/>
      <c r="W195" s="28"/>
      <c r="X195" s="28"/>
      <c r="Y195" s="28"/>
    </row>
    <row r="196" spans="2:25" s="5" customFormat="1" ht="18" x14ac:dyDescent="0.25">
      <c r="B196" s="285"/>
      <c r="C196" s="286" t="s">
        <v>1041</v>
      </c>
      <c r="D196" s="287" t="s">
        <v>1200</v>
      </c>
      <c r="E196" s="291" t="s">
        <v>1122</v>
      </c>
      <c r="F196" s="286">
        <v>12</v>
      </c>
      <c r="G196" s="286">
        <v>0</v>
      </c>
      <c r="H196" s="286"/>
      <c r="I196" s="286"/>
      <c r="J196" s="286">
        <v>0</v>
      </c>
      <c r="K196" s="286" t="e">
        <f>SUM(#REF!+#REF!+#REF!+I196-J196)</f>
        <v>#REF!</v>
      </c>
      <c r="L196" s="286">
        <v>12</v>
      </c>
      <c r="M196" s="286" t="e">
        <f>Tabla1[[#This Row],[Inventario al 31/03/2024]]-#REF!</f>
        <v>#REF!</v>
      </c>
      <c r="N196" s="289">
        <v>0</v>
      </c>
      <c r="O196" s="290">
        <f>Tabla1[[#This Row],[Costo Unit.]]*Tabla1[[#This Row],[Inventario al 31/03/2024]]</f>
        <v>9853</v>
      </c>
      <c r="P196" s="289" t="e">
        <f>(#REF!*Tabla1[[#This Row],[Costo Unit.]])</f>
        <v>#REF!</v>
      </c>
      <c r="Q196" s="289" t="e">
        <f>(#REF!*Tabla1[[#This Row],[Costo Unit.]])</f>
        <v>#REF!</v>
      </c>
      <c r="R196" s="289" t="s">
        <v>1036</v>
      </c>
      <c r="S196" s="227"/>
      <c r="T196" s="228"/>
      <c r="U196" s="245"/>
      <c r="V196" s="28"/>
      <c r="W196" s="28"/>
      <c r="X196" s="28"/>
      <c r="Y196" s="28"/>
    </row>
    <row r="197" spans="2:25" ht="18" x14ac:dyDescent="0.25">
      <c r="B197" s="285">
        <v>42520</v>
      </c>
      <c r="C197" s="286" t="s">
        <v>1041</v>
      </c>
      <c r="D197" s="287" t="s">
        <v>354</v>
      </c>
      <c r="E197" s="291" t="s">
        <v>99</v>
      </c>
      <c r="F197" s="286">
        <v>3</v>
      </c>
      <c r="G197" s="286">
        <v>0</v>
      </c>
      <c r="H197" s="286"/>
      <c r="I197" s="286"/>
      <c r="J197" s="286">
        <v>0</v>
      </c>
      <c r="K197" s="286" t="e">
        <f>SUM(#REF!+#REF!+#REF!+I197-J197)</f>
        <v>#REF!</v>
      </c>
      <c r="L197" s="286">
        <v>3</v>
      </c>
      <c r="M197" s="286" t="e">
        <f>Tabla1[[#This Row],[Inventario al 31/03/2024]]-#REF!</f>
        <v>#REF!</v>
      </c>
      <c r="N197" s="289">
        <v>175.2</v>
      </c>
      <c r="O197" s="290">
        <f>Tabla1[[#This Row],[Costo Unit.]]*Tabla1[[#This Row],[Inventario al 31/03/2024]]</f>
        <v>3120</v>
      </c>
      <c r="P197" s="289" t="e">
        <f>(#REF!*Tabla1[[#This Row],[Costo Unit.]])</f>
        <v>#REF!</v>
      </c>
      <c r="Q197" s="289" t="e">
        <f>(#REF!*Tabla1[[#This Row],[Costo Unit.]])</f>
        <v>#REF!</v>
      </c>
      <c r="R197" s="289" t="s">
        <v>1036</v>
      </c>
      <c r="S197" s="227"/>
      <c r="T197" s="228"/>
      <c r="U197" s="245"/>
      <c r="V197" s="28"/>
      <c r="W197" s="28"/>
      <c r="X197" s="28"/>
      <c r="Y197" s="28"/>
    </row>
    <row r="198" spans="2:25" ht="18" x14ac:dyDescent="0.25">
      <c r="B198" s="285">
        <v>44887</v>
      </c>
      <c r="C198" s="286" t="s">
        <v>1041</v>
      </c>
      <c r="D198" s="287" t="s">
        <v>1189</v>
      </c>
      <c r="E198" s="291" t="s">
        <v>1202</v>
      </c>
      <c r="F198" s="286">
        <v>40</v>
      </c>
      <c r="G198" s="286">
        <v>0</v>
      </c>
      <c r="H198" s="286"/>
      <c r="I198" s="286"/>
      <c r="J198" s="286">
        <v>0</v>
      </c>
      <c r="K198" s="286" t="e">
        <f>SUM(#REF!+#REF!+#REF!+I198-J198)</f>
        <v>#REF!</v>
      </c>
      <c r="L198" s="286">
        <v>49</v>
      </c>
      <c r="M198" s="286" t="e">
        <f>Tabla1[[#This Row],[Inventario al 31/03/2024]]-#REF!</f>
        <v>#REF!</v>
      </c>
      <c r="N198" s="289">
        <v>22.25</v>
      </c>
      <c r="O198" s="290">
        <f>Tabla1[[#This Row],[Costo Unit.]]*Tabla1[[#This Row],[Inventario al 31/03/2024]]</f>
        <v>3221.4</v>
      </c>
      <c r="P198" s="289" t="e">
        <f>(#REF!*Tabla1[[#This Row],[Costo Unit.]])</f>
        <v>#REF!</v>
      </c>
      <c r="Q198" s="289" t="e">
        <f>(#REF!*Tabla1[[#This Row],[Costo Unit.]])</f>
        <v>#REF!</v>
      </c>
      <c r="R198" s="289" t="s">
        <v>1036</v>
      </c>
      <c r="S198" s="227"/>
      <c r="T198" s="228"/>
      <c r="U198" s="245"/>
      <c r="V198" s="28"/>
      <c r="W198" s="28"/>
      <c r="X198" s="28"/>
      <c r="Y198" s="28"/>
    </row>
    <row r="199" spans="2:25" ht="18" x14ac:dyDescent="0.25">
      <c r="B199" s="285">
        <v>42216</v>
      </c>
      <c r="C199" s="286" t="s">
        <v>1041</v>
      </c>
      <c r="D199" s="287" t="s">
        <v>737</v>
      </c>
      <c r="E199" s="291" t="s">
        <v>738</v>
      </c>
      <c r="F199" s="286">
        <v>0</v>
      </c>
      <c r="G199" s="286">
        <v>0</v>
      </c>
      <c r="H199" s="286"/>
      <c r="I199" s="286"/>
      <c r="J199" s="286">
        <v>0</v>
      </c>
      <c r="K199" s="286" t="e">
        <f>SUM(#REF!+#REF!+#REF!+I199-J199)</f>
        <v>#REF!</v>
      </c>
      <c r="L199" s="286">
        <v>59</v>
      </c>
      <c r="M199" s="286" t="e">
        <f>Tabla1[[#This Row],[Inventario al 31/03/2024]]-#REF!</f>
        <v>#REF!</v>
      </c>
      <c r="N199" s="289">
        <v>25.24</v>
      </c>
      <c r="O199" s="290">
        <f>Tabla1[[#This Row],[Costo Unit.]]*Tabla1[[#This Row],[Inventario al 31/03/2024]]</f>
        <v>22501</v>
      </c>
      <c r="P199" s="289" t="e">
        <f>(#REF!*Tabla1[[#This Row],[Costo Unit.]])</f>
        <v>#REF!</v>
      </c>
      <c r="Q199" s="289" t="e">
        <f>(#REF!*Tabla1[[#This Row],[Costo Unit.]])</f>
        <v>#REF!</v>
      </c>
      <c r="R199" s="289" t="s">
        <v>1036</v>
      </c>
      <c r="S199" s="227"/>
      <c r="T199" s="228"/>
      <c r="U199" s="245"/>
      <c r="V199" s="28"/>
      <c r="W199" s="28"/>
      <c r="X199" s="28"/>
      <c r="Y199" s="28"/>
    </row>
    <row r="200" spans="2:25" ht="18" x14ac:dyDescent="0.25">
      <c r="B200" s="285"/>
      <c r="C200" s="286" t="s">
        <v>1046</v>
      </c>
      <c r="D200" s="287" t="s">
        <v>1361</v>
      </c>
      <c r="E200" s="291" t="s">
        <v>1209</v>
      </c>
      <c r="F200" s="286">
        <v>10</v>
      </c>
      <c r="G200" s="286">
        <v>0</v>
      </c>
      <c r="H200" s="286"/>
      <c r="I200" s="286"/>
      <c r="J200" s="286">
        <v>0</v>
      </c>
      <c r="K200" s="286" t="e">
        <f>SUM(#REF!+#REF!+#REF!+I200-J200)</f>
        <v>#REF!</v>
      </c>
      <c r="L200" s="286">
        <v>10</v>
      </c>
      <c r="M200" s="286" t="e">
        <f>Tabla1[[#This Row],[Inventario al 31/03/2024]]-#REF!</f>
        <v>#REF!</v>
      </c>
      <c r="N200" s="289">
        <v>25.38</v>
      </c>
      <c r="O200" s="290">
        <f>Tabla1[[#This Row],[Costo Unit.]]*Tabla1[[#This Row],[Inventario al 31/03/2024]]</f>
        <v>15000</v>
      </c>
      <c r="P200" s="289" t="e">
        <f>(#REF!*Tabla1[[#This Row],[Costo Unit.]])</f>
        <v>#REF!</v>
      </c>
      <c r="Q200" s="289" t="e">
        <f>(#REF!*Tabla1[[#This Row],[Costo Unit.]])</f>
        <v>#REF!</v>
      </c>
      <c r="R200" s="289" t="s">
        <v>1036</v>
      </c>
      <c r="S200" s="227"/>
      <c r="T200" s="228"/>
      <c r="U200" s="245"/>
      <c r="V200" s="28"/>
      <c r="W200" s="28"/>
      <c r="X200" s="28"/>
      <c r="Y200" s="28"/>
    </row>
    <row r="201" spans="2:25" ht="18" x14ac:dyDescent="0.25">
      <c r="B201" s="285"/>
      <c r="C201" s="286" t="s">
        <v>1041</v>
      </c>
      <c r="D201" s="287"/>
      <c r="E201" s="291" t="s">
        <v>1346</v>
      </c>
      <c r="F201" s="286">
        <v>50</v>
      </c>
      <c r="G201" s="286">
        <v>0</v>
      </c>
      <c r="H201" s="286"/>
      <c r="I201" s="286"/>
      <c r="J201" s="286">
        <v>0</v>
      </c>
      <c r="K201" s="286" t="e">
        <f>SUM(#REF!+#REF!+#REF!+I201-J201)</f>
        <v>#REF!</v>
      </c>
      <c r="L201" s="286">
        <v>59</v>
      </c>
      <c r="M201" s="286" t="e">
        <f>Tabla1[[#This Row],[Inventario al 31/03/2024]]-#REF!</f>
        <v>#REF!</v>
      </c>
      <c r="N201" s="289">
        <v>0</v>
      </c>
      <c r="O201" s="290">
        <f>Tabla1[[#This Row],[Costo Unit.]]*Tabla1[[#This Row],[Inventario al 31/03/2024]]</f>
        <v>693.26</v>
      </c>
      <c r="P201" s="289" t="e">
        <f>(#REF!*Tabla1[[#This Row],[Costo Unit.]])</f>
        <v>#REF!</v>
      </c>
      <c r="Q201" s="289" t="e">
        <f>(#REF!*Tabla1[[#This Row],[Costo Unit.]])</f>
        <v>#REF!</v>
      </c>
      <c r="R201" s="289" t="s">
        <v>1036</v>
      </c>
      <c r="S201" s="227"/>
      <c r="T201" s="228"/>
      <c r="U201" s="245"/>
      <c r="V201" s="28"/>
      <c r="W201" s="28"/>
      <c r="X201" s="28"/>
      <c r="Y201" s="28"/>
    </row>
    <row r="202" spans="2:25" ht="18" x14ac:dyDescent="0.25">
      <c r="B202" s="285">
        <v>41354</v>
      </c>
      <c r="C202" s="286" t="s">
        <v>1041</v>
      </c>
      <c r="D202" s="287" t="s">
        <v>265</v>
      </c>
      <c r="E202" s="288" t="s">
        <v>15</v>
      </c>
      <c r="F202" s="286">
        <v>108</v>
      </c>
      <c r="G202" s="286">
        <v>0</v>
      </c>
      <c r="H202" s="286"/>
      <c r="I202" s="286"/>
      <c r="J202" s="286">
        <v>0</v>
      </c>
      <c r="K202" s="286" t="e">
        <f>SUM(#REF!+#REF!+#REF!+I202-J202)</f>
        <v>#REF!</v>
      </c>
      <c r="L202" s="286">
        <v>49</v>
      </c>
      <c r="M202" s="286" t="e">
        <f>Tabla1[[#This Row],[Inventario al 31/03/2024]]-#REF!</f>
        <v>#REF!</v>
      </c>
      <c r="N202" s="289">
        <v>40</v>
      </c>
      <c r="O202" s="290">
        <f>Tabla1[[#This Row],[Costo Unit.]]*Tabla1[[#This Row],[Inventario al 31/03/2024]]</f>
        <v>12499.5</v>
      </c>
      <c r="P202" s="289" t="e">
        <f>(#REF!*Tabla1[[#This Row],[Costo Unit.]])</f>
        <v>#REF!</v>
      </c>
      <c r="Q202" s="289" t="e">
        <f>(#REF!*Tabla1[[#This Row],[Costo Unit.]])</f>
        <v>#REF!</v>
      </c>
      <c r="R202" s="289" t="s">
        <v>1036</v>
      </c>
      <c r="S202" s="227"/>
      <c r="T202" s="228"/>
      <c r="U202" s="245"/>
      <c r="V202" s="28"/>
      <c r="W202" s="28"/>
      <c r="X202" s="28"/>
      <c r="Y202" s="28"/>
    </row>
    <row r="203" spans="2:25" ht="18" x14ac:dyDescent="0.25">
      <c r="B203" s="285">
        <v>42846</v>
      </c>
      <c r="C203" s="286" t="s">
        <v>1041</v>
      </c>
      <c r="D203" s="287" t="s">
        <v>238</v>
      </c>
      <c r="E203" s="291" t="s">
        <v>163</v>
      </c>
      <c r="F203" s="286">
        <v>19</v>
      </c>
      <c r="G203" s="286">
        <v>0</v>
      </c>
      <c r="H203" s="286"/>
      <c r="I203" s="286"/>
      <c r="J203" s="286">
        <v>0</v>
      </c>
      <c r="K203" s="286" t="e">
        <f>SUM(#REF!+#REF!+#REF!+I203-J203)</f>
        <v>#REF!</v>
      </c>
      <c r="L203" s="286">
        <v>19</v>
      </c>
      <c r="M203" s="286" t="e">
        <f>Tabla1[[#This Row],[Inventario al 31/03/2024]]-#REF!</f>
        <v>#REF!</v>
      </c>
      <c r="N203" s="289">
        <v>79.53</v>
      </c>
      <c r="O203" s="290">
        <f>Tabla1[[#This Row],[Costo Unit.]]*Tabla1[[#This Row],[Inventario al 31/03/2024]]</f>
        <v>674.48</v>
      </c>
      <c r="P203" s="289" t="e">
        <f>(#REF!*Tabla1[[#This Row],[Costo Unit.]])</f>
        <v>#REF!</v>
      </c>
      <c r="Q203" s="289" t="e">
        <f>(#REF!*Tabla1[[#This Row],[Costo Unit.]])</f>
        <v>#REF!</v>
      </c>
      <c r="R203" s="289" t="s">
        <v>1036</v>
      </c>
      <c r="S203" s="227"/>
      <c r="T203" s="228"/>
      <c r="U203" s="245"/>
      <c r="V203" s="28"/>
      <c r="W203" s="28"/>
      <c r="X203" s="28"/>
      <c r="Y203" s="28"/>
    </row>
    <row r="204" spans="2:25" ht="18" x14ac:dyDescent="0.25">
      <c r="B204" s="285">
        <v>42237</v>
      </c>
      <c r="C204" s="286" t="s">
        <v>1041</v>
      </c>
      <c r="D204" s="287" t="s">
        <v>234</v>
      </c>
      <c r="E204" s="291" t="s">
        <v>632</v>
      </c>
      <c r="F204" s="286">
        <v>42</v>
      </c>
      <c r="G204" s="286">
        <v>0</v>
      </c>
      <c r="H204" s="286"/>
      <c r="I204" s="286"/>
      <c r="J204" s="286">
        <v>0</v>
      </c>
      <c r="K204" s="286" t="e">
        <f>SUM(#REF!+#REF!+#REF!+I204-J204)</f>
        <v>#REF!</v>
      </c>
      <c r="L204" s="286">
        <v>42</v>
      </c>
      <c r="M204" s="286" t="e">
        <f>Tabla1[[#This Row],[Inventario al 31/03/2024]]-#REF!</f>
        <v>#REF!</v>
      </c>
      <c r="N204" s="289">
        <v>37.72</v>
      </c>
      <c r="O204" s="290">
        <f>Tabla1[[#This Row],[Costo Unit.]]*Tabla1[[#This Row],[Inventario al 31/03/2024]]</f>
        <v>248.49</v>
      </c>
      <c r="P204" s="289" t="e">
        <f>(#REF!*Tabla1[[#This Row],[Costo Unit.]])</f>
        <v>#REF!</v>
      </c>
      <c r="Q204" s="289" t="e">
        <f>(#REF!*Tabla1[[#This Row],[Costo Unit.]])</f>
        <v>#REF!</v>
      </c>
      <c r="R204" s="289" t="s">
        <v>1036</v>
      </c>
      <c r="S204" s="227"/>
      <c r="T204" s="228"/>
      <c r="U204" s="245"/>
      <c r="V204" s="28"/>
      <c r="W204" s="28"/>
      <c r="X204" s="28"/>
      <c r="Y204" s="28"/>
    </row>
    <row r="205" spans="2:25" ht="18" x14ac:dyDescent="0.25">
      <c r="B205" s="285">
        <v>41432</v>
      </c>
      <c r="C205" s="286" t="s">
        <v>1046</v>
      </c>
      <c r="D205" s="287" t="s">
        <v>729</v>
      </c>
      <c r="E205" s="288" t="s">
        <v>731</v>
      </c>
      <c r="F205" s="286">
        <v>24</v>
      </c>
      <c r="G205" s="286">
        <v>0</v>
      </c>
      <c r="H205" s="286"/>
      <c r="I205" s="286"/>
      <c r="J205" s="286">
        <v>0</v>
      </c>
      <c r="K205" s="286" t="e">
        <f>SUM(#REF!+#REF!+#REF!+I205-J205)</f>
        <v>#REF!</v>
      </c>
      <c r="L205" s="286">
        <v>24</v>
      </c>
      <c r="M205" s="286" t="e">
        <f>Tabla1[[#This Row],[Inventario al 31/03/2024]]-#REF!</f>
        <v>#REF!</v>
      </c>
      <c r="N205" s="289">
        <v>394.12</v>
      </c>
      <c r="O205" s="290">
        <f>Tabla1[[#This Row],[Costo Unit.]]*Tabla1[[#This Row],[Inventario al 31/03/2024]]</f>
        <v>1530.62</v>
      </c>
      <c r="P205" s="289" t="e">
        <f>(#REF!*Tabla1[[#This Row],[Costo Unit.]])</f>
        <v>#REF!</v>
      </c>
      <c r="Q205" s="289" t="e">
        <f>(#REF!*Tabla1[[#This Row],[Costo Unit.]])</f>
        <v>#REF!</v>
      </c>
      <c r="R205" s="289" t="s">
        <v>1036</v>
      </c>
      <c r="S205" s="227"/>
      <c r="T205" s="228"/>
      <c r="U205" s="245"/>
      <c r="V205" s="28"/>
      <c r="W205" s="28"/>
      <c r="X205" s="28"/>
      <c r="Y205" s="28"/>
    </row>
    <row r="206" spans="2:25" ht="18" x14ac:dyDescent="0.25">
      <c r="B206" s="285">
        <v>42520</v>
      </c>
      <c r="C206" s="286" t="s">
        <v>1046</v>
      </c>
      <c r="D206" s="287" t="s">
        <v>730</v>
      </c>
      <c r="E206" s="292" t="s">
        <v>732</v>
      </c>
      <c r="F206" s="286">
        <v>12</v>
      </c>
      <c r="G206" s="286">
        <v>0</v>
      </c>
      <c r="H206" s="286"/>
      <c r="I206" s="286"/>
      <c r="J206" s="286">
        <v>0</v>
      </c>
      <c r="K206" s="286" t="e">
        <f>SUM(#REF!+#REF!+#REF!+I206-J206)</f>
        <v>#REF!</v>
      </c>
      <c r="L206" s="286">
        <v>12</v>
      </c>
      <c r="M206" s="286" t="e">
        <f>Tabla1[[#This Row],[Inventario al 31/03/2024]]-#REF!</f>
        <v>#REF!</v>
      </c>
      <c r="N206" s="289">
        <v>260</v>
      </c>
      <c r="O206" s="290">
        <f>Tabla1[[#This Row],[Costo Unit.]]*Tabla1[[#This Row],[Inventario al 31/03/2024]]</f>
        <v>0</v>
      </c>
      <c r="P206" s="289" t="e">
        <f>(#REF!*Tabla1[[#This Row],[Costo Unit.]])</f>
        <v>#REF!</v>
      </c>
      <c r="Q206" s="289" t="e">
        <f>(#REF!*Tabla1[[#This Row],[Costo Unit.]])</f>
        <v>#REF!</v>
      </c>
      <c r="R206" s="289" t="s">
        <v>1036</v>
      </c>
      <c r="S206" s="227"/>
      <c r="T206" s="228"/>
      <c r="U206" s="245"/>
      <c r="V206" s="28"/>
      <c r="W206" s="28"/>
      <c r="X206" s="28"/>
      <c r="Y206" s="28"/>
    </row>
    <row r="207" spans="2:25" ht="18" x14ac:dyDescent="0.25">
      <c r="B207" s="285">
        <v>41907</v>
      </c>
      <c r="C207" s="286" t="s">
        <v>1046</v>
      </c>
      <c r="D207" s="287" t="s">
        <v>663</v>
      </c>
      <c r="E207" s="292" t="s">
        <v>664</v>
      </c>
      <c r="F207" s="286">
        <v>7</v>
      </c>
      <c r="G207" s="286">
        <v>0</v>
      </c>
      <c r="H207" s="286"/>
      <c r="I207" s="286"/>
      <c r="J207" s="286">
        <v>0</v>
      </c>
      <c r="K207" s="286" t="e">
        <f>SUM(#REF!+#REF!+#REF!+I207-J207)</f>
        <v>#REF!</v>
      </c>
      <c r="L207" s="286">
        <v>7</v>
      </c>
      <c r="M207" s="286" t="e">
        <f>Tabla1[[#This Row],[Inventario al 31/03/2024]]-#REF!</f>
        <v>#REF!</v>
      </c>
      <c r="N207" s="289">
        <v>460.2</v>
      </c>
      <c r="O207" s="290">
        <f>Tabla1[[#This Row],[Costo Unit.]]*Tabla1[[#This Row],[Inventario al 31/03/2024]]</f>
        <v>3758.4</v>
      </c>
      <c r="P207" s="289" t="e">
        <f>(#REF!*Tabla1[[#This Row],[Costo Unit.]])</f>
        <v>#REF!</v>
      </c>
      <c r="Q207" s="289" t="e">
        <f>(#REF!*Tabla1[[#This Row],[Costo Unit.]])</f>
        <v>#REF!</v>
      </c>
      <c r="R207" s="289" t="s">
        <v>1036</v>
      </c>
      <c r="S207" s="227"/>
      <c r="T207" s="228"/>
      <c r="U207" s="245"/>
      <c r="V207" s="28"/>
      <c r="W207" s="28"/>
      <c r="X207" s="28"/>
      <c r="Y207" s="28"/>
    </row>
    <row r="208" spans="2:25" ht="18" x14ac:dyDescent="0.25">
      <c r="B208" s="285">
        <v>41479</v>
      </c>
      <c r="C208" s="286" t="s">
        <v>1046</v>
      </c>
      <c r="D208" s="287" t="s">
        <v>473</v>
      </c>
      <c r="E208" s="291" t="s">
        <v>497</v>
      </c>
      <c r="F208" s="286">
        <v>106</v>
      </c>
      <c r="G208" s="286">
        <v>0</v>
      </c>
      <c r="H208" s="286"/>
      <c r="I208" s="286"/>
      <c r="J208" s="286">
        <v>0</v>
      </c>
      <c r="K208" s="286" t="e">
        <f>SUM(#REF!+#REF!+#REF!+I208-J208)</f>
        <v>#REF!</v>
      </c>
      <c r="L208" s="286">
        <v>106</v>
      </c>
      <c r="M208" s="286" t="e">
        <f>Tabla1[[#This Row],[Inventario al 31/03/2024]]-#REF!</f>
        <v>#REF!</v>
      </c>
      <c r="N208" s="289">
        <v>225.01</v>
      </c>
      <c r="O208" s="290">
        <f>Tabla1[[#This Row],[Costo Unit.]]*Tabla1[[#This Row],[Inventario al 31/03/2024]]</f>
        <v>94.080000000000013</v>
      </c>
      <c r="P208" s="289" t="e">
        <f>(#REF!*Tabla1[[#This Row],[Costo Unit.]])</f>
        <v>#REF!</v>
      </c>
      <c r="Q208" s="289" t="e">
        <f>(#REF!*Tabla1[[#This Row],[Costo Unit.]])</f>
        <v>#REF!</v>
      </c>
      <c r="R208" s="289" t="s">
        <v>1036</v>
      </c>
      <c r="S208" s="227"/>
      <c r="T208" s="228"/>
      <c r="U208" s="245"/>
      <c r="V208" s="28"/>
      <c r="W208" s="28"/>
      <c r="X208" s="28"/>
      <c r="Y208" s="28"/>
    </row>
    <row r="209" spans="2:25" ht="18" x14ac:dyDescent="0.25">
      <c r="B209" s="285">
        <v>42237</v>
      </c>
      <c r="C209" s="286" t="s">
        <v>1046</v>
      </c>
      <c r="D209" s="287" t="s">
        <v>411</v>
      </c>
      <c r="E209" s="291" t="s">
        <v>143</v>
      </c>
      <c r="F209" s="286">
        <v>20</v>
      </c>
      <c r="G209" s="286">
        <v>0</v>
      </c>
      <c r="H209" s="286"/>
      <c r="I209" s="286"/>
      <c r="J209" s="286">
        <v>0</v>
      </c>
      <c r="K209" s="286" t="e">
        <f>SUM(#REF!+#REF!+#REF!+I209-J209)</f>
        <v>#REF!</v>
      </c>
      <c r="L209" s="286">
        <v>20</v>
      </c>
      <c r="M209" s="286" t="e">
        <f>Tabla1[[#This Row],[Inventario al 31/03/2024]]-#REF!</f>
        <v>#REF!</v>
      </c>
      <c r="N209" s="289">
        <v>750</v>
      </c>
      <c r="O209" s="290">
        <f>Tabla1[[#This Row],[Costo Unit.]]*Tabla1[[#This Row],[Inventario al 31/03/2024]]</f>
        <v>427.95</v>
      </c>
      <c r="P209" s="289" t="e">
        <f>(#REF!*Tabla1[[#This Row],[Costo Unit.]])</f>
        <v>#REF!</v>
      </c>
      <c r="Q209" s="289" t="e">
        <f>(#REF!*Tabla1[[#This Row],[Costo Unit.]])</f>
        <v>#REF!</v>
      </c>
      <c r="R209" s="289" t="s">
        <v>1036</v>
      </c>
      <c r="S209" s="227"/>
      <c r="T209" s="228"/>
      <c r="U209" s="245"/>
      <c r="V209" s="28"/>
      <c r="W209" s="28"/>
      <c r="X209" s="28"/>
      <c r="Y209" s="28"/>
    </row>
    <row r="210" spans="2:25" ht="18" x14ac:dyDescent="0.25">
      <c r="B210" s="285">
        <v>42496</v>
      </c>
      <c r="C210" s="286" t="s">
        <v>1046</v>
      </c>
      <c r="D210" s="287" t="s">
        <v>555</v>
      </c>
      <c r="E210" s="291" t="s">
        <v>556</v>
      </c>
      <c r="F210" s="286">
        <v>2</v>
      </c>
      <c r="G210" s="286">
        <v>0</v>
      </c>
      <c r="H210" s="286"/>
      <c r="I210" s="286"/>
      <c r="J210" s="286">
        <v>0</v>
      </c>
      <c r="K210" s="286" t="e">
        <f>SUM(#REF!+#REF!+#REF!+I210-J210)</f>
        <v>#REF!</v>
      </c>
      <c r="L210" s="286">
        <v>2</v>
      </c>
      <c r="M210" s="286" t="e">
        <f>Tabla1[[#This Row],[Inventario al 31/03/2024]]-#REF!</f>
        <v>#REF!</v>
      </c>
      <c r="N210" s="289">
        <v>346.63</v>
      </c>
      <c r="O210" s="290">
        <f>Tabla1[[#This Row],[Costo Unit.]]*Tabla1[[#This Row],[Inventario al 31/03/2024]]</f>
        <v>890.75000000000011</v>
      </c>
      <c r="P210" s="289" t="e">
        <f>(#REF!*Tabla1[[#This Row],[Costo Unit.]])</f>
        <v>#REF!</v>
      </c>
      <c r="Q210" s="289" t="e">
        <f>(#REF!*Tabla1[[#This Row],[Costo Unit.]])</f>
        <v>#REF!</v>
      </c>
      <c r="R210" s="289" t="s">
        <v>1036</v>
      </c>
      <c r="S210" s="227"/>
      <c r="T210" s="228"/>
      <c r="U210" s="245"/>
      <c r="V210" s="28"/>
      <c r="W210" s="28"/>
      <c r="X210" s="28"/>
      <c r="Y210" s="28"/>
    </row>
    <row r="211" spans="2:25" ht="18" x14ac:dyDescent="0.25">
      <c r="B211" s="285">
        <v>41438</v>
      </c>
      <c r="C211" s="286" t="s">
        <v>1046</v>
      </c>
      <c r="D211" s="287" t="s">
        <v>381</v>
      </c>
      <c r="E211" s="291" t="s">
        <v>474</v>
      </c>
      <c r="F211" s="286">
        <v>50</v>
      </c>
      <c r="G211" s="286">
        <v>0</v>
      </c>
      <c r="H211" s="286"/>
      <c r="I211" s="286"/>
      <c r="J211" s="286">
        <v>0</v>
      </c>
      <c r="K211" s="286" t="e">
        <f>SUM(#REF!+#REF!+#REF!+I211-J211)</f>
        <v>#REF!</v>
      </c>
      <c r="L211" s="286">
        <v>50</v>
      </c>
      <c r="M211" s="286" t="e">
        <f>Tabla1[[#This Row],[Inventario al 31/03/2024]]-#REF!</f>
        <v>#REF!</v>
      </c>
      <c r="N211" s="289">
        <v>249.99</v>
      </c>
      <c r="O211" s="290">
        <f>Tabla1[[#This Row],[Costo Unit.]]*Tabla1[[#This Row],[Inventario al 31/03/2024]]</f>
        <v>135</v>
      </c>
      <c r="P211" s="289" t="e">
        <f>(#REF!*Tabla1[[#This Row],[Costo Unit.]])</f>
        <v>#REF!</v>
      </c>
      <c r="Q211" s="289" t="e">
        <f>(#REF!*Tabla1[[#This Row],[Costo Unit.]])</f>
        <v>#REF!</v>
      </c>
      <c r="R211" s="289" t="s">
        <v>1036</v>
      </c>
      <c r="S211" s="227"/>
      <c r="T211" s="228"/>
      <c r="U211" s="245"/>
      <c r="V211" s="28"/>
      <c r="W211" s="28"/>
      <c r="X211" s="28"/>
      <c r="Y211" s="28"/>
    </row>
    <row r="212" spans="2:25" ht="18" x14ac:dyDescent="0.25">
      <c r="B212" s="285">
        <v>41444</v>
      </c>
      <c r="C212" s="286" t="s">
        <v>1044</v>
      </c>
      <c r="D212" s="287" t="s">
        <v>199</v>
      </c>
      <c r="E212" s="288" t="s">
        <v>607</v>
      </c>
      <c r="F212" s="286">
        <v>2</v>
      </c>
      <c r="G212" s="286">
        <v>0</v>
      </c>
      <c r="H212" s="286"/>
      <c r="I212" s="286"/>
      <c r="J212" s="286">
        <v>0</v>
      </c>
      <c r="K212" s="286" t="e">
        <f>SUM(#REF!+#REF!+#REF!+I212-J212)</f>
        <v>#REF!</v>
      </c>
      <c r="L212" s="286">
        <v>2</v>
      </c>
      <c r="M212" s="286" t="e">
        <f>Tabla1[[#This Row],[Inventario al 31/03/2024]]-#REF!</f>
        <v>#REF!</v>
      </c>
      <c r="N212" s="289">
        <v>337.24</v>
      </c>
      <c r="O212" s="290">
        <f>Tabla1[[#This Row],[Costo Unit.]]*Tabla1[[#This Row],[Inventario al 31/03/2024]]</f>
        <v>160</v>
      </c>
      <c r="P212" s="289" t="e">
        <f>(#REF!*Tabla1[[#This Row],[Costo Unit.]])</f>
        <v>#REF!</v>
      </c>
      <c r="Q212" s="289" t="e">
        <f>(#REF!*Tabla1[[#This Row],[Costo Unit.]])</f>
        <v>#REF!</v>
      </c>
      <c r="R212" s="289" t="s">
        <v>1036</v>
      </c>
      <c r="S212" s="227"/>
      <c r="T212" s="228"/>
      <c r="U212" s="245"/>
      <c r="V212" s="28"/>
      <c r="W212" s="28"/>
      <c r="X212" s="28"/>
      <c r="Y212" s="28"/>
    </row>
    <row r="213" spans="2:25" ht="18" x14ac:dyDescent="0.25">
      <c r="B213" s="285">
        <v>41432</v>
      </c>
      <c r="C213" s="286" t="s">
        <v>1041</v>
      </c>
      <c r="D213" s="287" t="s">
        <v>860</v>
      </c>
      <c r="E213" s="291" t="s">
        <v>861</v>
      </c>
      <c r="F213" s="286">
        <v>11</v>
      </c>
      <c r="G213" s="286">
        <v>0</v>
      </c>
      <c r="H213" s="286"/>
      <c r="I213" s="286"/>
      <c r="J213" s="286">
        <v>0</v>
      </c>
      <c r="K213" s="286" t="e">
        <f>SUM(#REF!+#REF!+#REF!+I213-J213)</f>
        <v>#REF!</v>
      </c>
      <c r="L213" s="286">
        <v>11</v>
      </c>
      <c r="M213" s="286" t="e">
        <f>Tabla1[[#This Row],[Inventario al 31/03/2024]]-#REF!</f>
        <v>#REF!</v>
      </c>
      <c r="N213" s="289">
        <v>22.59</v>
      </c>
      <c r="O213" s="290">
        <f>Tabla1[[#This Row],[Costo Unit.]]*Tabla1[[#This Row],[Inventario al 31/03/2024]]</f>
        <v>1866</v>
      </c>
      <c r="P213" s="289" t="e">
        <f>(#REF!*Tabla1[[#This Row],[Costo Unit.]])</f>
        <v>#REF!</v>
      </c>
      <c r="Q213" s="289" t="e">
        <f>(#REF!*Tabla1[[#This Row],[Costo Unit.]])</f>
        <v>#REF!</v>
      </c>
      <c r="R213" s="289" t="s">
        <v>1036</v>
      </c>
      <c r="S213" s="227"/>
      <c r="T213" s="228"/>
      <c r="U213" s="245"/>
      <c r="V213" s="28"/>
      <c r="W213" s="28"/>
      <c r="X213" s="28"/>
      <c r="Y213" s="28"/>
    </row>
    <row r="214" spans="2:25" ht="18" x14ac:dyDescent="0.25">
      <c r="B214" s="285">
        <v>42520</v>
      </c>
      <c r="C214" s="286" t="s">
        <v>1041</v>
      </c>
      <c r="D214" s="287" t="s">
        <v>739</v>
      </c>
      <c r="E214" s="291" t="s">
        <v>740</v>
      </c>
      <c r="F214" s="286">
        <v>25</v>
      </c>
      <c r="G214" s="286">
        <v>0</v>
      </c>
      <c r="H214" s="286"/>
      <c r="I214" s="286"/>
      <c r="J214" s="286">
        <v>0</v>
      </c>
      <c r="K214" s="286" t="e">
        <f>SUM(#REF!+#REF!+#REF!+I214-J214)</f>
        <v>#REF!</v>
      </c>
      <c r="L214" s="286">
        <v>26</v>
      </c>
      <c r="M214" s="286" t="e">
        <f>Tabla1[[#This Row],[Inventario al 31/03/2024]]-#REF!</f>
        <v>#REF!</v>
      </c>
      <c r="N214" s="289">
        <v>58.87</v>
      </c>
      <c r="O214" s="290">
        <f>Tabla1[[#This Row],[Costo Unit.]]*Tabla1[[#This Row],[Inventario al 31/03/2024]]</f>
        <v>145</v>
      </c>
      <c r="P214" s="289" t="e">
        <f>(#REF!*Tabla1[[#This Row],[Costo Unit.]])</f>
        <v>#REF!</v>
      </c>
      <c r="Q214" s="289" t="e">
        <f>(#REF!*Tabla1[[#This Row],[Costo Unit.]])</f>
        <v>#REF!</v>
      </c>
      <c r="R214" s="289" t="s">
        <v>1036</v>
      </c>
      <c r="S214" s="227"/>
      <c r="T214" s="228"/>
      <c r="U214" s="245"/>
      <c r="V214" s="28"/>
      <c r="W214" s="28"/>
      <c r="X214" s="28"/>
      <c r="Y214" s="28"/>
    </row>
    <row r="215" spans="2:25" ht="18" x14ac:dyDescent="0.25">
      <c r="B215" s="285"/>
      <c r="C215" s="286" t="s">
        <v>1046</v>
      </c>
      <c r="D215" s="287" t="s">
        <v>959</v>
      </c>
      <c r="E215" s="291" t="s">
        <v>1208</v>
      </c>
      <c r="F215" s="286">
        <v>10</v>
      </c>
      <c r="G215" s="286">
        <v>0</v>
      </c>
      <c r="H215" s="286"/>
      <c r="I215" s="286"/>
      <c r="J215" s="286">
        <v>0</v>
      </c>
      <c r="K215" s="286" t="e">
        <f>SUM(#REF!+#REF!+#REF!+I215-J215)</f>
        <v>#REF!</v>
      </c>
      <c r="L215" s="286">
        <v>10</v>
      </c>
      <c r="M215" s="286" t="e">
        <f>Tabla1[[#This Row],[Inventario al 31/03/2024]]-#REF!</f>
        <v>#REF!</v>
      </c>
      <c r="N215" s="289">
        <v>0</v>
      </c>
      <c r="O215" s="290">
        <f>Tabla1[[#This Row],[Costo Unit.]]*Tabla1[[#This Row],[Inventario al 31/03/2024]]</f>
        <v>1465.56</v>
      </c>
      <c r="P215" s="289" t="e">
        <f>(#REF!*Tabla1[[#This Row],[Costo Unit.]])</f>
        <v>#REF!</v>
      </c>
      <c r="Q215" s="289" t="e">
        <f>(#REF!*Tabla1[[#This Row],[Costo Unit.]])</f>
        <v>#REF!</v>
      </c>
      <c r="R215" s="289" t="s">
        <v>1036</v>
      </c>
      <c r="S215" s="227"/>
      <c r="T215" s="228"/>
      <c r="U215" s="245"/>
      <c r="V215" s="28"/>
      <c r="W215" s="28"/>
      <c r="X215" s="28"/>
      <c r="Y215" s="28"/>
    </row>
    <row r="216" spans="2:25" ht="18" x14ac:dyDescent="0.25">
      <c r="B216" s="285"/>
      <c r="C216" s="286" t="s">
        <v>1041</v>
      </c>
      <c r="D216" s="287" t="s">
        <v>1081</v>
      </c>
      <c r="E216" s="291" t="s">
        <v>1069</v>
      </c>
      <c r="F216" s="286">
        <v>9</v>
      </c>
      <c r="G216" s="286">
        <v>0</v>
      </c>
      <c r="H216" s="286"/>
      <c r="I216" s="286"/>
      <c r="J216" s="286">
        <v>0</v>
      </c>
      <c r="K216" s="286" t="e">
        <f>SUM(#REF!+#REF!+#REF!+I216-J216)</f>
        <v>#REF!</v>
      </c>
      <c r="L216" s="286">
        <v>9</v>
      </c>
      <c r="M216" s="286" t="e">
        <f>Tabla1[[#This Row],[Inventario al 31/03/2024]]-#REF!</f>
        <v>#REF!</v>
      </c>
      <c r="N216" s="289">
        <v>0</v>
      </c>
      <c r="O216" s="290">
        <f>Tabla1[[#This Row],[Costo Unit.]]*Tabla1[[#This Row],[Inventario al 31/03/2024]]</f>
        <v>420</v>
      </c>
      <c r="P216" s="289" t="e">
        <f>(#REF!*Tabla1[[#This Row],[Costo Unit.]])</f>
        <v>#REF!</v>
      </c>
      <c r="Q216" s="289" t="e">
        <f>(#REF!*Tabla1[[#This Row],[Costo Unit.]])</f>
        <v>#REF!</v>
      </c>
      <c r="R216" s="289" t="s">
        <v>1036</v>
      </c>
      <c r="S216" s="227"/>
      <c r="T216" s="228"/>
      <c r="U216" s="245"/>
      <c r="V216" s="28"/>
      <c r="W216" s="28"/>
      <c r="X216" s="28"/>
      <c r="Y216" s="28"/>
    </row>
    <row r="217" spans="2:25" ht="18" x14ac:dyDescent="0.25">
      <c r="B217" s="285">
        <v>41438</v>
      </c>
      <c r="C217" s="286" t="s">
        <v>1041</v>
      </c>
      <c r="D217" s="287" t="s">
        <v>683</v>
      </c>
      <c r="E217" s="291" t="s">
        <v>700</v>
      </c>
      <c r="F217" s="286">
        <v>25</v>
      </c>
      <c r="G217" s="286">
        <v>0</v>
      </c>
      <c r="H217" s="286"/>
      <c r="I217" s="286"/>
      <c r="J217" s="286">
        <v>0</v>
      </c>
      <c r="K217" s="286" t="e">
        <f>SUM(#REF!+#REF!+#REF!+I217-J217)</f>
        <v>#REF!</v>
      </c>
      <c r="L217" s="286">
        <v>21</v>
      </c>
      <c r="M217" s="286" t="e">
        <f>Tabla1[[#This Row],[Inventario al 31/03/2024]]-#REF!</f>
        <v>#REF!</v>
      </c>
      <c r="N217" s="289">
        <v>4.4800000000000004</v>
      </c>
      <c r="O217" s="290">
        <f>Tabla1[[#This Row],[Costo Unit.]]*Tabla1[[#This Row],[Inventario al 31/03/2024]]</f>
        <v>50</v>
      </c>
      <c r="P217" s="289" t="e">
        <f>(#REF!*Tabla1[[#This Row],[Costo Unit.]])</f>
        <v>#REF!</v>
      </c>
      <c r="Q217" s="289" t="e">
        <f>(#REF!*Tabla1[[#This Row],[Costo Unit.]])</f>
        <v>#REF!</v>
      </c>
      <c r="R217" s="289" t="s">
        <v>1036</v>
      </c>
      <c r="S217" s="227"/>
      <c r="T217" s="228"/>
      <c r="U217" s="245"/>
      <c r="V217" s="28"/>
      <c r="W217" s="28"/>
      <c r="X217" s="28"/>
      <c r="Y217" s="28"/>
    </row>
    <row r="218" spans="2:25" ht="18" x14ac:dyDescent="0.25">
      <c r="B218" s="285">
        <v>43412</v>
      </c>
      <c r="C218" s="286" t="s">
        <v>1041</v>
      </c>
      <c r="D218" s="287" t="s">
        <v>867</v>
      </c>
      <c r="E218" s="291" t="s">
        <v>868</v>
      </c>
      <c r="F218" s="286">
        <v>106</v>
      </c>
      <c r="G218" s="286">
        <v>0</v>
      </c>
      <c r="H218" s="286"/>
      <c r="I218" s="286"/>
      <c r="J218" s="286">
        <v>0</v>
      </c>
      <c r="K218" s="286" t="e">
        <f>SUM(#REF!+#REF!+#REF!+I218-J218)</f>
        <v>#REF!</v>
      </c>
      <c r="L218" s="286">
        <v>96</v>
      </c>
      <c r="M218" s="286" t="e">
        <f>Tabla1[[#This Row],[Inventario al 31/03/2024]]-#REF!</f>
        <v>#REF!</v>
      </c>
      <c r="N218" s="289">
        <v>9.51</v>
      </c>
      <c r="O218" s="290">
        <f>Tabla1[[#This Row],[Costo Unit.]]*Tabla1[[#This Row],[Inventario al 31/03/2024]]</f>
        <v>2717.2000000000003</v>
      </c>
      <c r="P218" s="289" t="e">
        <f>(#REF!*Tabla1[[#This Row],[Costo Unit.]])</f>
        <v>#REF!</v>
      </c>
      <c r="Q218" s="289" t="e">
        <f>(#REF!*Tabla1[[#This Row],[Costo Unit.]])</f>
        <v>#REF!</v>
      </c>
      <c r="R218" s="289" t="s">
        <v>1036</v>
      </c>
      <c r="S218" s="227"/>
      <c r="T218" s="228"/>
      <c r="U218" s="245"/>
      <c r="V218" s="28"/>
      <c r="W218" s="28"/>
      <c r="X218" s="28"/>
      <c r="Y218" s="28"/>
    </row>
    <row r="219" spans="2:25" ht="18" x14ac:dyDescent="0.25">
      <c r="B219" s="285">
        <v>43646</v>
      </c>
      <c r="C219" s="286" t="s">
        <v>1046</v>
      </c>
      <c r="D219" s="287" t="s">
        <v>741</v>
      </c>
      <c r="E219" s="291" t="s">
        <v>749</v>
      </c>
      <c r="F219" s="286">
        <v>75</v>
      </c>
      <c r="G219" s="286">
        <v>0</v>
      </c>
      <c r="H219" s="286"/>
      <c r="I219" s="286"/>
      <c r="J219" s="286">
        <v>0</v>
      </c>
      <c r="K219" s="286" t="e">
        <f>SUM(#REF!+#REF!+#REF!+I219-J219)</f>
        <v>#REF!</v>
      </c>
      <c r="L219" s="286">
        <v>75</v>
      </c>
      <c r="M219" s="286" t="e">
        <f>Tabla1[[#This Row],[Inventario al 31/03/2024]]-#REF!</f>
        <v>#REF!</v>
      </c>
      <c r="N219" s="289">
        <v>35.630000000000003</v>
      </c>
      <c r="O219" s="290">
        <f>Tabla1[[#This Row],[Costo Unit.]]*Tabla1[[#This Row],[Inventario al 31/03/2024]]</f>
        <v>2102.85</v>
      </c>
      <c r="P219" s="289" t="e">
        <f>(#REF!*Tabla1[[#This Row],[Costo Unit.]])</f>
        <v>#REF!</v>
      </c>
      <c r="Q219" s="289" t="e">
        <f>(#REF!*Tabla1[[#This Row],[Costo Unit.]])</f>
        <v>#REF!</v>
      </c>
      <c r="R219" s="289" t="s">
        <v>1036</v>
      </c>
      <c r="S219" s="227"/>
      <c r="T219" s="228"/>
      <c r="U219" s="245"/>
      <c r="V219" s="28"/>
      <c r="W219" s="28"/>
      <c r="X219" s="28"/>
      <c r="Y219" s="28"/>
    </row>
    <row r="220" spans="2:25" ht="18" x14ac:dyDescent="0.25">
      <c r="B220" s="285">
        <v>41668</v>
      </c>
      <c r="C220" s="286" t="s">
        <v>1041</v>
      </c>
      <c r="D220" s="287" t="s">
        <v>200</v>
      </c>
      <c r="E220" s="288" t="s">
        <v>641</v>
      </c>
      <c r="F220" s="286">
        <v>3</v>
      </c>
      <c r="G220" s="286">
        <v>0</v>
      </c>
      <c r="H220" s="286"/>
      <c r="I220" s="286"/>
      <c r="J220" s="286">
        <v>0</v>
      </c>
      <c r="K220" s="286" t="e">
        <f>SUM(#REF!+#REF!+#REF!+I220-J220)</f>
        <v>#REF!</v>
      </c>
      <c r="L220" s="286">
        <v>3</v>
      </c>
      <c r="M220" s="286" t="e">
        <f>Tabla1[[#This Row],[Inventario al 31/03/2024]]-#REF!</f>
        <v>#REF!</v>
      </c>
      <c r="N220" s="289">
        <v>45</v>
      </c>
      <c r="O220" s="290">
        <f>Tabla1[[#This Row],[Costo Unit.]]*Tabla1[[#This Row],[Inventario al 31/03/2024]]</f>
        <v>0</v>
      </c>
      <c r="P220" s="289" t="e">
        <f>(#REF!*Tabla1[[#This Row],[Costo Unit.]])</f>
        <v>#REF!</v>
      </c>
      <c r="Q220" s="289" t="e">
        <f>(#REF!*Tabla1[[#This Row],[Costo Unit.]])</f>
        <v>#REF!</v>
      </c>
      <c r="R220" s="289" t="s">
        <v>1036</v>
      </c>
      <c r="S220" s="227"/>
      <c r="T220" s="228"/>
      <c r="U220" s="245"/>
      <c r="V220" s="28"/>
      <c r="W220" s="28"/>
      <c r="X220" s="28"/>
      <c r="Y220" s="28"/>
    </row>
    <row r="221" spans="2:25" ht="18" x14ac:dyDescent="0.25">
      <c r="B221" s="285">
        <v>42690</v>
      </c>
      <c r="C221" s="286" t="s">
        <v>1051</v>
      </c>
      <c r="D221" s="287" t="s">
        <v>335</v>
      </c>
      <c r="E221" s="291" t="s">
        <v>81</v>
      </c>
      <c r="F221" s="286">
        <v>1</v>
      </c>
      <c r="G221" s="286">
        <v>0</v>
      </c>
      <c r="H221" s="286"/>
      <c r="I221" s="286"/>
      <c r="J221" s="286">
        <v>0</v>
      </c>
      <c r="K221" s="286" t="e">
        <f>SUM(#REF!+#REF!+#REF!+I221-J221)</f>
        <v>#REF!</v>
      </c>
      <c r="L221" s="286">
        <v>1</v>
      </c>
      <c r="M221" s="286" t="e">
        <f>Tabla1[[#This Row],[Inventario al 31/03/2024]]-#REF!</f>
        <v>#REF!</v>
      </c>
      <c r="N221" s="289">
        <v>160</v>
      </c>
      <c r="O221" s="290">
        <f>Tabla1[[#This Row],[Costo Unit.]]*Tabla1[[#This Row],[Inventario al 31/03/2024]]</f>
        <v>12.4</v>
      </c>
      <c r="P221" s="289" t="e">
        <f>(#REF!*Tabla1[[#This Row],[Costo Unit.]])</f>
        <v>#REF!</v>
      </c>
      <c r="Q221" s="289" t="e">
        <f>(#REF!*Tabla1[[#This Row],[Costo Unit.]])</f>
        <v>#REF!</v>
      </c>
      <c r="R221" s="289" t="s">
        <v>1036</v>
      </c>
      <c r="S221" s="227"/>
      <c r="T221" s="228"/>
      <c r="U221" s="245"/>
      <c r="V221" s="28"/>
      <c r="W221" s="28"/>
      <c r="X221" s="28"/>
      <c r="Y221" s="28"/>
    </row>
    <row r="222" spans="2:25" ht="18" x14ac:dyDescent="0.25">
      <c r="B222" s="285">
        <v>42263</v>
      </c>
      <c r="C222" s="286" t="s">
        <v>1041</v>
      </c>
      <c r="D222" s="287" t="s">
        <v>582</v>
      </c>
      <c r="E222" s="291" t="s">
        <v>583</v>
      </c>
      <c r="F222" s="286">
        <v>25</v>
      </c>
      <c r="G222" s="286">
        <v>0</v>
      </c>
      <c r="H222" s="286"/>
      <c r="I222" s="286"/>
      <c r="J222" s="286">
        <v>0</v>
      </c>
      <c r="K222" s="286" t="e">
        <f>SUM(#REF!+#REF!+#REF!+I222-J222)</f>
        <v>#REF!</v>
      </c>
      <c r="L222" s="286">
        <v>25</v>
      </c>
      <c r="M222" s="286" t="e">
        <f>Tabla1[[#This Row],[Inventario al 31/03/2024]]-#REF!</f>
        <v>#REF!</v>
      </c>
      <c r="N222" s="289">
        <v>74.64</v>
      </c>
      <c r="O222" s="290">
        <f>Tabla1[[#This Row],[Costo Unit.]]*Tabla1[[#This Row],[Inventario al 31/03/2024]]</f>
        <v>9126</v>
      </c>
      <c r="P222" s="289" t="e">
        <f>(#REF!*Tabla1[[#This Row],[Costo Unit.]])</f>
        <v>#REF!</v>
      </c>
      <c r="Q222" s="289" t="e">
        <f>(#REF!*Tabla1[[#This Row],[Costo Unit.]])</f>
        <v>#REF!</v>
      </c>
      <c r="R222" s="289" t="s">
        <v>1036</v>
      </c>
      <c r="S222" s="227"/>
      <c r="T222" s="228"/>
      <c r="U222" s="245"/>
      <c r="V222" s="28"/>
      <c r="W222" s="28"/>
      <c r="X222" s="28"/>
      <c r="Y222" s="28"/>
    </row>
    <row r="223" spans="2:25" ht="18" x14ac:dyDescent="0.25">
      <c r="B223" s="285">
        <v>42797</v>
      </c>
      <c r="C223" s="286" t="s">
        <v>1049</v>
      </c>
      <c r="D223" s="287" t="s">
        <v>370</v>
      </c>
      <c r="E223" s="291" t="s">
        <v>111</v>
      </c>
      <c r="F223" s="286">
        <v>0</v>
      </c>
      <c r="G223" s="286">
        <v>0</v>
      </c>
      <c r="H223" s="286"/>
      <c r="I223" s="286"/>
      <c r="J223" s="286">
        <v>0</v>
      </c>
      <c r="K223" s="286" t="e">
        <f>SUM(#REF!+#REF!+#REF!+I223-J223)</f>
        <v>#REF!</v>
      </c>
      <c r="L223" s="286">
        <v>1</v>
      </c>
      <c r="M223" s="286" t="e">
        <f>Tabla1[[#This Row],[Inventario al 31/03/2024]]-#REF!</f>
        <v>#REF!</v>
      </c>
      <c r="N223" s="289">
        <v>145</v>
      </c>
      <c r="O223" s="290">
        <f>Tabla1[[#This Row],[Costo Unit.]]*Tabla1[[#This Row],[Inventario al 31/03/2024]]</f>
        <v>627.64</v>
      </c>
      <c r="P223" s="289" t="e">
        <f>(#REF!*Tabla1[[#This Row],[Costo Unit.]])</f>
        <v>#REF!</v>
      </c>
      <c r="Q223" s="289" t="e">
        <f>(#REF!*Tabla1[[#This Row],[Costo Unit.]])</f>
        <v>#REF!</v>
      </c>
      <c r="R223" s="289" t="s">
        <v>1036</v>
      </c>
      <c r="S223" s="227"/>
      <c r="T223" s="228"/>
      <c r="U223" s="245"/>
      <c r="V223" s="28"/>
      <c r="W223" s="28"/>
      <c r="X223" s="28"/>
      <c r="Y223" s="28"/>
    </row>
    <row r="224" spans="2:25" ht="18" x14ac:dyDescent="0.25">
      <c r="B224" s="285">
        <v>41402</v>
      </c>
      <c r="C224" s="286" t="s">
        <v>1051</v>
      </c>
      <c r="D224" s="287" t="s">
        <v>266</v>
      </c>
      <c r="E224" s="291" t="s">
        <v>16</v>
      </c>
      <c r="F224" s="286">
        <v>46</v>
      </c>
      <c r="G224" s="286">
        <v>0</v>
      </c>
      <c r="H224" s="286"/>
      <c r="I224" s="286"/>
      <c r="J224" s="286">
        <v>0</v>
      </c>
      <c r="K224" s="286" t="e">
        <f>SUM(#REF!+#REF!+#REF!+I224-J224)</f>
        <v>#REF!</v>
      </c>
      <c r="L224" s="286">
        <v>46</v>
      </c>
      <c r="M224" s="286" t="e">
        <f>Tabla1[[#This Row],[Inventario al 31/03/2024]]-#REF!</f>
        <v>#REF!</v>
      </c>
      <c r="N224" s="289">
        <v>31.86</v>
      </c>
      <c r="O224" s="290">
        <f>Tabla1[[#This Row],[Costo Unit.]]*Tabla1[[#This Row],[Inventario al 31/03/2024]]</f>
        <v>1350</v>
      </c>
      <c r="P224" s="289" t="e">
        <f>(#REF!*Tabla1[[#This Row],[Costo Unit.]])</f>
        <v>#REF!</v>
      </c>
      <c r="Q224" s="289" t="e">
        <f>(#REF!*Tabla1[[#This Row],[Costo Unit.]])</f>
        <v>#REF!</v>
      </c>
      <c r="R224" s="289" t="s">
        <v>1036</v>
      </c>
      <c r="S224" s="227"/>
      <c r="T224" s="228"/>
      <c r="U224" s="245"/>
      <c r="V224" s="28"/>
      <c r="W224" s="28"/>
      <c r="X224" s="28"/>
      <c r="Y224" s="28"/>
    </row>
    <row r="225" spans="2:25" ht="18" x14ac:dyDescent="0.25">
      <c r="B225" s="285">
        <v>41479</v>
      </c>
      <c r="C225" s="286" t="s">
        <v>1043</v>
      </c>
      <c r="D225" s="287" t="s">
        <v>325</v>
      </c>
      <c r="E225" s="291" t="s">
        <v>70</v>
      </c>
      <c r="F225" s="286">
        <v>21</v>
      </c>
      <c r="G225" s="286">
        <v>0</v>
      </c>
      <c r="H225" s="286"/>
      <c r="I225" s="286"/>
      <c r="J225" s="286">
        <v>0</v>
      </c>
      <c r="K225" s="286" t="e">
        <f>SUM(#REF!+#REF!+#REF!+I225-J225)</f>
        <v>#REF!</v>
      </c>
      <c r="L225" s="286">
        <v>21</v>
      </c>
      <c r="M225" s="286" t="e">
        <f>Tabla1[[#This Row],[Inventario al 31/03/2024]]-#REF!</f>
        <v>#REF!</v>
      </c>
      <c r="N225" s="289">
        <v>20</v>
      </c>
      <c r="O225" s="290">
        <f>Tabla1[[#This Row],[Costo Unit.]]*Tabla1[[#This Row],[Inventario al 31/03/2024]]</f>
        <v>527.34</v>
      </c>
      <c r="P225" s="289" t="e">
        <f>(#REF!*Tabla1[[#This Row],[Costo Unit.]])</f>
        <v>#REF!</v>
      </c>
      <c r="Q225" s="289" t="e">
        <f>(#REF!*Tabla1[[#This Row],[Costo Unit.]])</f>
        <v>#REF!</v>
      </c>
      <c r="R225" s="289" t="s">
        <v>1036</v>
      </c>
      <c r="S225" s="227"/>
      <c r="T225" s="228"/>
      <c r="U225" s="245"/>
      <c r="V225" s="28"/>
      <c r="W225" s="28"/>
      <c r="X225" s="28"/>
      <c r="Y225" s="28"/>
    </row>
    <row r="226" spans="2:25" ht="18" x14ac:dyDescent="0.25">
      <c r="B226" s="285">
        <v>42690</v>
      </c>
      <c r="C226" s="286" t="s">
        <v>1043</v>
      </c>
      <c r="D226" s="287" t="s">
        <v>387</v>
      </c>
      <c r="E226" s="291" t="s">
        <v>124</v>
      </c>
      <c r="F226" s="286">
        <v>5</v>
      </c>
      <c r="G226" s="286">
        <v>0</v>
      </c>
      <c r="H226" s="286"/>
      <c r="I226" s="286"/>
      <c r="J226" s="286">
        <v>0</v>
      </c>
      <c r="K226" s="286" t="e">
        <f>SUM(#REF!+#REF!+#REF!+I226-J226)</f>
        <v>#REF!</v>
      </c>
      <c r="L226" s="286">
        <v>6</v>
      </c>
      <c r="M226" s="286" t="e">
        <f>Tabla1[[#This Row],[Inventario al 31/03/2024]]-#REF!</f>
        <v>#REF!</v>
      </c>
      <c r="N226" s="289">
        <v>10</v>
      </c>
      <c r="O226" s="290">
        <f>Tabla1[[#This Row],[Costo Unit.]]*Tabla1[[#This Row],[Inventario al 31/03/2024]]</f>
        <v>320.70000000000005</v>
      </c>
      <c r="P226" s="289" t="e">
        <f>(#REF!*Tabla1[[#This Row],[Costo Unit.]])</f>
        <v>#REF!</v>
      </c>
      <c r="Q226" s="289" t="e">
        <f>(#REF!*Tabla1[[#This Row],[Costo Unit.]])</f>
        <v>#REF!</v>
      </c>
      <c r="R226" s="289" t="s">
        <v>1036</v>
      </c>
      <c r="S226" s="227"/>
      <c r="T226" s="228"/>
      <c r="U226" s="245"/>
      <c r="V226" s="28"/>
      <c r="W226" s="28"/>
      <c r="X226" s="28"/>
      <c r="Y226" s="28"/>
    </row>
    <row r="227" spans="2:25" ht="18" x14ac:dyDescent="0.25">
      <c r="B227" s="285">
        <v>42520</v>
      </c>
      <c r="C227" s="286" t="s">
        <v>1041</v>
      </c>
      <c r="D227" s="287" t="s">
        <v>742</v>
      </c>
      <c r="E227" s="291" t="s">
        <v>747</v>
      </c>
      <c r="F227" s="286">
        <v>37</v>
      </c>
      <c r="G227" s="286">
        <v>0</v>
      </c>
      <c r="H227" s="286"/>
      <c r="I227" s="286"/>
      <c r="J227" s="286">
        <v>0</v>
      </c>
      <c r="K227" s="286" t="e">
        <f>SUM(#REF!+#REF!+#REF!+I227-J227)</f>
        <v>#REF!</v>
      </c>
      <c r="L227" s="286">
        <v>40</v>
      </c>
      <c r="M227" s="286" t="e">
        <f>Tabla1[[#This Row],[Inventario al 31/03/2024]]-#REF!</f>
        <v>#REF!</v>
      </c>
      <c r="N227" s="289">
        <v>67.930000000000007</v>
      </c>
      <c r="O227" s="290">
        <f>Tabla1[[#This Row],[Costo Unit.]]*Tabla1[[#This Row],[Inventario al 31/03/2024]]</f>
        <v>1894.3200000000002</v>
      </c>
      <c r="P227" s="289" t="e">
        <f>(#REF!*Tabla1[[#This Row],[Costo Unit.]])</f>
        <v>#REF!</v>
      </c>
      <c r="Q227" s="289" t="e">
        <f>(#REF!*Tabla1[[#This Row],[Costo Unit.]])</f>
        <v>#REF!</v>
      </c>
      <c r="R227" s="289" t="s">
        <v>1036</v>
      </c>
      <c r="S227" s="227"/>
      <c r="T227" s="228"/>
      <c r="U227" s="245"/>
      <c r="V227" s="28"/>
      <c r="W227" s="28"/>
      <c r="X227" s="28"/>
      <c r="Y227" s="28"/>
    </row>
    <row r="228" spans="2:25" ht="18" x14ac:dyDescent="0.25">
      <c r="B228" s="285">
        <v>42551</v>
      </c>
      <c r="C228" s="286" t="s">
        <v>1041</v>
      </c>
      <c r="D228" s="287" t="s">
        <v>580</v>
      </c>
      <c r="E228" s="292" t="s">
        <v>581</v>
      </c>
      <c r="F228" s="286">
        <v>15</v>
      </c>
      <c r="G228" s="286">
        <v>0</v>
      </c>
      <c r="H228" s="286"/>
      <c r="I228" s="286"/>
      <c r="J228" s="286">
        <v>0</v>
      </c>
      <c r="K228" s="286" t="e">
        <f>SUM(#REF!+#REF!+#REF!+I228-J228)</f>
        <v>#REF!</v>
      </c>
      <c r="L228" s="286">
        <v>15</v>
      </c>
      <c r="M228" s="286" t="e">
        <f>Tabla1[[#This Row],[Inventario al 31/03/2024]]-#REF!</f>
        <v>#REF!</v>
      </c>
      <c r="N228" s="289">
        <v>140.19</v>
      </c>
      <c r="O228" s="290">
        <f>Tabla1[[#This Row],[Costo Unit.]]*Tabla1[[#This Row],[Inventario al 31/03/2024]]</f>
        <v>600</v>
      </c>
      <c r="P228" s="289" t="e">
        <f>(#REF!*Tabla1[[#This Row],[Costo Unit.]])</f>
        <v>#REF!</v>
      </c>
      <c r="Q228" s="289" t="e">
        <f>(#REF!*Tabla1[[#This Row],[Costo Unit.]])</f>
        <v>#REF!</v>
      </c>
      <c r="R228" s="289" t="s">
        <v>1036</v>
      </c>
      <c r="S228" s="227"/>
      <c r="T228" s="228"/>
      <c r="U228" s="245"/>
      <c r="V228" s="28"/>
      <c r="W228" s="28"/>
      <c r="X228" s="28"/>
      <c r="Y228" s="28"/>
    </row>
    <row r="229" spans="2:25" ht="18" x14ac:dyDescent="0.25">
      <c r="B229" s="285">
        <v>41479</v>
      </c>
      <c r="C229" s="286" t="s">
        <v>1041</v>
      </c>
      <c r="D229" s="287" t="s">
        <v>880</v>
      </c>
      <c r="E229" s="288" t="s">
        <v>882</v>
      </c>
      <c r="F229" s="286">
        <v>12</v>
      </c>
      <c r="G229" s="286">
        <v>0</v>
      </c>
      <c r="H229" s="286"/>
      <c r="I229" s="286"/>
      <c r="J229" s="286">
        <v>0</v>
      </c>
      <c r="K229" s="286" t="e">
        <f>SUM(#REF!+#REF!+#REF!+I229-J229)</f>
        <v>#REF!</v>
      </c>
      <c r="L229" s="286">
        <v>12</v>
      </c>
      <c r="M229" s="286" t="e">
        <f>Tabla1[[#This Row],[Inventario al 31/03/2024]]-#REF!</f>
        <v>#REF!</v>
      </c>
      <c r="N229" s="289">
        <v>23.49</v>
      </c>
      <c r="O229" s="290">
        <f>Tabla1[[#This Row],[Costo Unit.]]*Tabla1[[#This Row],[Inventario al 31/03/2024]]</f>
        <v>123.7</v>
      </c>
      <c r="P229" s="289" t="e">
        <f>(#REF!*Tabla1[[#This Row],[Costo Unit.]])</f>
        <v>#REF!</v>
      </c>
      <c r="Q229" s="289" t="e">
        <f>(#REF!*Tabla1[[#This Row],[Costo Unit.]])</f>
        <v>#REF!</v>
      </c>
      <c r="R229" s="289" t="s">
        <v>1036</v>
      </c>
      <c r="S229" s="227"/>
      <c r="T229" s="228"/>
      <c r="U229" s="245"/>
      <c r="V229" s="28"/>
      <c r="W229" s="28"/>
      <c r="X229" s="28"/>
      <c r="Y229" s="28"/>
    </row>
    <row r="230" spans="2:25" ht="18" x14ac:dyDescent="0.25">
      <c r="B230" s="285"/>
      <c r="C230" s="286" t="s">
        <v>1043</v>
      </c>
      <c r="D230" s="287" t="s">
        <v>1104</v>
      </c>
      <c r="E230" s="292" t="s">
        <v>1105</v>
      </c>
      <c r="F230" s="286">
        <v>27</v>
      </c>
      <c r="G230" s="286">
        <v>0</v>
      </c>
      <c r="H230" s="286"/>
      <c r="I230" s="286"/>
      <c r="J230" s="286">
        <v>0</v>
      </c>
      <c r="K230" s="286" t="e">
        <f>SUM(#REF!+#REF!+#REF!+I230-J230)</f>
        <v>#REF!</v>
      </c>
      <c r="L230" s="286">
        <v>27</v>
      </c>
      <c r="M230" s="286" t="e">
        <f>Tabla1[[#This Row],[Inventario al 31/03/2024]]-#REF!</f>
        <v>#REF!</v>
      </c>
      <c r="N230" s="289">
        <v>0</v>
      </c>
      <c r="O230" s="290">
        <f>Tabla1[[#This Row],[Costo Unit.]]*Tabla1[[#This Row],[Inventario al 31/03/2024]]</f>
        <v>1071.5999999999999</v>
      </c>
      <c r="P230" s="289" t="e">
        <f>(#REF!*Tabla1[[#This Row],[Costo Unit.]])</f>
        <v>#REF!</v>
      </c>
      <c r="Q230" s="289" t="e">
        <f>(#REF!*Tabla1[[#This Row],[Costo Unit.]])</f>
        <v>#REF!</v>
      </c>
      <c r="R230" s="289" t="s">
        <v>1036</v>
      </c>
      <c r="S230" s="227"/>
      <c r="T230" s="228"/>
      <c r="U230" s="245"/>
      <c r="V230" s="28"/>
      <c r="W230" s="28"/>
      <c r="X230" s="28"/>
      <c r="Y230" s="28"/>
    </row>
    <row r="231" spans="2:25" ht="18" x14ac:dyDescent="0.25">
      <c r="B231" s="285">
        <v>41488</v>
      </c>
      <c r="C231" s="286" t="s">
        <v>1041</v>
      </c>
      <c r="D231" s="287" t="s">
        <v>553</v>
      </c>
      <c r="E231" s="291" t="s">
        <v>554</v>
      </c>
      <c r="F231" s="286">
        <v>15</v>
      </c>
      <c r="G231" s="286">
        <v>0</v>
      </c>
      <c r="H231" s="286"/>
      <c r="I231" s="286"/>
      <c r="J231" s="286">
        <v>0</v>
      </c>
      <c r="K231" s="286" t="e">
        <f>SUM(#REF!+#REF!+#REF!+I231-J231)</f>
        <v>#REF!</v>
      </c>
      <c r="L231" s="286">
        <v>6</v>
      </c>
      <c r="M231" s="286" t="e">
        <f>Tabla1[[#This Row],[Inventario al 31/03/2024]]-#REF!</f>
        <v>#REF!</v>
      </c>
      <c r="N231" s="289">
        <v>6.2</v>
      </c>
      <c r="O231" s="290">
        <f>Tabla1[[#This Row],[Costo Unit.]]*Tabla1[[#This Row],[Inventario al 31/03/2024]]</f>
        <v>2708.1000000000004</v>
      </c>
      <c r="P231" s="289" t="e">
        <f>(#REF!*Tabla1[[#This Row],[Costo Unit.]])</f>
        <v>#REF!</v>
      </c>
      <c r="Q231" s="289" t="e">
        <f>(#REF!*Tabla1[[#This Row],[Costo Unit.]])</f>
        <v>#REF!</v>
      </c>
      <c r="R231" s="289" t="s">
        <v>1036</v>
      </c>
      <c r="S231" s="227"/>
      <c r="T231" s="228"/>
      <c r="U231" s="245"/>
      <c r="V231" s="28"/>
      <c r="W231" s="28"/>
      <c r="X231" s="28"/>
      <c r="Y231" s="28"/>
    </row>
    <row r="232" spans="2:25" ht="18" x14ac:dyDescent="0.25">
      <c r="B232" s="285"/>
      <c r="C232" s="286" t="s">
        <v>1048</v>
      </c>
      <c r="D232" s="287" t="s">
        <v>1387</v>
      </c>
      <c r="E232" s="291" t="s">
        <v>1359</v>
      </c>
      <c r="F232" s="286">
        <v>11</v>
      </c>
      <c r="G232" s="286">
        <v>0</v>
      </c>
      <c r="H232" s="286"/>
      <c r="I232" s="286"/>
      <c r="J232" s="286">
        <v>0</v>
      </c>
      <c r="K232" s="286" t="e">
        <f>SUM(#REF!+#REF!+#REF!+I232-J232)</f>
        <v>#REF!</v>
      </c>
      <c r="L232" s="286">
        <v>11</v>
      </c>
      <c r="M232" s="286" t="e">
        <f>Tabla1[[#This Row],[Inventario al 31/03/2024]]-#REF!</f>
        <v>#REF!</v>
      </c>
      <c r="N232" s="289">
        <v>351</v>
      </c>
      <c r="O232" s="290">
        <f>Tabla1[[#This Row],[Costo Unit.]]*Tabla1[[#This Row],[Inventario al 31/03/2024]]</f>
        <v>4068.05</v>
      </c>
      <c r="P232" s="289" t="e">
        <f>(#REF!*Tabla1[[#This Row],[Costo Unit.]])</f>
        <v>#REF!</v>
      </c>
      <c r="Q232" s="289" t="e">
        <f>(#REF!*Tabla1[[#This Row],[Costo Unit.]])</f>
        <v>#REF!</v>
      </c>
      <c r="R232" s="289" t="s">
        <v>1036</v>
      </c>
      <c r="S232" s="227"/>
      <c r="T232" s="228"/>
      <c r="U232" s="245"/>
      <c r="V232" s="28"/>
      <c r="W232" s="28"/>
      <c r="X232" s="28"/>
      <c r="Y232" s="28"/>
    </row>
    <row r="233" spans="2:25" ht="18" x14ac:dyDescent="0.25">
      <c r="B233" s="285">
        <v>41457</v>
      </c>
      <c r="C233" s="286" t="s">
        <v>1053</v>
      </c>
      <c r="D233" s="287" t="s">
        <v>350</v>
      </c>
      <c r="E233" s="291" t="s">
        <v>95</v>
      </c>
      <c r="F233" s="286">
        <v>2</v>
      </c>
      <c r="G233" s="286">
        <v>0</v>
      </c>
      <c r="H233" s="286"/>
      <c r="I233" s="286"/>
      <c r="J233" s="286">
        <v>0</v>
      </c>
      <c r="K233" s="286" t="e">
        <f>SUM(#REF!+#REF!+#REF!+I233-J233)</f>
        <v>#REF!</v>
      </c>
      <c r="L233" s="286">
        <v>2</v>
      </c>
      <c r="M233" s="286" t="e">
        <f>Tabla1[[#This Row],[Inventario al 31/03/2024]]-#REF!</f>
        <v>#REF!</v>
      </c>
      <c r="N233" s="289">
        <v>313.82</v>
      </c>
      <c r="O233" s="290">
        <f>Tabla1[[#This Row],[Costo Unit.]]*Tabla1[[#This Row],[Inventario al 31/03/2024]]</f>
        <v>920.4</v>
      </c>
      <c r="P233" s="289" t="e">
        <f>(#REF!*Tabla1[[#This Row],[Costo Unit.]])</f>
        <v>#REF!</v>
      </c>
      <c r="Q233" s="289" t="e">
        <f>(#REF!*Tabla1[[#This Row],[Costo Unit.]])</f>
        <v>#REF!</v>
      </c>
      <c r="R233" s="289" t="s">
        <v>1036</v>
      </c>
      <c r="S233" s="227"/>
      <c r="T233" s="228"/>
      <c r="U233" s="245"/>
      <c r="V233" s="28"/>
      <c r="W233" s="28"/>
      <c r="X233" s="28"/>
      <c r="Y233" s="28"/>
    </row>
    <row r="234" spans="2:25" ht="18" x14ac:dyDescent="0.25">
      <c r="B234" s="285">
        <v>43236</v>
      </c>
      <c r="C234" s="286" t="s">
        <v>1049</v>
      </c>
      <c r="D234" s="287" t="s">
        <v>267</v>
      </c>
      <c r="E234" s="291" t="s">
        <v>17</v>
      </c>
      <c r="F234" s="286">
        <v>3</v>
      </c>
      <c r="G234" s="286">
        <v>0</v>
      </c>
      <c r="H234" s="286"/>
      <c r="I234" s="286"/>
      <c r="J234" s="286">
        <v>0</v>
      </c>
      <c r="K234" s="286" t="e">
        <f>SUM(#REF!+#REF!+#REF!+I234-J234)</f>
        <v>#REF!</v>
      </c>
      <c r="L234" s="286">
        <v>3</v>
      </c>
      <c r="M234" s="286" t="e">
        <f>Tabla1[[#This Row],[Inventario al 31/03/2024]]-#REF!</f>
        <v>#REF!</v>
      </c>
      <c r="N234" s="289">
        <v>450</v>
      </c>
      <c r="O234" s="290">
        <f>Tabla1[[#This Row],[Costo Unit.]]*Tabla1[[#This Row],[Inventario al 31/03/2024]]</f>
        <v>0</v>
      </c>
      <c r="P234" s="289" t="e">
        <f>(#REF!*Tabla1[[#This Row],[Costo Unit.]])</f>
        <v>#REF!</v>
      </c>
      <c r="Q234" s="289" t="e">
        <f>(#REF!*Tabla1[[#This Row],[Costo Unit.]])</f>
        <v>#REF!</v>
      </c>
      <c r="R234" s="289" t="s">
        <v>1036</v>
      </c>
      <c r="S234" s="227"/>
      <c r="T234" s="228"/>
      <c r="U234" s="245"/>
      <c r="V234" s="28"/>
      <c r="W234" s="28"/>
      <c r="X234" s="28"/>
      <c r="Y234" s="28"/>
    </row>
    <row r="235" spans="2:25" ht="18" x14ac:dyDescent="0.25">
      <c r="B235" s="285">
        <v>41438</v>
      </c>
      <c r="C235" s="286" t="s">
        <v>1049</v>
      </c>
      <c r="D235" s="287" t="s">
        <v>459</v>
      </c>
      <c r="E235" s="291" t="s">
        <v>460</v>
      </c>
      <c r="F235" s="286">
        <v>2</v>
      </c>
      <c r="G235" s="286">
        <v>0</v>
      </c>
      <c r="H235" s="286"/>
      <c r="I235" s="286"/>
      <c r="J235" s="286">
        <v>0</v>
      </c>
      <c r="K235" s="286" t="e">
        <f>SUM(#REF!+#REF!+#REF!+I235-J235)</f>
        <v>#REF!</v>
      </c>
      <c r="L235" s="286">
        <v>2</v>
      </c>
      <c r="M235" s="286" t="e">
        <f>Tabla1[[#This Row],[Inventario al 31/03/2024]]-#REF!</f>
        <v>#REF!</v>
      </c>
      <c r="N235" s="289">
        <v>263.67</v>
      </c>
      <c r="O235" s="290">
        <f>Tabla1[[#This Row],[Costo Unit.]]*Tabla1[[#This Row],[Inventario al 31/03/2024]]</f>
        <v>275</v>
      </c>
      <c r="P235" s="289" t="e">
        <f>(#REF!*Tabla1[[#This Row],[Costo Unit.]])</f>
        <v>#REF!</v>
      </c>
      <c r="Q235" s="289" t="e">
        <f>(#REF!*Tabla1[[#This Row],[Costo Unit.]])</f>
        <v>#REF!</v>
      </c>
      <c r="R235" s="289" t="s">
        <v>1036</v>
      </c>
      <c r="S235" s="227"/>
      <c r="T235" s="228"/>
      <c r="U235" s="245"/>
      <c r="V235" s="28"/>
      <c r="W235" s="28"/>
      <c r="X235" s="28"/>
      <c r="Y235" s="28"/>
    </row>
    <row r="236" spans="2:25" ht="18" x14ac:dyDescent="0.25">
      <c r="B236" s="285">
        <v>41438</v>
      </c>
      <c r="C236" s="286" t="s">
        <v>1049</v>
      </c>
      <c r="D236" s="287" t="s">
        <v>353</v>
      </c>
      <c r="E236" s="291" t="s">
        <v>98</v>
      </c>
      <c r="F236" s="286">
        <v>0</v>
      </c>
      <c r="G236" s="286">
        <v>0</v>
      </c>
      <c r="H236" s="286"/>
      <c r="I236" s="286"/>
      <c r="J236" s="286">
        <v>0</v>
      </c>
      <c r="K236" s="286" t="e">
        <f>SUM(#REF!+#REF!+#REF!+I236-J236)</f>
        <v>#REF!</v>
      </c>
      <c r="L236" s="286">
        <v>2</v>
      </c>
      <c r="M236" s="286" t="e">
        <f>Tabla1[[#This Row],[Inventario al 31/03/2024]]-#REF!</f>
        <v>#REF!</v>
      </c>
      <c r="N236" s="289">
        <v>38.75</v>
      </c>
      <c r="O236" s="290">
        <f>Tabla1[[#This Row],[Costo Unit.]]*Tabla1[[#This Row],[Inventario al 31/03/2024]]</f>
        <v>16520</v>
      </c>
      <c r="P236" s="289" t="e">
        <f>(#REF!*Tabla1[[#This Row],[Costo Unit.]])</f>
        <v>#REF!</v>
      </c>
      <c r="Q236" s="289" t="e">
        <f>(#REF!*Tabla1[[#This Row],[Costo Unit.]])</f>
        <v>#REF!</v>
      </c>
      <c r="R236" s="289" t="s">
        <v>1036</v>
      </c>
      <c r="S236" s="227"/>
      <c r="T236" s="228"/>
      <c r="U236" s="245"/>
      <c r="V236" s="28"/>
      <c r="W236" s="28"/>
      <c r="X236" s="28"/>
      <c r="Y236" s="28"/>
    </row>
    <row r="237" spans="2:25" ht="18" x14ac:dyDescent="0.25">
      <c r="B237" s="285">
        <v>42690</v>
      </c>
      <c r="C237" s="286" t="s">
        <v>1049</v>
      </c>
      <c r="D237" s="287" t="s">
        <v>743</v>
      </c>
      <c r="E237" s="291" t="s">
        <v>745</v>
      </c>
      <c r="F237" s="286">
        <v>6</v>
      </c>
      <c r="G237" s="286">
        <v>0</v>
      </c>
      <c r="H237" s="286"/>
      <c r="I237" s="286"/>
      <c r="J237" s="286">
        <v>0</v>
      </c>
      <c r="K237" s="286" t="e">
        <f>SUM(#REF!+#REF!+#REF!+I237-J237)</f>
        <v>#REF!</v>
      </c>
      <c r="L237" s="286">
        <v>4</v>
      </c>
      <c r="M237" s="286" t="e">
        <f>Tabla1[[#This Row],[Inventario al 31/03/2024]]-#REF!</f>
        <v>#REF!</v>
      </c>
      <c r="N237" s="289">
        <v>53.45</v>
      </c>
      <c r="O237" s="290">
        <f>Tabla1[[#This Row],[Costo Unit.]]*Tabla1[[#This Row],[Inventario al 31/03/2024]]</f>
        <v>23725</v>
      </c>
      <c r="P237" s="289" t="e">
        <f>(#REF!*Tabla1[[#This Row],[Costo Unit.]])</f>
        <v>#REF!</v>
      </c>
      <c r="Q237" s="289" t="e">
        <f>(#REF!*Tabla1[[#This Row],[Costo Unit.]])</f>
        <v>#REF!</v>
      </c>
      <c r="R237" s="289" t="s">
        <v>1036</v>
      </c>
      <c r="S237" s="227"/>
      <c r="T237" s="228"/>
      <c r="U237" s="245"/>
      <c r="V237" s="28"/>
      <c r="W237" s="28"/>
      <c r="X237" s="28"/>
      <c r="Y237" s="28"/>
    </row>
    <row r="238" spans="2:25" ht="18" x14ac:dyDescent="0.25">
      <c r="B238" s="285"/>
      <c r="C238" s="286" t="s">
        <v>1057</v>
      </c>
      <c r="D238" s="287" t="s">
        <v>1108</v>
      </c>
      <c r="E238" s="291" t="s">
        <v>1109</v>
      </c>
      <c r="F238" s="286">
        <v>25</v>
      </c>
      <c r="G238" s="286">
        <v>0</v>
      </c>
      <c r="H238" s="286"/>
      <c r="I238" s="286"/>
      <c r="J238" s="286">
        <v>0</v>
      </c>
      <c r="K238" s="286" t="e">
        <f>SUM(#REF!+#REF!+#REF!+I238-J238)</f>
        <v>#REF!</v>
      </c>
      <c r="L238" s="286">
        <v>25</v>
      </c>
      <c r="M238" s="286" t="e">
        <f>Tabla1[[#This Row],[Inventario al 31/03/2024]]-#REF!</f>
        <v>#REF!</v>
      </c>
      <c r="N238" s="289">
        <v>0</v>
      </c>
      <c r="O238" s="290">
        <f>Tabla1[[#This Row],[Costo Unit.]]*Tabla1[[#This Row],[Inventario al 31/03/2024]]</f>
        <v>280.25</v>
      </c>
      <c r="P238" s="289" t="e">
        <f>(#REF!*Tabla1[[#This Row],[Costo Unit.]])</f>
        <v>#REF!</v>
      </c>
      <c r="Q238" s="289" t="e">
        <f>(#REF!*Tabla1[[#This Row],[Costo Unit.]])</f>
        <v>#REF!</v>
      </c>
      <c r="R238" s="289" t="s">
        <v>1036</v>
      </c>
      <c r="S238" s="227"/>
      <c r="T238" s="228"/>
      <c r="U238" s="245"/>
      <c r="V238" s="28"/>
      <c r="W238" s="28"/>
      <c r="X238" s="28"/>
      <c r="Y238" s="28"/>
    </row>
    <row r="239" spans="2:25" ht="18" x14ac:dyDescent="0.25">
      <c r="B239" s="285">
        <v>42496</v>
      </c>
      <c r="C239" s="286" t="s">
        <v>1049</v>
      </c>
      <c r="D239" s="287" t="s">
        <v>270</v>
      </c>
      <c r="E239" s="291" t="s">
        <v>19</v>
      </c>
      <c r="F239" s="286">
        <v>6</v>
      </c>
      <c r="G239" s="286">
        <v>0</v>
      </c>
      <c r="H239" s="286"/>
      <c r="I239" s="286"/>
      <c r="J239" s="286">
        <v>0</v>
      </c>
      <c r="K239" s="286" t="e">
        <f>SUM(#REF!+#REF!+#REF!+I239-J239)</f>
        <v>#REF!</v>
      </c>
      <c r="L239" s="286">
        <v>6</v>
      </c>
      <c r="M239" s="286" t="e">
        <f>Tabla1[[#This Row],[Inventario al 31/03/2024]]-#REF!</f>
        <v>#REF!</v>
      </c>
      <c r="N239" s="289">
        <v>100</v>
      </c>
      <c r="O239" s="290">
        <f>Tabla1[[#This Row],[Costo Unit.]]*Tabla1[[#This Row],[Inventario al 31/03/2024]]</f>
        <v>1239</v>
      </c>
      <c r="P239" s="289" t="e">
        <f>(#REF!*Tabla1[[#This Row],[Costo Unit.]])</f>
        <v>#REF!</v>
      </c>
      <c r="Q239" s="289" t="e">
        <f>(#REF!*Tabla1[[#This Row],[Costo Unit.]])</f>
        <v>#REF!</v>
      </c>
      <c r="R239" s="289" t="s">
        <v>1036</v>
      </c>
      <c r="S239" s="227"/>
      <c r="T239" s="228"/>
      <c r="U239" s="245"/>
      <c r="V239" s="28"/>
      <c r="W239" s="28"/>
      <c r="X239" s="28"/>
      <c r="Y239" s="28"/>
    </row>
    <row r="240" spans="2:25" ht="18" x14ac:dyDescent="0.25">
      <c r="B240" s="285">
        <v>42690</v>
      </c>
      <c r="C240" s="286" t="s">
        <v>1049</v>
      </c>
      <c r="D240" s="287" t="s">
        <v>271</v>
      </c>
      <c r="E240" s="291" t="s">
        <v>20</v>
      </c>
      <c r="F240" s="286">
        <v>1</v>
      </c>
      <c r="G240" s="286">
        <v>0</v>
      </c>
      <c r="H240" s="286"/>
      <c r="I240" s="286"/>
      <c r="J240" s="286">
        <v>0</v>
      </c>
      <c r="K240" s="286" t="e">
        <f>SUM(#REF!+#REF!+#REF!+I240-J240)</f>
        <v>#REF!</v>
      </c>
      <c r="L240" s="286">
        <v>1</v>
      </c>
      <c r="M240" s="286" t="e">
        <f>Tabla1[[#This Row],[Inventario al 31/03/2024]]-#REF!</f>
        <v>#REF!</v>
      </c>
      <c r="N240" s="289">
        <v>123.7</v>
      </c>
      <c r="O240" s="290">
        <f>Tabla1[[#This Row],[Costo Unit.]]*Tabla1[[#This Row],[Inventario al 31/03/2024]]</f>
        <v>59532.77</v>
      </c>
      <c r="P240" s="289" t="e">
        <f>(#REF!*Tabla1[[#This Row],[Costo Unit.]])</f>
        <v>#REF!</v>
      </c>
      <c r="Q240" s="289" t="e">
        <f>(#REF!*Tabla1[[#This Row],[Costo Unit.]])</f>
        <v>#REF!</v>
      </c>
      <c r="R240" s="289" t="s">
        <v>1036</v>
      </c>
      <c r="S240" s="227"/>
      <c r="T240" s="228"/>
      <c r="U240" s="245"/>
      <c r="V240" s="28"/>
      <c r="W240" s="28"/>
      <c r="X240" s="28"/>
      <c r="Y240" s="28"/>
    </row>
    <row r="241" spans="2:25" ht="18" x14ac:dyDescent="0.25">
      <c r="B241" s="285">
        <v>41429</v>
      </c>
      <c r="C241" s="286" t="s">
        <v>1049</v>
      </c>
      <c r="D241" s="287" t="s">
        <v>272</v>
      </c>
      <c r="E241" s="291" t="s">
        <v>615</v>
      </c>
      <c r="F241" s="286">
        <v>10</v>
      </c>
      <c r="G241" s="286">
        <v>0</v>
      </c>
      <c r="H241" s="286"/>
      <c r="I241" s="286"/>
      <c r="J241" s="286">
        <v>0</v>
      </c>
      <c r="K241" s="286" t="e">
        <f>SUM(#REF!+#REF!+#REF!+I241-J241)</f>
        <v>#REF!</v>
      </c>
      <c r="L241" s="286">
        <v>10</v>
      </c>
      <c r="M241" s="286" t="e">
        <f>Tabla1[[#This Row],[Inventario al 31/03/2024]]-#REF!</f>
        <v>#REF!</v>
      </c>
      <c r="N241" s="289">
        <v>107.16</v>
      </c>
      <c r="O241" s="290">
        <f>Tabla1[[#This Row],[Costo Unit.]]*Tabla1[[#This Row],[Inventario al 31/03/2024]]</f>
        <v>6421.5</v>
      </c>
      <c r="P241" s="289" t="e">
        <f>(#REF!*Tabla1[[#This Row],[Costo Unit.]])</f>
        <v>#REF!</v>
      </c>
      <c r="Q241" s="289" t="e">
        <f>(#REF!*Tabla1[[#This Row],[Costo Unit.]])</f>
        <v>#REF!</v>
      </c>
      <c r="R241" s="289" t="s">
        <v>1036</v>
      </c>
      <c r="S241" s="227"/>
      <c r="T241" s="228"/>
      <c r="U241" s="245"/>
      <c r="V241" s="28"/>
      <c r="W241" s="28"/>
      <c r="X241" s="28"/>
      <c r="Y241" s="28"/>
    </row>
    <row r="242" spans="2:25" ht="18" x14ac:dyDescent="0.25">
      <c r="B242" s="285">
        <v>45229</v>
      </c>
      <c r="C242" s="286" t="s">
        <v>1049</v>
      </c>
      <c r="D242" s="287" t="s">
        <v>1279</v>
      </c>
      <c r="E242" s="291" t="s">
        <v>1278</v>
      </c>
      <c r="F242" s="286">
        <v>30</v>
      </c>
      <c r="G242" s="286">
        <v>0</v>
      </c>
      <c r="H242" s="286"/>
      <c r="I242" s="286"/>
      <c r="J242" s="286">
        <v>0</v>
      </c>
      <c r="K242" s="286" t="e">
        <f>SUM(#REF!+#REF!+#REF!+I242-J242)</f>
        <v>#REF!</v>
      </c>
      <c r="L242" s="286">
        <v>17</v>
      </c>
      <c r="M242" s="286" t="e">
        <f>Tabla1[[#This Row],[Inventario al 31/03/2024]]-#REF!</f>
        <v>#REF!</v>
      </c>
      <c r="N242" s="289">
        <v>159.30000000000001</v>
      </c>
      <c r="O242" s="290">
        <f>Tabla1[[#This Row],[Costo Unit.]]*Tabla1[[#This Row],[Inventario al 31/03/2024]]</f>
        <v>0</v>
      </c>
      <c r="P242" s="289" t="e">
        <f>(#REF!*Tabla1[[#This Row],[Costo Unit.]])</f>
        <v>#REF!</v>
      </c>
      <c r="Q242" s="289" t="e">
        <f>(#REF!*Tabla1[[#This Row],[Costo Unit.]])</f>
        <v>#REF!</v>
      </c>
      <c r="R242" s="289" t="s">
        <v>1036</v>
      </c>
      <c r="S242" s="227"/>
      <c r="T242" s="228"/>
      <c r="U242" s="245"/>
      <c r="V242" s="28"/>
      <c r="W242" s="28"/>
      <c r="X242" s="28"/>
      <c r="Y242" s="28"/>
    </row>
    <row r="243" spans="2:25" ht="18" x14ac:dyDescent="0.25">
      <c r="B243" s="285">
        <v>45048</v>
      </c>
      <c r="C243" s="286" t="s">
        <v>1046</v>
      </c>
      <c r="D243" s="287" t="s">
        <v>1289</v>
      </c>
      <c r="E243" s="291" t="s">
        <v>1226</v>
      </c>
      <c r="F243" s="286">
        <v>5</v>
      </c>
      <c r="G243" s="286">
        <v>0</v>
      </c>
      <c r="H243" s="286"/>
      <c r="I243" s="286"/>
      <c r="J243" s="286">
        <v>0</v>
      </c>
      <c r="K243" s="286" t="e">
        <f>SUM(#REF!+#REF!+#REF!+I243-J243)</f>
        <v>#REF!</v>
      </c>
      <c r="L243" s="286">
        <v>55</v>
      </c>
      <c r="M243" s="286" t="e">
        <f>Tabla1[[#This Row],[Inventario al 31/03/2024]]-#REF!</f>
        <v>#REF!</v>
      </c>
      <c r="N243" s="289">
        <v>116.23</v>
      </c>
      <c r="O243" s="290">
        <f>Tabla1[[#This Row],[Costo Unit.]]*Tabla1[[#This Row],[Inventario al 31/03/2024]]</f>
        <v>1203.5999999999999</v>
      </c>
      <c r="P243" s="289" t="e">
        <f>(#REF!*Tabla1[[#This Row],[Costo Unit.]])</f>
        <v>#REF!</v>
      </c>
      <c r="Q243" s="289" t="e">
        <f>(#REF!*Tabla1[[#This Row],[Costo Unit.]])</f>
        <v>#REF!</v>
      </c>
      <c r="R243" s="289" t="s">
        <v>1036</v>
      </c>
      <c r="S243" s="227"/>
      <c r="T243" s="228"/>
      <c r="U243" s="245"/>
      <c r="V243" s="28"/>
      <c r="W243" s="28"/>
      <c r="X243" s="28"/>
      <c r="Y243" s="28"/>
    </row>
    <row r="244" spans="2:25" ht="18" x14ac:dyDescent="0.25">
      <c r="B244" s="285">
        <v>44145</v>
      </c>
      <c r="C244" s="286" t="s">
        <v>1046</v>
      </c>
      <c r="D244" s="287" t="s">
        <v>548</v>
      </c>
      <c r="E244" s="291" t="s">
        <v>559</v>
      </c>
      <c r="F244" s="286">
        <v>4</v>
      </c>
      <c r="G244" s="286">
        <v>0</v>
      </c>
      <c r="H244" s="286"/>
      <c r="I244" s="286"/>
      <c r="J244" s="286">
        <v>0</v>
      </c>
      <c r="K244" s="286" t="e">
        <f>SUM(#REF!+#REF!+#REF!+I244-J244)</f>
        <v>#REF!</v>
      </c>
      <c r="L244" s="286">
        <v>4</v>
      </c>
      <c r="M244" s="286" t="e">
        <f>Tabla1[[#This Row],[Inventario al 31/03/2024]]-#REF!</f>
        <v>#REF!</v>
      </c>
      <c r="N244" s="289">
        <v>230.1</v>
      </c>
      <c r="O244" s="290">
        <f>Tabla1[[#This Row],[Costo Unit.]]*Tabla1[[#This Row],[Inventario al 31/03/2024]]</f>
        <v>3092.46</v>
      </c>
      <c r="P244" s="289" t="e">
        <f>(#REF!*Tabla1[[#This Row],[Costo Unit.]])</f>
        <v>#REF!</v>
      </c>
      <c r="Q244" s="289" t="e">
        <f>(#REF!*Tabla1[[#This Row],[Costo Unit.]])</f>
        <v>#REF!</v>
      </c>
      <c r="R244" s="289" t="s">
        <v>1036</v>
      </c>
      <c r="S244" s="227"/>
      <c r="T244" s="228"/>
      <c r="U244" s="245"/>
      <c r="V244" s="28"/>
      <c r="W244" s="28"/>
      <c r="X244" s="28"/>
      <c r="Y244" s="28"/>
    </row>
    <row r="245" spans="2:25" ht="18" x14ac:dyDescent="0.25">
      <c r="B245" s="285">
        <v>42496</v>
      </c>
      <c r="C245" s="286" t="s">
        <v>1054</v>
      </c>
      <c r="D245" s="287" t="s">
        <v>273</v>
      </c>
      <c r="E245" s="291" t="s">
        <v>21</v>
      </c>
      <c r="F245" s="286">
        <v>1</v>
      </c>
      <c r="G245" s="286">
        <v>0</v>
      </c>
      <c r="H245" s="286"/>
      <c r="I245" s="286"/>
      <c r="J245" s="286">
        <v>0</v>
      </c>
      <c r="K245" s="286" t="e">
        <f>SUM(#REF!+#REF!+#REF!+I245-J245)</f>
        <v>#REF!</v>
      </c>
      <c r="L245" s="286">
        <v>1</v>
      </c>
      <c r="M245" s="286" t="e">
        <f>Tabla1[[#This Row],[Inventario al 31/03/2024]]-#REF!</f>
        <v>#REF!</v>
      </c>
      <c r="N245" s="289">
        <v>275</v>
      </c>
      <c r="O245" s="290">
        <f>Tabla1[[#This Row],[Costo Unit.]]*Tabla1[[#This Row],[Inventario al 31/03/2024]]</f>
        <v>184.5</v>
      </c>
      <c r="P245" s="289" t="e">
        <f>(#REF!*Tabla1[[#This Row],[Costo Unit.]])</f>
        <v>#REF!</v>
      </c>
      <c r="Q245" s="289" t="e">
        <f>(#REF!*Tabla1[[#This Row],[Costo Unit.]])</f>
        <v>#REF!</v>
      </c>
      <c r="R245" s="289" t="s">
        <v>1036</v>
      </c>
      <c r="S245" s="227"/>
      <c r="T245" s="228"/>
      <c r="U245" s="245"/>
      <c r="V245" s="28"/>
      <c r="W245" s="28"/>
      <c r="X245" s="28"/>
      <c r="Y245" s="28"/>
    </row>
    <row r="246" spans="2:25" ht="18" x14ac:dyDescent="0.25">
      <c r="B246" s="285">
        <v>45201</v>
      </c>
      <c r="C246" s="286" t="s">
        <v>1051</v>
      </c>
      <c r="D246" s="287" t="s">
        <v>445</v>
      </c>
      <c r="E246" s="291" t="s">
        <v>444</v>
      </c>
      <c r="F246" s="286">
        <v>1</v>
      </c>
      <c r="G246" s="286">
        <v>0</v>
      </c>
      <c r="H246" s="286"/>
      <c r="I246" s="286"/>
      <c r="J246" s="286">
        <v>0</v>
      </c>
      <c r="K246" s="286" t="e">
        <f>SUM(#REF!+#REF!+#REF!+I246-J246)</f>
        <v>#REF!</v>
      </c>
      <c r="L246" s="286">
        <v>1</v>
      </c>
      <c r="M246" s="286" t="e">
        <f>Tabla1[[#This Row],[Inventario al 31/03/2024]]-#REF!</f>
        <v>#REF!</v>
      </c>
      <c r="N246" s="289">
        <v>2088</v>
      </c>
      <c r="O246" s="290">
        <f>Tabla1[[#This Row],[Costo Unit.]]*Tabla1[[#This Row],[Inventario al 31/03/2024]]</f>
        <v>3108.8</v>
      </c>
      <c r="P246" s="289" t="e">
        <f>(#REF!*Tabla1[[#This Row],[Costo Unit.]])</f>
        <v>#REF!</v>
      </c>
      <c r="Q246" s="289" t="e">
        <f>(#REF!*Tabla1[[#This Row],[Costo Unit.]])</f>
        <v>#REF!</v>
      </c>
      <c r="R246" s="289" t="s">
        <v>1036</v>
      </c>
      <c r="S246" s="227"/>
      <c r="T246" s="228"/>
      <c r="U246" s="245"/>
      <c r="V246" s="28"/>
      <c r="W246" s="28"/>
      <c r="X246" s="28"/>
      <c r="Y246" s="28"/>
    </row>
    <row r="247" spans="2:25" ht="18" x14ac:dyDescent="0.25">
      <c r="B247" s="285">
        <v>41479</v>
      </c>
      <c r="C247" s="286" t="s">
        <v>1046</v>
      </c>
      <c r="D247" s="287" t="s">
        <v>526</v>
      </c>
      <c r="E247" s="288" t="s">
        <v>531</v>
      </c>
      <c r="F247" s="286">
        <v>1</v>
      </c>
      <c r="G247" s="286">
        <v>0</v>
      </c>
      <c r="H247" s="286"/>
      <c r="I247" s="286"/>
      <c r="J247" s="286">
        <v>0</v>
      </c>
      <c r="K247" s="286" t="e">
        <f>SUM(#REF!+#REF!+#REF!+I247-J247)</f>
        <v>#REF!</v>
      </c>
      <c r="L247" s="286">
        <v>0</v>
      </c>
      <c r="M247" s="286" t="e">
        <f>Tabla1[[#This Row],[Inventario al 31/03/2024]]-#REF!</f>
        <v>#REF!</v>
      </c>
      <c r="N247" s="289">
        <v>280.25</v>
      </c>
      <c r="O247" s="290">
        <f>Tabla1[[#This Row],[Costo Unit.]]*Tabla1[[#This Row],[Inventario al 31/03/2024]]</f>
        <v>322.14</v>
      </c>
      <c r="P247" s="289" t="e">
        <f>(#REF!*Tabla1[[#This Row],[Costo Unit.]])</f>
        <v>#REF!</v>
      </c>
      <c r="Q247" s="289" t="e">
        <f>(#REF!*Tabla1[[#This Row],[Costo Unit.]])</f>
        <v>#REF!</v>
      </c>
      <c r="R247" s="289" t="s">
        <v>1036</v>
      </c>
      <c r="S247" s="227"/>
      <c r="T247" s="228"/>
      <c r="U247" s="245"/>
      <c r="V247" s="28"/>
      <c r="W247" s="28"/>
      <c r="X247" s="28"/>
      <c r="Y247" s="28"/>
    </row>
    <row r="248" spans="2:25" ht="18" x14ac:dyDescent="0.25">
      <c r="B248" s="285">
        <v>45229</v>
      </c>
      <c r="C248" s="286" t="s">
        <v>1041</v>
      </c>
      <c r="D248" s="287" t="s">
        <v>1288</v>
      </c>
      <c r="E248" s="291" t="s">
        <v>1364</v>
      </c>
      <c r="F248" s="286">
        <v>14</v>
      </c>
      <c r="G248" s="286">
        <v>0</v>
      </c>
      <c r="H248" s="286"/>
      <c r="I248" s="286"/>
      <c r="J248" s="286">
        <v>0</v>
      </c>
      <c r="K248" s="286" t="e">
        <f>SUM(#REF!+#REF!+#REF!+I248-J248)</f>
        <v>#REF!</v>
      </c>
      <c r="L248" s="286">
        <v>14</v>
      </c>
      <c r="M248" s="286" t="e">
        <f>Tabla1[[#This Row],[Inventario al 31/03/2024]]-#REF!</f>
        <v>#REF!</v>
      </c>
      <c r="N248" s="289">
        <v>88.5</v>
      </c>
      <c r="O248" s="290">
        <f>Tabla1[[#This Row],[Costo Unit.]]*Tabla1[[#This Row],[Inventario al 31/03/2024]]</f>
        <v>14054.980000000001</v>
      </c>
      <c r="P248" s="289" t="e">
        <f>(#REF!*Tabla1[[#This Row],[Costo Unit.]])</f>
        <v>#REF!</v>
      </c>
      <c r="Q248" s="289" t="e">
        <f>(#REF!*Tabla1[[#This Row],[Costo Unit.]])</f>
        <v>#REF!</v>
      </c>
      <c r="R248" s="289" t="s">
        <v>1036</v>
      </c>
      <c r="S248" s="227"/>
      <c r="T248" s="228"/>
      <c r="U248" s="245"/>
      <c r="V248" s="28"/>
      <c r="W248" s="28"/>
      <c r="X248" s="28"/>
      <c r="Y248" s="28"/>
    </row>
    <row r="249" spans="2:25" ht="18" x14ac:dyDescent="0.25">
      <c r="B249" s="285">
        <v>42551</v>
      </c>
      <c r="C249" s="286" t="s">
        <v>1041</v>
      </c>
      <c r="D249" s="287" t="s">
        <v>446</v>
      </c>
      <c r="E249" s="291" t="s">
        <v>451</v>
      </c>
      <c r="F249" s="286">
        <v>11</v>
      </c>
      <c r="G249" s="286">
        <v>0</v>
      </c>
      <c r="H249" s="286"/>
      <c r="I249" s="286"/>
      <c r="J249" s="286">
        <v>0</v>
      </c>
      <c r="K249" s="286" t="e">
        <f>SUM(#REF!+#REF!+#REF!+I249-J249)</f>
        <v>#REF!</v>
      </c>
      <c r="L249" s="286">
        <v>11</v>
      </c>
      <c r="M249" s="286" t="e">
        <f>Tabla1[[#This Row],[Inventario al 31/03/2024]]-#REF!</f>
        <v>#REF!</v>
      </c>
      <c r="N249" s="289">
        <v>5412.07</v>
      </c>
      <c r="O249" s="290">
        <f>Tabla1[[#This Row],[Costo Unit.]]*Tabla1[[#This Row],[Inventario al 31/03/2024]]</f>
        <v>3017.16</v>
      </c>
      <c r="P249" s="289" t="e">
        <f>(#REF!*Tabla1[[#This Row],[Costo Unit.]])</f>
        <v>#REF!</v>
      </c>
      <c r="Q249" s="289" t="e">
        <f>(#REF!*Tabla1[[#This Row],[Costo Unit.]])</f>
        <v>#REF!</v>
      </c>
      <c r="R249" s="289" t="s">
        <v>1036</v>
      </c>
      <c r="S249" s="227"/>
      <c r="T249" s="228"/>
      <c r="U249" s="245"/>
      <c r="V249" s="28"/>
      <c r="W249" s="28"/>
      <c r="X249" s="28"/>
      <c r="Y249" s="28"/>
    </row>
    <row r="250" spans="2:25" ht="18" x14ac:dyDescent="0.25">
      <c r="B250" s="285">
        <v>45016</v>
      </c>
      <c r="C250" s="286" t="s">
        <v>1053</v>
      </c>
      <c r="D250" s="287" t="s">
        <v>1287</v>
      </c>
      <c r="E250" s="291" t="s">
        <v>596</v>
      </c>
      <c r="F250" s="286">
        <v>74</v>
      </c>
      <c r="G250" s="286">
        <v>0</v>
      </c>
      <c r="H250" s="286"/>
      <c r="I250" s="286"/>
      <c r="J250" s="286">
        <v>0</v>
      </c>
      <c r="K250" s="286" t="e">
        <f>SUM(#REF!+#REF!+#REF!+I250-J250)</f>
        <v>#REF!</v>
      </c>
      <c r="L250" s="286">
        <v>66</v>
      </c>
      <c r="M250" s="286" t="e">
        <f>Tabla1[[#This Row],[Inventario al 31/03/2024]]-#REF!</f>
        <v>#REF!</v>
      </c>
      <c r="N250" s="289">
        <v>70.8</v>
      </c>
      <c r="O250" s="290">
        <f>Tabla1[[#This Row],[Costo Unit.]]*Tabla1[[#This Row],[Inventario al 31/03/2024]]</f>
        <v>2409.08</v>
      </c>
      <c r="P250" s="289" t="e">
        <f>(#REF!*Tabla1[[#This Row],[Costo Unit.]])</f>
        <v>#REF!</v>
      </c>
      <c r="Q250" s="289" t="e">
        <f>(#REF!*Tabla1[[#This Row],[Costo Unit.]])</f>
        <v>#REF!</v>
      </c>
      <c r="R250" s="289" t="s">
        <v>1036</v>
      </c>
      <c r="S250" s="227"/>
      <c r="T250" s="228"/>
      <c r="U250" s="245"/>
      <c r="V250" s="28"/>
      <c r="W250" s="28"/>
      <c r="X250" s="28"/>
      <c r="Y250" s="28"/>
    </row>
    <row r="251" spans="2:25" ht="18" x14ac:dyDescent="0.25">
      <c r="B251" s="285"/>
      <c r="C251" s="286" t="s">
        <v>1043</v>
      </c>
      <c r="D251" s="287"/>
      <c r="E251" s="291" t="s">
        <v>1341</v>
      </c>
      <c r="F251" s="286">
        <v>13</v>
      </c>
      <c r="G251" s="286">
        <v>0</v>
      </c>
      <c r="H251" s="286"/>
      <c r="I251" s="286"/>
      <c r="J251" s="286">
        <v>0</v>
      </c>
      <c r="K251" s="286" t="e">
        <f>SUM(#REF!+#REF!+#REF!+I251-J251)</f>
        <v>#REF!</v>
      </c>
      <c r="L251" s="286">
        <v>13</v>
      </c>
      <c r="M251" s="286" t="e">
        <f>Tabla1[[#This Row],[Inventario al 31/03/2024]]-#REF!</f>
        <v>#REF!</v>
      </c>
      <c r="N251" s="289">
        <v>0</v>
      </c>
      <c r="O251" s="290">
        <f>Tabla1[[#This Row],[Costo Unit.]]*Tabla1[[#This Row],[Inventario al 31/03/2024]]</f>
        <v>10620</v>
      </c>
      <c r="P251" s="289" t="e">
        <f>(#REF!*Tabla1[[#This Row],[Costo Unit.]])</f>
        <v>#REF!</v>
      </c>
      <c r="Q251" s="289" t="e">
        <f>(#REF!*Tabla1[[#This Row],[Costo Unit.]])</f>
        <v>#REF!</v>
      </c>
      <c r="R251" s="289" t="s">
        <v>1036</v>
      </c>
      <c r="S251" s="227"/>
      <c r="T251" s="228"/>
      <c r="U251" s="245"/>
      <c r="V251" s="28"/>
      <c r="W251" s="28"/>
      <c r="X251" s="28"/>
      <c r="Y251" s="28"/>
    </row>
    <row r="252" spans="2:25" s="5" customFormat="1" ht="18" x14ac:dyDescent="0.25">
      <c r="B252" s="285">
        <v>42496</v>
      </c>
      <c r="C252" s="286" t="s">
        <v>1046</v>
      </c>
      <c r="D252" s="287" t="s">
        <v>969</v>
      </c>
      <c r="E252" s="291" t="s">
        <v>970</v>
      </c>
      <c r="F252" s="286">
        <v>22</v>
      </c>
      <c r="G252" s="286">
        <v>0</v>
      </c>
      <c r="H252" s="286"/>
      <c r="I252" s="286"/>
      <c r="J252" s="286">
        <v>0</v>
      </c>
      <c r="K252" s="286" t="e">
        <f>SUM(#REF!+#REF!+#REF!+I252-J252)</f>
        <v>#REF!</v>
      </c>
      <c r="L252" s="286">
        <v>7</v>
      </c>
      <c r="M252" s="286" t="e">
        <f>Tabla1[[#This Row],[Inventario al 31/03/2024]]-#REF!</f>
        <v>#REF!</v>
      </c>
      <c r="N252" s="289">
        <v>1239</v>
      </c>
      <c r="O252" s="290">
        <f>Tabla1[[#This Row],[Costo Unit.]]*Tabla1[[#This Row],[Inventario al 31/03/2024]]</f>
        <v>1864.4</v>
      </c>
      <c r="P252" s="289" t="e">
        <f>(#REF!*Tabla1[[#This Row],[Costo Unit.]])</f>
        <v>#REF!</v>
      </c>
      <c r="Q252" s="289" t="e">
        <f>(#REF!*Tabla1[[#This Row],[Costo Unit.]])</f>
        <v>#REF!</v>
      </c>
      <c r="R252" s="289" t="s">
        <v>1036</v>
      </c>
      <c r="S252" s="227"/>
      <c r="T252" s="228"/>
      <c r="U252" s="245"/>
      <c r="V252" s="28"/>
      <c r="W252" s="28"/>
      <c r="X252" s="28"/>
      <c r="Y252" s="28"/>
    </row>
    <row r="253" spans="2:25" ht="18" x14ac:dyDescent="0.25">
      <c r="B253" s="285">
        <v>42237</v>
      </c>
      <c r="C253" s="286" t="s">
        <v>1046</v>
      </c>
      <c r="D253" s="287" t="s">
        <v>530</v>
      </c>
      <c r="E253" s="292" t="s">
        <v>535</v>
      </c>
      <c r="F253" s="286">
        <v>17</v>
      </c>
      <c r="G253" s="286">
        <v>0</v>
      </c>
      <c r="H253" s="286"/>
      <c r="I253" s="286"/>
      <c r="J253" s="286">
        <v>0</v>
      </c>
      <c r="K253" s="286" t="e">
        <f>SUM(#REF!+#REF!+#REF!+I253-J253)</f>
        <v>#REF!</v>
      </c>
      <c r="L253" s="286">
        <v>17</v>
      </c>
      <c r="M253" s="286" t="e">
        <f>Tabla1[[#This Row],[Inventario al 31/03/2024]]-#REF!</f>
        <v>#REF!</v>
      </c>
      <c r="N253" s="289">
        <v>70.8</v>
      </c>
      <c r="O253" s="290">
        <f>Tabla1[[#This Row],[Costo Unit.]]*Tabla1[[#This Row],[Inventario al 31/03/2024]]</f>
        <v>822.06</v>
      </c>
      <c r="P253" s="289" t="e">
        <f>(#REF!*Tabla1[[#This Row],[Costo Unit.]])</f>
        <v>#REF!</v>
      </c>
      <c r="Q253" s="289" t="e">
        <f>(#REF!*Tabla1[[#This Row],[Costo Unit.]])</f>
        <v>#REF!</v>
      </c>
      <c r="R253" s="289" t="s">
        <v>1036</v>
      </c>
      <c r="S253" s="227"/>
      <c r="T253" s="228"/>
      <c r="U253" s="245"/>
      <c r="V253" s="28"/>
      <c r="W253" s="28"/>
      <c r="X253" s="28"/>
      <c r="Y253" s="28"/>
    </row>
    <row r="254" spans="2:25" ht="18" x14ac:dyDescent="0.25">
      <c r="B254" s="285">
        <v>41907</v>
      </c>
      <c r="C254" s="286" t="s">
        <v>1046</v>
      </c>
      <c r="D254" s="287" t="s">
        <v>222</v>
      </c>
      <c r="E254" s="291" t="s">
        <v>810</v>
      </c>
      <c r="F254" s="286">
        <v>14</v>
      </c>
      <c r="G254" s="286">
        <v>0</v>
      </c>
      <c r="H254" s="286"/>
      <c r="I254" s="286"/>
      <c r="J254" s="286">
        <v>0</v>
      </c>
      <c r="K254" s="286" t="e">
        <f>SUM(#REF!+#REF!+#REF!+I254-J254)</f>
        <v>#REF!</v>
      </c>
      <c r="L254" s="286">
        <v>16</v>
      </c>
      <c r="M254" s="286" t="e">
        <f>Tabla1[[#This Row],[Inventario al 31/03/2024]]-#REF!</f>
        <v>#REF!</v>
      </c>
      <c r="N254" s="289">
        <v>220.89</v>
      </c>
      <c r="O254" s="290">
        <f>Tabla1[[#This Row],[Costo Unit.]]*Tabla1[[#This Row],[Inventario al 31/03/2024]]</f>
        <v>3187.7999999999997</v>
      </c>
      <c r="P254" s="289" t="e">
        <f>(#REF!*Tabla1[[#This Row],[Costo Unit.]])</f>
        <v>#REF!</v>
      </c>
      <c r="Q254" s="289" t="e">
        <f>(#REF!*Tabla1[[#This Row],[Costo Unit.]])</f>
        <v>#REF!</v>
      </c>
      <c r="R254" s="289" t="s">
        <v>1036</v>
      </c>
      <c r="S254" s="227"/>
      <c r="T254" s="228"/>
      <c r="U254" s="245"/>
      <c r="V254" s="28"/>
      <c r="W254" s="28"/>
      <c r="X254" s="28"/>
      <c r="Y254" s="28"/>
    </row>
    <row r="255" spans="2:25" ht="18" x14ac:dyDescent="0.25">
      <c r="B255" s="285">
        <v>41915</v>
      </c>
      <c r="C255" s="286" t="s">
        <v>1047</v>
      </c>
      <c r="D255" s="287" t="s">
        <v>528</v>
      </c>
      <c r="E255" s="292" t="s">
        <v>533</v>
      </c>
      <c r="F255" s="286">
        <v>25</v>
      </c>
      <c r="G255" s="286">
        <v>0</v>
      </c>
      <c r="H255" s="286"/>
      <c r="I255" s="286"/>
      <c r="J255" s="286">
        <v>0</v>
      </c>
      <c r="K255" s="286" t="e">
        <f>SUM(#REF!+#REF!+#REF!+I255-J255)</f>
        <v>#REF!</v>
      </c>
      <c r="L255" s="286">
        <v>25</v>
      </c>
      <c r="M255" s="286" t="e">
        <f>Tabla1[[#This Row],[Inventario al 31/03/2024]]-#REF!</f>
        <v>#REF!</v>
      </c>
      <c r="N255" s="289">
        <v>7.38</v>
      </c>
      <c r="O255" s="290">
        <f>Tabla1[[#This Row],[Costo Unit.]]*Tabla1[[#This Row],[Inventario al 31/03/2024]]</f>
        <v>2690.3999999999996</v>
      </c>
      <c r="P255" s="289" t="e">
        <f>(#REF!*Tabla1[[#This Row],[Costo Unit.]])</f>
        <v>#REF!</v>
      </c>
      <c r="Q255" s="289" t="e">
        <f>(#REF!*Tabla1[[#This Row],[Costo Unit.]])</f>
        <v>#REF!</v>
      </c>
      <c r="R255" s="289" t="s">
        <v>1036</v>
      </c>
      <c r="S255" s="227"/>
      <c r="T255" s="228"/>
      <c r="U255" s="245"/>
      <c r="V255" s="28"/>
      <c r="W255" s="28"/>
      <c r="X255" s="28"/>
      <c r="Y255" s="28"/>
    </row>
    <row r="256" spans="2:25" ht="18" x14ac:dyDescent="0.25">
      <c r="B256" s="285">
        <v>42250</v>
      </c>
      <c r="C256" s="286" t="s">
        <v>1055</v>
      </c>
      <c r="D256" s="287" t="s">
        <v>423</v>
      </c>
      <c r="E256" s="291" t="s">
        <v>152</v>
      </c>
      <c r="F256" s="286">
        <v>8</v>
      </c>
      <c r="G256" s="286">
        <v>0</v>
      </c>
      <c r="H256" s="286"/>
      <c r="I256" s="286"/>
      <c r="J256" s="286">
        <v>0</v>
      </c>
      <c r="K256" s="286" t="e">
        <f>SUM(#REF!+#REF!+#REF!+I256-J256)</f>
        <v>#REF!</v>
      </c>
      <c r="L256" s="286">
        <v>8</v>
      </c>
      <c r="M256" s="286" t="e">
        <f>Tabla1[[#This Row],[Inventario al 31/03/2024]]-#REF!</f>
        <v>#REF!</v>
      </c>
      <c r="N256" s="289">
        <v>388.6</v>
      </c>
      <c r="O256" s="290">
        <f>Tabla1[[#This Row],[Costo Unit.]]*Tabla1[[#This Row],[Inventario al 31/03/2024]]</f>
        <v>1964.7</v>
      </c>
      <c r="P256" s="289" t="e">
        <f>(#REF!*Tabla1[[#This Row],[Costo Unit.]])</f>
        <v>#REF!</v>
      </c>
      <c r="Q256" s="289" t="e">
        <f>(#REF!*Tabla1[[#This Row],[Costo Unit.]])</f>
        <v>#REF!</v>
      </c>
      <c r="R256" s="289" t="s">
        <v>1036</v>
      </c>
      <c r="S256" s="227"/>
      <c r="T256" s="228"/>
      <c r="U256" s="245"/>
      <c r="V256" s="28"/>
      <c r="W256" s="28"/>
      <c r="X256" s="28"/>
      <c r="Y256" s="28"/>
    </row>
    <row r="257" spans="2:25" ht="18" x14ac:dyDescent="0.25">
      <c r="B257" s="285">
        <v>41075</v>
      </c>
      <c r="C257" s="286" t="s">
        <v>1055</v>
      </c>
      <c r="D257" s="287" t="s">
        <v>913</v>
      </c>
      <c r="E257" s="291" t="s">
        <v>944</v>
      </c>
      <c r="F257" s="286">
        <v>1</v>
      </c>
      <c r="G257" s="286">
        <v>0</v>
      </c>
      <c r="H257" s="286"/>
      <c r="I257" s="286"/>
      <c r="J257" s="286">
        <v>0</v>
      </c>
      <c r="K257" s="286" t="e">
        <f>SUM(#REF!+#REF!+#REF!+I257-J257)</f>
        <v>#REF!</v>
      </c>
      <c r="L257" s="286">
        <v>1</v>
      </c>
      <c r="M257" s="286" t="e">
        <f>Tabla1[[#This Row],[Inventario al 31/03/2024]]-#REF!</f>
        <v>#REF!</v>
      </c>
      <c r="N257" s="289">
        <v>322.14</v>
      </c>
      <c r="O257" s="290">
        <f>Tabla1[[#This Row],[Costo Unit.]]*Tabla1[[#This Row],[Inventario al 31/03/2024]]</f>
        <v>1466.73</v>
      </c>
      <c r="P257" s="289" t="e">
        <f>(#REF!*Tabla1[[#This Row],[Costo Unit.]])</f>
        <v>#REF!</v>
      </c>
      <c r="Q257" s="289" t="e">
        <f>(#REF!*Tabla1[[#This Row],[Costo Unit.]])</f>
        <v>#REF!</v>
      </c>
      <c r="R257" s="289" t="s">
        <v>1036</v>
      </c>
      <c r="S257" s="227"/>
      <c r="T257" s="228"/>
      <c r="U257" s="245"/>
      <c r="V257" s="28"/>
      <c r="W257" s="28"/>
      <c r="X257" s="28"/>
      <c r="Y257" s="28"/>
    </row>
    <row r="258" spans="2:25" ht="18" x14ac:dyDescent="0.25">
      <c r="B258" s="285">
        <v>41488</v>
      </c>
      <c r="C258" s="286" t="s">
        <v>1055</v>
      </c>
      <c r="D258" s="287" t="s">
        <v>475</v>
      </c>
      <c r="E258" s="291" t="s">
        <v>498</v>
      </c>
      <c r="F258" s="286">
        <v>43</v>
      </c>
      <c r="G258" s="286">
        <v>0</v>
      </c>
      <c r="H258" s="286"/>
      <c r="I258" s="286"/>
      <c r="J258" s="286">
        <v>0</v>
      </c>
      <c r="K258" s="286" t="e">
        <f>SUM(#REF!+#REF!+#REF!+I258-J258)</f>
        <v>#REF!</v>
      </c>
      <c r="L258" s="286">
        <v>43</v>
      </c>
      <c r="M258" s="286" t="e">
        <f>Tabla1[[#This Row],[Inventario al 31/03/2024]]-#REF!</f>
        <v>#REF!</v>
      </c>
      <c r="N258" s="289">
        <v>326.86</v>
      </c>
      <c r="O258" s="290">
        <f>Tabla1[[#This Row],[Costo Unit.]]*Tabla1[[#This Row],[Inventario al 31/03/2024]]</f>
        <v>2534.6</v>
      </c>
      <c r="P258" s="289" t="e">
        <f>(#REF!*Tabla1[[#This Row],[Costo Unit.]])</f>
        <v>#REF!</v>
      </c>
      <c r="Q258" s="289" t="e">
        <f>(#REF!*Tabla1[[#This Row],[Costo Unit.]])</f>
        <v>#REF!</v>
      </c>
      <c r="R258" s="289" t="s">
        <v>1036</v>
      </c>
      <c r="S258" s="227"/>
      <c r="T258" s="228"/>
      <c r="U258" s="245"/>
      <c r="V258" s="28"/>
      <c r="W258" s="28"/>
      <c r="X258" s="28"/>
      <c r="Y258" s="28"/>
    </row>
    <row r="259" spans="2:25" ht="18" x14ac:dyDescent="0.25">
      <c r="B259" s="285">
        <v>41488</v>
      </c>
      <c r="C259" s="286" t="s">
        <v>1055</v>
      </c>
      <c r="D259" s="287" t="s">
        <v>274</v>
      </c>
      <c r="E259" s="288" t="s">
        <v>22</v>
      </c>
      <c r="F259" s="286">
        <v>9</v>
      </c>
      <c r="G259" s="286">
        <v>0</v>
      </c>
      <c r="H259" s="286"/>
      <c r="I259" s="286"/>
      <c r="J259" s="286">
        <v>0</v>
      </c>
      <c r="K259" s="286" t="e">
        <f>SUM(#REF!+#REF!+#REF!+I259-J259)</f>
        <v>#REF!</v>
      </c>
      <c r="L259" s="286">
        <v>9</v>
      </c>
      <c r="M259" s="286" t="e">
        <f>Tabla1[[#This Row],[Inventario al 31/03/2024]]-#REF!</f>
        <v>#REF!</v>
      </c>
      <c r="N259" s="289">
        <v>335.24</v>
      </c>
      <c r="O259" s="290">
        <f>Tabla1[[#This Row],[Costo Unit.]]*Tabla1[[#This Row],[Inventario al 31/03/2024]]</f>
        <v>4419.6000000000004</v>
      </c>
      <c r="P259" s="289" t="e">
        <f>(#REF!*Tabla1[[#This Row],[Costo Unit.]])</f>
        <v>#REF!</v>
      </c>
      <c r="Q259" s="289" t="e">
        <f>(#REF!*Tabla1[[#This Row],[Costo Unit.]])</f>
        <v>#REF!</v>
      </c>
      <c r="R259" s="289" t="s">
        <v>1036</v>
      </c>
      <c r="S259" s="227"/>
      <c r="T259" s="228"/>
      <c r="U259" s="245"/>
      <c r="V259" s="28"/>
      <c r="W259" s="28"/>
      <c r="X259" s="28"/>
      <c r="Y259" s="28"/>
    </row>
    <row r="260" spans="2:25" ht="18" x14ac:dyDescent="0.25">
      <c r="B260" s="285">
        <v>41691</v>
      </c>
      <c r="C260" s="286" t="s">
        <v>1055</v>
      </c>
      <c r="D260" s="287" t="s">
        <v>334</v>
      </c>
      <c r="E260" s="288" t="s">
        <v>80</v>
      </c>
      <c r="F260" s="286">
        <v>4</v>
      </c>
      <c r="G260" s="286">
        <v>0</v>
      </c>
      <c r="H260" s="286"/>
      <c r="I260" s="286"/>
      <c r="J260" s="286">
        <v>0</v>
      </c>
      <c r="K260" s="286" t="e">
        <f>SUM(#REF!+#REF!+#REF!+I260-J260)</f>
        <v>#REF!</v>
      </c>
      <c r="L260" s="286">
        <v>4</v>
      </c>
      <c r="M260" s="286" t="e">
        <f>Tabla1[[#This Row],[Inventario al 31/03/2024]]-#REF!</f>
        <v>#REF!</v>
      </c>
      <c r="N260" s="289">
        <v>602.27</v>
      </c>
      <c r="O260" s="290">
        <f>Tabla1[[#This Row],[Costo Unit.]]*Tabla1[[#This Row],[Inventario al 31/03/2024]]</f>
        <v>2346.8999999999996</v>
      </c>
      <c r="P260" s="289" t="e">
        <f>(#REF!*Tabla1[[#This Row],[Costo Unit.]])</f>
        <v>#REF!</v>
      </c>
      <c r="Q260" s="289" t="e">
        <f>(#REF!*Tabla1[[#This Row],[Costo Unit.]])</f>
        <v>#REF!</v>
      </c>
      <c r="R260" s="289" t="s">
        <v>1036</v>
      </c>
      <c r="S260" s="227"/>
      <c r="T260" s="228"/>
      <c r="U260" s="245"/>
      <c r="V260" s="28"/>
      <c r="W260" s="28"/>
      <c r="X260" s="28"/>
      <c r="Y260" s="28"/>
    </row>
    <row r="261" spans="2:25" ht="18" x14ac:dyDescent="0.25">
      <c r="B261" s="285">
        <v>40477</v>
      </c>
      <c r="C261" s="286" t="s">
        <v>1055</v>
      </c>
      <c r="D261" s="287" t="s">
        <v>508</v>
      </c>
      <c r="E261" s="291" t="s">
        <v>509</v>
      </c>
      <c r="F261" s="286">
        <v>5</v>
      </c>
      <c r="G261" s="286">
        <v>0</v>
      </c>
      <c r="H261" s="286"/>
      <c r="I261" s="286"/>
      <c r="J261" s="286">
        <v>0</v>
      </c>
      <c r="K261" s="286" t="e">
        <f>SUM(#REF!+#REF!+#REF!+I261-J261)</f>
        <v>#REF!</v>
      </c>
      <c r="L261" s="286">
        <v>5</v>
      </c>
      <c r="M261" s="286" t="e">
        <f>Tabla1[[#This Row],[Inventario al 31/03/2024]]-#REF!</f>
        <v>#REF!</v>
      </c>
      <c r="N261" s="289">
        <v>2124</v>
      </c>
      <c r="O261" s="290">
        <f>Tabla1[[#This Row],[Costo Unit.]]*Tabla1[[#This Row],[Inventario al 31/03/2024]]</f>
        <v>3587.2</v>
      </c>
      <c r="P261" s="289" t="e">
        <f>(#REF!*Tabla1[[#This Row],[Costo Unit.]])</f>
        <v>#REF!</v>
      </c>
      <c r="Q261" s="289" t="e">
        <f>(#REF!*Tabla1[[#This Row],[Costo Unit.]])</f>
        <v>#REF!</v>
      </c>
      <c r="R261" s="289" t="s">
        <v>1036</v>
      </c>
      <c r="S261" s="227"/>
      <c r="T261" s="228"/>
      <c r="U261" s="245"/>
      <c r="V261" s="28"/>
      <c r="W261" s="28"/>
      <c r="X261" s="28"/>
      <c r="Y261" s="28"/>
    </row>
    <row r="262" spans="2:25" ht="18" x14ac:dyDescent="0.25">
      <c r="B262" s="285">
        <v>41438</v>
      </c>
      <c r="C262" s="286" t="s">
        <v>1055</v>
      </c>
      <c r="D262" s="287" t="s">
        <v>481</v>
      </c>
      <c r="E262" s="291" t="s">
        <v>482</v>
      </c>
      <c r="F262" s="286">
        <v>4</v>
      </c>
      <c r="G262" s="286">
        <v>0</v>
      </c>
      <c r="H262" s="286"/>
      <c r="I262" s="286"/>
      <c r="J262" s="286">
        <v>0</v>
      </c>
      <c r="K262" s="286" t="e">
        <f>SUM(#REF!+#REF!+#REF!+I262-J262)</f>
        <v>#REF!</v>
      </c>
      <c r="L262" s="286">
        <v>4</v>
      </c>
      <c r="M262" s="286" t="e">
        <f>Tabla1[[#This Row],[Inventario al 31/03/2024]]-#REF!</f>
        <v>#REF!</v>
      </c>
      <c r="N262" s="289">
        <v>466.1</v>
      </c>
      <c r="O262" s="290">
        <f>Tabla1[[#This Row],[Costo Unit.]]*Tabla1[[#This Row],[Inventario al 31/03/2024]]</f>
        <v>1564.4</v>
      </c>
      <c r="P262" s="289" t="e">
        <f>(#REF!*Tabla1[[#This Row],[Costo Unit.]])</f>
        <v>#REF!</v>
      </c>
      <c r="Q262" s="289" t="e">
        <f>(#REF!*Tabla1[[#This Row],[Costo Unit.]])</f>
        <v>#REF!</v>
      </c>
      <c r="R262" s="289" t="s">
        <v>1036</v>
      </c>
      <c r="S262" s="227"/>
      <c r="T262" s="228"/>
      <c r="U262" s="245"/>
      <c r="V262" s="28"/>
      <c r="W262" s="28"/>
      <c r="X262" s="28"/>
      <c r="Y262" s="28"/>
    </row>
    <row r="263" spans="2:25" ht="18" x14ac:dyDescent="0.25">
      <c r="B263" s="285">
        <v>42166</v>
      </c>
      <c r="C263" s="286" t="s">
        <v>1055</v>
      </c>
      <c r="D263" s="287" t="s">
        <v>483</v>
      </c>
      <c r="E263" s="291" t="s">
        <v>484</v>
      </c>
      <c r="F263" s="286">
        <v>2</v>
      </c>
      <c r="G263" s="286">
        <v>0</v>
      </c>
      <c r="H263" s="286"/>
      <c r="I263" s="286"/>
      <c r="J263" s="286">
        <v>0</v>
      </c>
      <c r="K263" s="286" t="e">
        <f>SUM(#REF!+#REF!+#REF!+I263-J263)</f>
        <v>#REF!</v>
      </c>
      <c r="L263" s="286">
        <v>2</v>
      </c>
      <c r="M263" s="286" t="e">
        <f>Tabla1[[#This Row],[Inventario al 31/03/2024]]-#REF!</f>
        <v>#REF!</v>
      </c>
      <c r="N263" s="289">
        <v>411.03</v>
      </c>
      <c r="O263" s="290">
        <f>Tabla1[[#This Row],[Costo Unit.]]*Tabla1[[#This Row],[Inventario al 31/03/2024]]</f>
        <v>294.68</v>
      </c>
      <c r="P263" s="289" t="e">
        <f>(#REF!*Tabla1[[#This Row],[Costo Unit.]])</f>
        <v>#REF!</v>
      </c>
      <c r="Q263" s="289" t="e">
        <f>(#REF!*Tabla1[[#This Row],[Costo Unit.]])</f>
        <v>#REF!</v>
      </c>
      <c r="R263" s="289" t="s">
        <v>1036</v>
      </c>
      <c r="S263" s="227"/>
      <c r="T263" s="228"/>
      <c r="U263" s="245"/>
      <c r="V263" s="28"/>
      <c r="W263" s="28"/>
      <c r="X263" s="28"/>
      <c r="Y263" s="28"/>
    </row>
    <row r="264" spans="2:25" ht="18" x14ac:dyDescent="0.25">
      <c r="B264" s="285">
        <v>41624</v>
      </c>
      <c r="C264" s="286" t="s">
        <v>1055</v>
      </c>
      <c r="D264" s="287" t="s">
        <v>485</v>
      </c>
      <c r="E264" s="291" t="s">
        <v>493</v>
      </c>
      <c r="F264" s="286">
        <v>5</v>
      </c>
      <c r="G264" s="286">
        <v>0</v>
      </c>
      <c r="H264" s="286"/>
      <c r="I264" s="286"/>
      <c r="J264" s="286">
        <v>0</v>
      </c>
      <c r="K264" s="286" t="e">
        <f>SUM(#REF!+#REF!+#REF!+I264-J264)</f>
        <v>#REF!</v>
      </c>
      <c r="L264" s="286">
        <v>5</v>
      </c>
      <c r="M264" s="286" t="e">
        <f>Tabla1[[#This Row],[Inventario al 31/03/2024]]-#REF!</f>
        <v>#REF!</v>
      </c>
      <c r="N264" s="289">
        <v>637.55999999999995</v>
      </c>
      <c r="O264" s="290">
        <f>Tabla1[[#This Row],[Costo Unit.]]*Tabla1[[#This Row],[Inventario al 31/03/2024]]</f>
        <v>114.79</v>
      </c>
      <c r="P264" s="289" t="e">
        <f>(#REF!*Tabla1[[#This Row],[Costo Unit.]])</f>
        <v>#REF!</v>
      </c>
      <c r="Q264" s="289" t="e">
        <f>(#REF!*Tabla1[[#This Row],[Costo Unit.]])</f>
        <v>#REF!</v>
      </c>
      <c r="R264" s="289" t="s">
        <v>1036</v>
      </c>
      <c r="S264" s="227"/>
      <c r="T264" s="228"/>
      <c r="U264" s="245"/>
      <c r="V264" s="28"/>
      <c r="W264" s="28"/>
      <c r="X264" s="28"/>
      <c r="Y264" s="28"/>
    </row>
    <row r="265" spans="2:25" ht="18" x14ac:dyDescent="0.25">
      <c r="B265" s="285">
        <v>42450</v>
      </c>
      <c r="C265" s="286" t="s">
        <v>1055</v>
      </c>
      <c r="D265" s="287" t="s">
        <v>406</v>
      </c>
      <c r="E265" s="291" t="s">
        <v>139</v>
      </c>
      <c r="F265" s="286">
        <v>12</v>
      </c>
      <c r="G265" s="286">
        <v>0</v>
      </c>
      <c r="H265" s="286"/>
      <c r="I265" s="286"/>
      <c r="J265" s="286">
        <v>0</v>
      </c>
      <c r="K265" s="286" t="e">
        <f>SUM(#REF!+#REF!+#REF!+I265-J265)</f>
        <v>#REF!</v>
      </c>
      <c r="L265" s="286">
        <v>12</v>
      </c>
      <c r="M265" s="286" t="e">
        <f>Tabla1[[#This Row],[Inventario al 31/03/2024]]-#REF!</f>
        <v>#REF!</v>
      </c>
      <c r="N265" s="289">
        <v>224.2</v>
      </c>
      <c r="O265" s="290">
        <f>Tabla1[[#This Row],[Costo Unit.]]*Tabla1[[#This Row],[Inventario al 31/03/2024]]</f>
        <v>115</v>
      </c>
      <c r="P265" s="289" t="e">
        <f>(#REF!*Tabla1[[#This Row],[Costo Unit.]])</f>
        <v>#REF!</v>
      </c>
      <c r="Q265" s="289" t="e">
        <f>(#REF!*Tabla1[[#This Row],[Costo Unit.]])</f>
        <v>#REF!</v>
      </c>
      <c r="R265" s="289" t="s">
        <v>1036</v>
      </c>
      <c r="S265" s="227"/>
      <c r="T265" s="228"/>
      <c r="U265" s="245"/>
      <c r="V265" s="28"/>
      <c r="W265" s="28"/>
      <c r="X265" s="28"/>
      <c r="Y265" s="28"/>
    </row>
    <row r="266" spans="2:25" ht="18" x14ac:dyDescent="0.25">
      <c r="B266" s="285">
        <v>41438</v>
      </c>
      <c r="C266" s="286" t="s">
        <v>1055</v>
      </c>
      <c r="D266" s="287" t="s">
        <v>914</v>
      </c>
      <c r="E266" s="291" t="s">
        <v>915</v>
      </c>
      <c r="F266" s="286">
        <v>1</v>
      </c>
      <c r="G266" s="286">
        <v>0</v>
      </c>
      <c r="H266" s="286"/>
      <c r="I266" s="286"/>
      <c r="J266" s="286">
        <v>0</v>
      </c>
      <c r="K266" s="286" t="e">
        <f>SUM(#REF!+#REF!+#REF!+I266-J266)</f>
        <v>#REF!</v>
      </c>
      <c r="L266" s="286">
        <v>1</v>
      </c>
      <c r="M266" s="286" t="e">
        <f>Tabla1[[#This Row],[Inventario al 31/03/2024]]-#REF!</f>
        <v>#REF!</v>
      </c>
      <c r="N266" s="289">
        <v>1964.7</v>
      </c>
      <c r="O266" s="290">
        <f>Tabla1[[#This Row],[Costo Unit.]]*Tabla1[[#This Row],[Inventario al 31/03/2024]]</f>
        <v>6258.5499999999993</v>
      </c>
      <c r="P266" s="289" t="e">
        <f>(#REF!*Tabla1[[#This Row],[Costo Unit.]])</f>
        <v>#REF!</v>
      </c>
      <c r="Q266" s="289" t="e">
        <f>(#REF!*Tabla1[[#This Row],[Costo Unit.]])</f>
        <v>#REF!</v>
      </c>
      <c r="R266" s="289" t="s">
        <v>1036</v>
      </c>
      <c r="S266" s="227"/>
      <c r="T266" s="228"/>
      <c r="U266" s="245"/>
      <c r="V266" s="28"/>
      <c r="W266" s="28"/>
      <c r="X266" s="28"/>
      <c r="Y266" s="28"/>
    </row>
    <row r="267" spans="2:25" ht="18" x14ac:dyDescent="0.25">
      <c r="B267" s="285">
        <v>41438</v>
      </c>
      <c r="C267" s="286" t="s">
        <v>1055</v>
      </c>
      <c r="D267" s="287" t="s">
        <v>506</v>
      </c>
      <c r="E267" s="291" t="s">
        <v>507</v>
      </c>
      <c r="F267" s="286">
        <v>3</v>
      </c>
      <c r="G267" s="286">
        <v>0</v>
      </c>
      <c r="H267" s="286"/>
      <c r="I267" s="286"/>
      <c r="J267" s="286">
        <v>0</v>
      </c>
      <c r="K267" s="286" t="e">
        <f>SUM(#REF!+#REF!+#REF!+I267-J267)</f>
        <v>#REF!</v>
      </c>
      <c r="L267" s="286">
        <v>3</v>
      </c>
      <c r="M267" s="286" t="e">
        <f>Tabla1[[#This Row],[Inventario al 31/03/2024]]-#REF!</f>
        <v>#REF!</v>
      </c>
      <c r="N267" s="289">
        <v>488.91</v>
      </c>
      <c r="O267" s="290">
        <f>Tabla1[[#This Row],[Costo Unit.]]*Tabla1[[#This Row],[Inventario al 31/03/2024]]</f>
        <v>1000</v>
      </c>
      <c r="P267" s="289" t="e">
        <f>(#REF!*Tabla1[[#This Row],[Costo Unit.]])</f>
        <v>#REF!</v>
      </c>
      <c r="Q267" s="289" t="e">
        <f>(#REF!*Tabla1[[#This Row],[Costo Unit.]])</f>
        <v>#REF!</v>
      </c>
      <c r="R267" s="289" t="s">
        <v>1036</v>
      </c>
      <c r="S267" s="227"/>
      <c r="T267" s="228"/>
      <c r="U267" s="245"/>
      <c r="V267" s="28"/>
      <c r="W267" s="28"/>
      <c r="X267" s="28"/>
      <c r="Y267" s="28"/>
    </row>
    <row r="268" spans="2:25" ht="18" x14ac:dyDescent="0.25">
      <c r="B268" s="285">
        <v>42551</v>
      </c>
      <c r="C268" s="286" t="s">
        <v>1055</v>
      </c>
      <c r="D268" s="287" t="s">
        <v>201</v>
      </c>
      <c r="E268" s="288" t="s">
        <v>636</v>
      </c>
      <c r="F268" s="286">
        <v>19</v>
      </c>
      <c r="G268" s="286">
        <v>0</v>
      </c>
      <c r="H268" s="286"/>
      <c r="I268" s="286"/>
      <c r="J268" s="286">
        <v>0</v>
      </c>
      <c r="K268" s="286" t="e">
        <f>SUM(#REF!+#REF!+#REF!+I268-J268)</f>
        <v>#REF!</v>
      </c>
      <c r="L268" s="286">
        <v>19</v>
      </c>
      <c r="M268" s="286" t="e">
        <f>Tabla1[[#This Row],[Inventario al 31/03/2024]]-#REF!</f>
        <v>#REF!</v>
      </c>
      <c r="N268" s="289">
        <v>133.4</v>
      </c>
      <c r="O268" s="290">
        <f>Tabla1[[#This Row],[Costo Unit.]]*Tabla1[[#This Row],[Inventario al 31/03/2024]]</f>
        <v>825</v>
      </c>
      <c r="P268" s="289" t="e">
        <f>(#REF!*Tabla1[[#This Row],[Costo Unit.]])</f>
        <v>#REF!</v>
      </c>
      <c r="Q268" s="289" t="e">
        <f>(#REF!*Tabla1[[#This Row],[Costo Unit.]])</f>
        <v>#REF!</v>
      </c>
      <c r="R268" s="289" t="s">
        <v>1036</v>
      </c>
      <c r="S268" s="227"/>
      <c r="T268" s="228"/>
      <c r="U268" s="245"/>
      <c r="V268" s="28"/>
      <c r="W268" s="28"/>
      <c r="X268" s="28"/>
      <c r="Y268" s="28"/>
    </row>
    <row r="269" spans="2:25" ht="18" x14ac:dyDescent="0.25">
      <c r="B269" s="285">
        <v>42520</v>
      </c>
      <c r="C269" s="286" t="s">
        <v>1055</v>
      </c>
      <c r="D269" s="287" t="s">
        <v>227</v>
      </c>
      <c r="E269" s="291" t="s">
        <v>635</v>
      </c>
      <c r="F269" s="286">
        <v>12</v>
      </c>
      <c r="G269" s="286">
        <v>0</v>
      </c>
      <c r="H269" s="286"/>
      <c r="I269" s="286"/>
      <c r="J269" s="286">
        <v>0</v>
      </c>
      <c r="K269" s="286" t="e">
        <f>SUM(#REF!+#REF!+#REF!+I269-J269)</f>
        <v>#REF!</v>
      </c>
      <c r="L269" s="286">
        <v>12</v>
      </c>
      <c r="M269" s="286" t="e">
        <f>Tabla1[[#This Row],[Inventario al 31/03/2024]]-#REF!</f>
        <v>#REF!</v>
      </c>
      <c r="N269" s="289">
        <v>368.3</v>
      </c>
      <c r="O269" s="290">
        <f>Tabla1[[#This Row],[Costo Unit.]]*Tabla1[[#This Row],[Inventario al 31/03/2024]]</f>
        <v>600</v>
      </c>
      <c r="P269" s="289" t="e">
        <f>(#REF!*Tabla1[[#This Row],[Costo Unit.]])</f>
        <v>#REF!</v>
      </c>
      <c r="Q269" s="289" t="e">
        <f>(#REF!*Tabla1[[#This Row],[Costo Unit.]])</f>
        <v>#REF!</v>
      </c>
      <c r="R269" s="289" t="s">
        <v>1036</v>
      </c>
      <c r="S269" s="227"/>
      <c r="T269" s="228"/>
      <c r="U269" s="245"/>
      <c r="V269" s="28"/>
      <c r="W269" s="28"/>
      <c r="X269" s="28"/>
      <c r="Y269" s="28"/>
    </row>
    <row r="270" spans="2:25" ht="18" x14ac:dyDescent="0.25">
      <c r="B270" s="285">
        <v>42153</v>
      </c>
      <c r="C270" s="286" t="s">
        <v>1055</v>
      </c>
      <c r="D270" s="287" t="s">
        <v>437</v>
      </c>
      <c r="E270" s="291" t="s">
        <v>436</v>
      </c>
      <c r="F270" s="286">
        <v>6</v>
      </c>
      <c r="G270" s="286">
        <v>0</v>
      </c>
      <c r="H270" s="286"/>
      <c r="I270" s="286"/>
      <c r="J270" s="286">
        <v>0</v>
      </c>
      <c r="K270" s="286" t="e">
        <f>SUM(#REF!+#REF!+#REF!+I270-J270)</f>
        <v>#REF!</v>
      </c>
      <c r="L270" s="286">
        <v>6</v>
      </c>
      <c r="M270" s="286" t="e">
        <f>Tabla1[[#This Row],[Inventario al 31/03/2024]]-#REF!</f>
        <v>#REF!</v>
      </c>
      <c r="N270" s="289">
        <v>391.15</v>
      </c>
      <c r="O270" s="290">
        <f>Tabla1[[#This Row],[Costo Unit.]]*Tabla1[[#This Row],[Inventario al 31/03/2024]]</f>
        <v>37</v>
      </c>
      <c r="P270" s="289" t="e">
        <f>(#REF!*Tabla1[[#This Row],[Costo Unit.]])</f>
        <v>#REF!</v>
      </c>
      <c r="Q270" s="289" t="e">
        <f>(#REF!*Tabla1[[#This Row],[Costo Unit.]])</f>
        <v>#REF!</v>
      </c>
      <c r="R270" s="289" t="s">
        <v>1036</v>
      </c>
      <c r="S270" s="227"/>
      <c r="T270" s="228"/>
      <c r="U270" s="245"/>
      <c r="V270" s="28"/>
      <c r="W270" s="28"/>
      <c r="X270" s="28"/>
      <c r="Y270" s="28"/>
    </row>
    <row r="271" spans="2:25" ht="18" x14ac:dyDescent="0.25">
      <c r="B271" s="285">
        <v>41402</v>
      </c>
      <c r="C271" s="286" t="s">
        <v>1055</v>
      </c>
      <c r="D271" s="287" t="s">
        <v>669</v>
      </c>
      <c r="E271" s="292" t="s">
        <v>671</v>
      </c>
      <c r="F271" s="286">
        <v>12</v>
      </c>
      <c r="G271" s="286">
        <v>0</v>
      </c>
      <c r="H271" s="286"/>
      <c r="I271" s="286"/>
      <c r="J271" s="286">
        <v>0</v>
      </c>
      <c r="K271" s="286" t="e">
        <f>SUM(#REF!+#REF!+#REF!+I271-J271)</f>
        <v>#REF!</v>
      </c>
      <c r="L271" s="286">
        <v>12</v>
      </c>
      <c r="M271" s="286" t="e">
        <f>Tabla1[[#This Row],[Inventario al 31/03/2024]]-#REF!</f>
        <v>#REF!</v>
      </c>
      <c r="N271" s="289">
        <v>448.4</v>
      </c>
      <c r="O271" s="290">
        <f>Tabla1[[#This Row],[Costo Unit.]]*Tabla1[[#This Row],[Inventario al 31/03/2024]]</f>
        <v>345.12</v>
      </c>
      <c r="P271" s="289" t="e">
        <f>(#REF!*Tabla1[[#This Row],[Costo Unit.]])</f>
        <v>#REF!</v>
      </c>
      <c r="Q271" s="289" t="e">
        <f>(#REF!*Tabla1[[#This Row],[Costo Unit.]])</f>
        <v>#REF!</v>
      </c>
      <c r="R271" s="289" t="s">
        <v>1036</v>
      </c>
      <c r="S271" s="227"/>
      <c r="T271" s="228"/>
      <c r="U271" s="245"/>
      <c r="V271" s="28"/>
      <c r="W271" s="28"/>
      <c r="X271" s="28"/>
      <c r="Y271" s="28"/>
    </row>
    <row r="272" spans="2:25" ht="18" x14ac:dyDescent="0.25">
      <c r="B272" s="285">
        <v>42496</v>
      </c>
      <c r="C272" s="286" t="s">
        <v>1046</v>
      </c>
      <c r="D272" s="287" t="s">
        <v>275</v>
      </c>
      <c r="E272" s="288" t="s">
        <v>23</v>
      </c>
      <c r="F272" s="286">
        <v>1</v>
      </c>
      <c r="G272" s="286">
        <v>0</v>
      </c>
      <c r="H272" s="286"/>
      <c r="I272" s="286"/>
      <c r="J272" s="286">
        <v>0</v>
      </c>
      <c r="K272" s="286" t="e">
        <f>SUM(#REF!+#REF!+#REF!+I272-J272)</f>
        <v>#REF!</v>
      </c>
      <c r="L272" s="286">
        <v>1</v>
      </c>
      <c r="M272" s="286" t="e">
        <f>Tabla1[[#This Row],[Inventario al 31/03/2024]]-#REF!</f>
        <v>#REF!</v>
      </c>
      <c r="N272" s="289">
        <v>294.68</v>
      </c>
      <c r="O272" s="290">
        <f>Tabla1[[#This Row],[Costo Unit.]]*Tabla1[[#This Row],[Inventario al 31/03/2024]]</f>
        <v>14759</v>
      </c>
      <c r="P272" s="289" t="e">
        <f>(#REF!*Tabla1[[#This Row],[Costo Unit.]])</f>
        <v>#REF!</v>
      </c>
      <c r="Q272" s="289" t="e">
        <f>(#REF!*Tabla1[[#This Row],[Costo Unit.]])</f>
        <v>#REF!</v>
      </c>
      <c r="R272" s="289" t="s">
        <v>1036</v>
      </c>
      <c r="S272" s="227"/>
      <c r="T272" s="228"/>
      <c r="U272" s="245"/>
      <c r="V272" s="28"/>
      <c r="W272" s="28"/>
      <c r="X272" s="28"/>
      <c r="Y272" s="28"/>
    </row>
    <row r="273" spans="2:25" ht="18" x14ac:dyDescent="0.25">
      <c r="B273" s="285">
        <v>41438</v>
      </c>
      <c r="C273" s="286" t="s">
        <v>1046</v>
      </c>
      <c r="D273" s="287" t="s">
        <v>434</v>
      </c>
      <c r="E273" s="291" t="s">
        <v>161</v>
      </c>
      <c r="F273" s="286">
        <v>1</v>
      </c>
      <c r="G273" s="286">
        <v>0</v>
      </c>
      <c r="H273" s="286"/>
      <c r="I273" s="286"/>
      <c r="J273" s="286">
        <v>0</v>
      </c>
      <c r="K273" s="286" t="e">
        <f>SUM(#REF!+#REF!+#REF!+I273-J273)</f>
        <v>#REF!</v>
      </c>
      <c r="L273" s="286">
        <v>1</v>
      </c>
      <c r="M273" s="286" t="e">
        <f>Tabla1[[#This Row],[Inventario al 31/03/2024]]-#REF!</f>
        <v>#REF!</v>
      </c>
      <c r="N273" s="289">
        <v>114.79</v>
      </c>
      <c r="O273" s="290">
        <f>Tabla1[[#This Row],[Costo Unit.]]*Tabla1[[#This Row],[Inventario al 31/03/2024]]</f>
        <v>10648.800000000001</v>
      </c>
      <c r="P273" s="289" t="e">
        <f>(#REF!*Tabla1[[#This Row],[Costo Unit.]])</f>
        <v>#REF!</v>
      </c>
      <c r="Q273" s="289" t="e">
        <f>(#REF!*Tabla1[[#This Row],[Costo Unit.]])</f>
        <v>#REF!</v>
      </c>
      <c r="R273" s="289" t="s">
        <v>1036</v>
      </c>
      <c r="S273" s="227"/>
      <c r="T273" s="228"/>
      <c r="U273" s="245"/>
      <c r="V273" s="28"/>
      <c r="W273" s="28"/>
      <c r="X273" s="28"/>
      <c r="Y273" s="28"/>
    </row>
    <row r="274" spans="2:25" ht="18" x14ac:dyDescent="0.25">
      <c r="B274" s="285">
        <v>43026</v>
      </c>
      <c r="C274" s="286" t="s">
        <v>1044</v>
      </c>
      <c r="D274" s="287" t="s">
        <v>277</v>
      </c>
      <c r="E274" s="291" t="s">
        <v>24</v>
      </c>
      <c r="F274" s="286">
        <v>1</v>
      </c>
      <c r="G274" s="286">
        <v>0</v>
      </c>
      <c r="H274" s="286"/>
      <c r="I274" s="286"/>
      <c r="J274" s="286">
        <v>0</v>
      </c>
      <c r="K274" s="286" t="e">
        <f>SUM(#REF!+#REF!+#REF!+I274-J274)</f>
        <v>#REF!</v>
      </c>
      <c r="L274" s="286">
        <v>1</v>
      </c>
      <c r="M274" s="286" t="e">
        <f>Tabla1[[#This Row],[Inventario al 31/03/2024]]-#REF!</f>
        <v>#REF!</v>
      </c>
      <c r="N274" s="289">
        <v>115</v>
      </c>
      <c r="O274" s="290">
        <f>Tabla1[[#This Row],[Costo Unit.]]*Tabla1[[#This Row],[Inventario al 31/03/2024]]</f>
        <v>300</v>
      </c>
      <c r="P274" s="289" t="e">
        <f>(#REF!*Tabla1[[#This Row],[Costo Unit.]])</f>
        <v>#REF!</v>
      </c>
      <c r="Q274" s="289" t="e">
        <f>(#REF!*Tabla1[[#This Row],[Costo Unit.]])</f>
        <v>#REF!</v>
      </c>
      <c r="R274" s="289" t="s">
        <v>1036</v>
      </c>
      <c r="S274" s="227"/>
      <c r="T274" s="228"/>
      <c r="U274" s="245"/>
      <c r="V274" s="28"/>
      <c r="W274" s="28"/>
      <c r="X274" s="28"/>
      <c r="Y274" s="28"/>
    </row>
    <row r="275" spans="2:25" ht="18" x14ac:dyDescent="0.25">
      <c r="B275" s="285">
        <v>40911</v>
      </c>
      <c r="C275" s="286" t="s">
        <v>1046</v>
      </c>
      <c r="D275" s="287" t="s">
        <v>337</v>
      </c>
      <c r="E275" s="288" t="s">
        <v>82</v>
      </c>
      <c r="F275" s="286">
        <v>4</v>
      </c>
      <c r="G275" s="286">
        <v>0</v>
      </c>
      <c r="H275" s="286"/>
      <c r="I275" s="286"/>
      <c r="J275" s="286">
        <v>0</v>
      </c>
      <c r="K275" s="286" t="e">
        <f>SUM(#REF!+#REF!+#REF!+I275-J275)</f>
        <v>#REF!</v>
      </c>
      <c r="L275" s="286">
        <v>4</v>
      </c>
      <c r="M275" s="286" t="e">
        <f>Tabla1[[#This Row],[Inventario al 31/03/2024]]-#REF!</f>
        <v>#REF!</v>
      </c>
      <c r="N275" s="289">
        <v>250</v>
      </c>
      <c r="O275" s="290">
        <f>Tabla1[[#This Row],[Costo Unit.]]*Tabla1[[#This Row],[Inventario al 31/03/2024]]</f>
        <v>6200</v>
      </c>
      <c r="P275" s="289" t="e">
        <f>(#REF!*Tabla1[[#This Row],[Costo Unit.]])</f>
        <v>#REF!</v>
      </c>
      <c r="Q275" s="289" t="e">
        <f>(#REF!*Tabla1[[#This Row],[Costo Unit.]])</f>
        <v>#REF!</v>
      </c>
      <c r="R275" s="289" t="s">
        <v>1036</v>
      </c>
      <c r="S275" s="227"/>
      <c r="T275" s="228"/>
      <c r="U275" s="245"/>
      <c r="V275" s="28"/>
      <c r="W275" s="28"/>
      <c r="X275" s="28"/>
      <c r="Y275" s="28"/>
    </row>
    <row r="276" spans="2:25" s="5" customFormat="1" ht="18" x14ac:dyDescent="0.25">
      <c r="B276" s="285">
        <v>44047</v>
      </c>
      <c r="C276" s="286" t="s">
        <v>1046</v>
      </c>
      <c r="D276" s="287" t="s">
        <v>1123</v>
      </c>
      <c r="E276" s="291" t="s">
        <v>960</v>
      </c>
      <c r="F276" s="286">
        <v>3</v>
      </c>
      <c r="G276" s="286">
        <v>0</v>
      </c>
      <c r="H276" s="286"/>
      <c r="I276" s="286"/>
      <c r="J276" s="286">
        <v>0</v>
      </c>
      <c r="K276" s="286" t="e">
        <f>SUM(#REF!+#REF!+#REF!+I276-J276)</f>
        <v>#REF!</v>
      </c>
      <c r="L276" s="286">
        <v>3</v>
      </c>
      <c r="M276" s="286" t="e">
        <f>Tabla1[[#This Row],[Inventario al 31/03/2024]]-#REF!</f>
        <v>#REF!</v>
      </c>
      <c r="N276" s="289">
        <v>0</v>
      </c>
      <c r="O276" s="290">
        <f>Tabla1[[#This Row],[Costo Unit.]]*Tabla1[[#This Row],[Inventario al 31/03/2024]]</f>
        <v>10958.220000000001</v>
      </c>
      <c r="P276" s="289" t="e">
        <f>(#REF!*Tabla1[[#This Row],[Costo Unit.]])</f>
        <v>#REF!</v>
      </c>
      <c r="Q276" s="289" t="e">
        <f>(#REF!*Tabla1[[#This Row],[Costo Unit.]])</f>
        <v>#REF!</v>
      </c>
      <c r="R276" s="289" t="s">
        <v>1036</v>
      </c>
      <c r="S276" s="227"/>
      <c r="T276" s="228"/>
      <c r="U276" s="245"/>
      <c r="V276" s="28"/>
      <c r="W276" s="28"/>
      <c r="X276" s="28"/>
      <c r="Y276" s="28"/>
    </row>
    <row r="277" spans="2:25" ht="18" x14ac:dyDescent="0.25">
      <c r="B277" s="285">
        <v>41835</v>
      </c>
      <c r="C277" s="286" t="s">
        <v>1046</v>
      </c>
      <c r="D277" s="287" t="s">
        <v>338</v>
      </c>
      <c r="E277" s="288" t="s">
        <v>83</v>
      </c>
      <c r="F277" s="286">
        <v>2</v>
      </c>
      <c r="G277" s="286">
        <v>0</v>
      </c>
      <c r="H277" s="286"/>
      <c r="I277" s="286"/>
      <c r="J277" s="286">
        <v>0</v>
      </c>
      <c r="K277" s="286" t="e">
        <f>SUM(#REF!+#REF!+#REF!+I277-J277)</f>
        <v>#REF!</v>
      </c>
      <c r="L277" s="286">
        <v>2</v>
      </c>
      <c r="M277" s="286" t="e">
        <f>Tabla1[[#This Row],[Inventario al 31/03/2024]]-#REF!</f>
        <v>#REF!</v>
      </c>
      <c r="N277" s="289">
        <v>300</v>
      </c>
      <c r="O277" s="290">
        <f>Tabla1[[#This Row],[Costo Unit.]]*Tabla1[[#This Row],[Inventario al 31/03/2024]]</f>
        <v>12822.5</v>
      </c>
      <c r="P277" s="289" t="e">
        <f>(#REF!*Tabla1[[#This Row],[Costo Unit.]])</f>
        <v>#REF!</v>
      </c>
      <c r="Q277" s="289" t="e">
        <f>(#REF!*Tabla1[[#This Row],[Costo Unit.]])</f>
        <v>#REF!</v>
      </c>
      <c r="R277" s="289" t="s">
        <v>1036</v>
      </c>
      <c r="S277" s="227"/>
      <c r="T277" s="228"/>
      <c r="U277" s="245"/>
      <c r="V277" s="28"/>
      <c r="W277" s="28"/>
      <c r="X277" s="28"/>
      <c r="Y277" s="28"/>
    </row>
    <row r="278" spans="2:25" ht="18" x14ac:dyDescent="0.25">
      <c r="B278" s="285">
        <v>42496</v>
      </c>
      <c r="C278" s="286" t="s">
        <v>1043</v>
      </c>
      <c r="D278" s="287" t="s">
        <v>385</v>
      </c>
      <c r="E278" s="291" t="s">
        <v>123</v>
      </c>
      <c r="F278" s="286">
        <v>2</v>
      </c>
      <c r="G278" s="286">
        <v>0</v>
      </c>
      <c r="H278" s="286"/>
      <c r="I278" s="286"/>
      <c r="J278" s="286">
        <v>0</v>
      </c>
      <c r="K278" s="286" t="e">
        <f>SUM(#REF!+#REF!+#REF!+I278-J278)</f>
        <v>#REF!</v>
      </c>
      <c r="L278" s="286">
        <v>1</v>
      </c>
      <c r="M278" s="286" t="e">
        <f>Tabla1[[#This Row],[Inventario al 31/03/2024]]-#REF!</f>
        <v>#REF!</v>
      </c>
      <c r="N278" s="289">
        <v>37</v>
      </c>
      <c r="O278" s="290">
        <f>Tabla1[[#This Row],[Costo Unit.]]*Tabla1[[#This Row],[Inventario al 31/03/2024]]</f>
        <v>10365.89</v>
      </c>
      <c r="P278" s="289" t="e">
        <f>(#REF!*Tabla1[[#This Row],[Costo Unit.]])</f>
        <v>#REF!</v>
      </c>
      <c r="Q278" s="289" t="e">
        <f>(#REF!*Tabla1[[#This Row],[Costo Unit.]])</f>
        <v>#REF!</v>
      </c>
      <c r="R278" s="289" t="s">
        <v>1036</v>
      </c>
      <c r="S278" s="227"/>
      <c r="T278" s="228"/>
      <c r="U278" s="245"/>
      <c r="V278" s="28"/>
      <c r="W278" s="28"/>
      <c r="X278" s="28"/>
      <c r="Y278" s="28"/>
    </row>
    <row r="279" spans="2:25" ht="18" x14ac:dyDescent="0.25">
      <c r="B279" s="285">
        <v>42496</v>
      </c>
      <c r="C279" s="286" t="s">
        <v>1043</v>
      </c>
      <c r="D279" s="287" t="s">
        <v>564</v>
      </c>
      <c r="E279" s="291" t="s">
        <v>565</v>
      </c>
      <c r="F279" s="286">
        <v>2</v>
      </c>
      <c r="G279" s="286">
        <v>0</v>
      </c>
      <c r="H279" s="286"/>
      <c r="I279" s="286"/>
      <c r="J279" s="286">
        <v>0</v>
      </c>
      <c r="K279" s="286" t="e">
        <f>SUM(#REF!+#REF!+#REF!+I279-J279)</f>
        <v>#REF!</v>
      </c>
      <c r="L279" s="286">
        <v>1</v>
      </c>
      <c r="M279" s="286" t="e">
        <f>Tabla1[[#This Row],[Inventario al 31/03/2024]]-#REF!</f>
        <v>#REF!</v>
      </c>
      <c r="N279" s="289">
        <v>345.12</v>
      </c>
      <c r="O279" s="290">
        <f>Tabla1[[#This Row],[Costo Unit.]]*Tabla1[[#This Row],[Inventario al 31/03/2024]]</f>
        <v>2843.8</v>
      </c>
      <c r="P279" s="289" t="e">
        <f>(#REF!*Tabla1[[#This Row],[Costo Unit.]])</f>
        <v>#REF!</v>
      </c>
      <c r="Q279" s="289" t="e">
        <f>(#REF!*Tabla1[[#This Row],[Costo Unit.]])</f>
        <v>#REF!</v>
      </c>
      <c r="R279" s="289" t="s">
        <v>1036</v>
      </c>
      <c r="S279" s="227"/>
      <c r="T279" s="228"/>
      <c r="U279" s="245"/>
      <c r="V279" s="28"/>
      <c r="W279" s="28"/>
      <c r="X279" s="28"/>
      <c r="Y279" s="28"/>
    </row>
    <row r="280" spans="2:25" ht="18" x14ac:dyDescent="0.25">
      <c r="B280" s="285">
        <v>42496</v>
      </c>
      <c r="C280" s="286" t="s">
        <v>1056</v>
      </c>
      <c r="D280" s="287" t="s">
        <v>576</v>
      </c>
      <c r="E280" s="291" t="s">
        <v>577</v>
      </c>
      <c r="F280" s="286">
        <v>0</v>
      </c>
      <c r="G280" s="286">
        <v>0</v>
      </c>
      <c r="H280" s="286"/>
      <c r="I280" s="286"/>
      <c r="J280" s="286">
        <v>0</v>
      </c>
      <c r="K280" s="286" t="e">
        <f>SUM(#REF!+#REF!+#REF!+I280-J280)</f>
        <v>#REF!</v>
      </c>
      <c r="L280" s="286">
        <v>2</v>
      </c>
      <c r="M280" s="286" t="e">
        <f>Tabla1[[#This Row],[Inventario al 31/03/2024]]-#REF!</f>
        <v>#REF!</v>
      </c>
      <c r="N280" s="289">
        <v>7379.5</v>
      </c>
      <c r="O280" s="290">
        <f>Tabla1[[#This Row],[Costo Unit.]]*Tabla1[[#This Row],[Inventario al 31/03/2024]]</f>
        <v>1501.9</v>
      </c>
      <c r="P280" s="289" t="e">
        <f>(#REF!*Tabla1[[#This Row],[Costo Unit.]])</f>
        <v>#REF!</v>
      </c>
      <c r="Q280" s="289" t="e">
        <f>(#REF!*Tabla1[[#This Row],[Costo Unit.]])</f>
        <v>#REF!</v>
      </c>
      <c r="R280" s="289" t="s">
        <v>1036</v>
      </c>
      <c r="S280" s="227"/>
      <c r="T280" s="228"/>
      <c r="U280" s="245"/>
      <c r="V280" s="28"/>
      <c r="W280" s="28"/>
      <c r="X280" s="28"/>
      <c r="Y280" s="28"/>
    </row>
    <row r="281" spans="2:25" ht="18" x14ac:dyDescent="0.25">
      <c r="B281" s="285">
        <v>41438</v>
      </c>
      <c r="C281" s="286" t="s">
        <v>1056</v>
      </c>
      <c r="D281" s="287" t="s">
        <v>453</v>
      </c>
      <c r="E281" s="291" t="s">
        <v>454</v>
      </c>
      <c r="F281" s="286">
        <v>84</v>
      </c>
      <c r="G281" s="286">
        <v>0</v>
      </c>
      <c r="H281" s="286"/>
      <c r="I281" s="286"/>
      <c r="J281" s="286">
        <v>0</v>
      </c>
      <c r="K281" s="286" t="e">
        <f>SUM(#REF!+#REF!+#REF!+I281-J281)</f>
        <v>#REF!</v>
      </c>
      <c r="L281" s="286">
        <v>0</v>
      </c>
      <c r="M281" s="286" t="e">
        <f>Tabla1[[#This Row],[Inventario al 31/03/2024]]-#REF!</f>
        <v>#REF!</v>
      </c>
      <c r="N281" s="289">
        <v>171.1</v>
      </c>
      <c r="O281" s="290">
        <f>Tabla1[[#This Row],[Costo Unit.]]*Tabla1[[#This Row],[Inventario al 31/03/2024]]</f>
        <v>731.6</v>
      </c>
      <c r="P281" s="289" t="e">
        <f>(#REF!*Tabla1[[#This Row],[Costo Unit.]])</f>
        <v>#REF!</v>
      </c>
      <c r="Q281" s="289" t="e">
        <f>(#REF!*Tabla1[[#This Row],[Costo Unit.]])</f>
        <v>#REF!</v>
      </c>
      <c r="R281" s="289" t="s">
        <v>1036</v>
      </c>
      <c r="S281" s="227"/>
      <c r="T281" s="228"/>
      <c r="U281" s="245"/>
      <c r="V281" s="28"/>
      <c r="W281" s="28"/>
      <c r="X281" s="28"/>
      <c r="Y281" s="28"/>
    </row>
    <row r="282" spans="2:25" ht="18" x14ac:dyDescent="0.25">
      <c r="B282" s="285">
        <v>41429</v>
      </c>
      <c r="C282" s="286" t="s">
        <v>1055</v>
      </c>
      <c r="D282" s="287" t="s">
        <v>217</v>
      </c>
      <c r="E282" s="291" t="s">
        <v>644</v>
      </c>
      <c r="F282" s="286">
        <v>84</v>
      </c>
      <c r="G282" s="286">
        <v>0</v>
      </c>
      <c r="H282" s="286"/>
      <c r="I282" s="286"/>
      <c r="J282" s="286">
        <v>0</v>
      </c>
      <c r="K282" s="286" t="e">
        <f>SUM(#REF!+#REF!+#REF!+I282-J282)</f>
        <v>#REF!</v>
      </c>
      <c r="L282" s="286">
        <v>83</v>
      </c>
      <c r="M282" s="286" t="e">
        <f>Tabla1[[#This Row],[Inventario al 31/03/2024]]-#REF!</f>
        <v>#REF!</v>
      </c>
      <c r="N282" s="289">
        <v>208.8</v>
      </c>
      <c r="O282" s="290">
        <f>Tabla1[[#This Row],[Costo Unit.]]*Tabla1[[#This Row],[Inventario al 31/03/2024]]</f>
        <v>344.16</v>
      </c>
      <c r="P282" s="289" t="e">
        <f>(#REF!*Tabla1[[#This Row],[Costo Unit.]])</f>
        <v>#REF!</v>
      </c>
      <c r="Q282" s="289" t="e">
        <f>(#REF!*Tabla1[[#This Row],[Costo Unit.]])</f>
        <v>#REF!</v>
      </c>
      <c r="R282" s="289" t="s">
        <v>1036</v>
      </c>
      <c r="S282" s="227"/>
      <c r="T282" s="228"/>
      <c r="U282" s="245"/>
      <c r="V282" s="28"/>
      <c r="W282" s="28"/>
      <c r="X282" s="28"/>
      <c r="Y282" s="28"/>
    </row>
    <row r="283" spans="2:25" ht="18" x14ac:dyDescent="0.25">
      <c r="B283" s="285">
        <v>41691</v>
      </c>
      <c r="C283" s="286" t="s">
        <v>1041</v>
      </c>
      <c r="D283" s="287" t="s">
        <v>279</v>
      </c>
      <c r="E283" s="291" t="s">
        <v>26</v>
      </c>
      <c r="F283" s="286">
        <v>1</v>
      </c>
      <c r="G283" s="286">
        <v>0</v>
      </c>
      <c r="H283" s="286"/>
      <c r="I283" s="286"/>
      <c r="J283" s="286">
        <v>0</v>
      </c>
      <c r="K283" s="286" t="e">
        <f>SUM(#REF!+#REF!+#REF!+I283-J283)</f>
        <v>#REF!</v>
      </c>
      <c r="L283" s="286">
        <v>1</v>
      </c>
      <c r="M283" s="286" t="e">
        <f>Tabla1[[#This Row],[Inventario al 31/03/2024]]-#REF!</f>
        <v>#REF!</v>
      </c>
      <c r="N283" s="289">
        <v>300</v>
      </c>
      <c r="O283" s="290">
        <f>Tabla1[[#This Row],[Costo Unit.]]*Tabla1[[#This Row],[Inventario al 31/03/2024]]</f>
        <v>521.1</v>
      </c>
      <c r="P283" s="289" t="e">
        <f>(#REF!*Tabla1[[#This Row],[Costo Unit.]])</f>
        <v>#REF!</v>
      </c>
      <c r="Q283" s="289" t="e">
        <f>(#REF!*Tabla1[[#This Row],[Costo Unit.]])</f>
        <v>#REF!</v>
      </c>
      <c r="R283" s="289" t="s">
        <v>1036</v>
      </c>
      <c r="S283" s="227"/>
      <c r="T283" s="228"/>
      <c r="U283" s="245"/>
      <c r="V283" s="28"/>
      <c r="W283" s="28"/>
      <c r="X283" s="28"/>
      <c r="Y283" s="28"/>
    </row>
    <row r="284" spans="2:25" ht="18" x14ac:dyDescent="0.25">
      <c r="B284" s="285"/>
      <c r="C284" s="286" t="s">
        <v>1046</v>
      </c>
      <c r="D284" s="287"/>
      <c r="E284" s="291" t="s">
        <v>1338</v>
      </c>
      <c r="F284" s="286">
        <v>3</v>
      </c>
      <c r="G284" s="286">
        <v>0</v>
      </c>
      <c r="H284" s="286"/>
      <c r="I284" s="286"/>
      <c r="J284" s="286">
        <v>0</v>
      </c>
      <c r="K284" s="286" t="e">
        <f>SUM(#REF!+#REF!+#REF!+I284-J284)</f>
        <v>#REF!</v>
      </c>
      <c r="L284" s="286">
        <v>2</v>
      </c>
      <c r="M284" s="286" t="e">
        <f>Tabla1[[#This Row],[Inventario al 31/03/2024]]-#REF!</f>
        <v>#REF!</v>
      </c>
      <c r="N284" s="289">
        <v>6200</v>
      </c>
      <c r="O284" s="290">
        <f>Tabla1[[#This Row],[Costo Unit.]]*Tabla1[[#This Row],[Inventario al 31/03/2024]]</f>
        <v>9982.7999999999993</v>
      </c>
      <c r="P284" s="289" t="e">
        <f>(#REF!*Tabla1[[#This Row],[Costo Unit.]])</f>
        <v>#REF!</v>
      </c>
      <c r="Q284" s="289" t="e">
        <f>(#REF!*Tabla1[[#This Row],[Costo Unit.]])</f>
        <v>#REF!</v>
      </c>
      <c r="R284" s="289" t="s">
        <v>1036</v>
      </c>
      <c r="S284" s="227"/>
      <c r="T284" s="228"/>
      <c r="U284" s="245"/>
      <c r="V284" s="28"/>
      <c r="W284" s="28"/>
      <c r="X284" s="28"/>
      <c r="Y284" s="28"/>
    </row>
    <row r="285" spans="2:25" ht="18" x14ac:dyDescent="0.25">
      <c r="B285" s="285"/>
      <c r="C285" s="286" t="s">
        <v>1046</v>
      </c>
      <c r="D285" s="287" t="s">
        <v>1116</v>
      </c>
      <c r="E285" s="291" t="s">
        <v>1117</v>
      </c>
      <c r="F285" s="286">
        <v>54</v>
      </c>
      <c r="G285" s="286">
        <v>0</v>
      </c>
      <c r="H285" s="286"/>
      <c r="I285" s="286"/>
      <c r="J285" s="286">
        <v>0</v>
      </c>
      <c r="K285" s="286" t="e">
        <f>SUM(#REF!+#REF!+#REF!+I285-J285)</f>
        <v>#REF!</v>
      </c>
      <c r="L285" s="286">
        <v>29</v>
      </c>
      <c r="M285" s="286" t="e">
        <f>Tabla1[[#This Row],[Inventario al 31/03/2024]]-#REF!</f>
        <v>#REF!</v>
      </c>
      <c r="N285" s="289">
        <v>202.93</v>
      </c>
      <c r="O285" s="290">
        <f>Tabla1[[#This Row],[Costo Unit.]]*Tabla1[[#This Row],[Inventario al 31/03/2024]]</f>
        <v>69030</v>
      </c>
      <c r="P285" s="289" t="e">
        <f>(#REF!*Tabla1[[#This Row],[Costo Unit.]])</f>
        <v>#REF!</v>
      </c>
      <c r="Q285" s="289" t="e">
        <f>(#REF!*Tabla1[[#This Row],[Costo Unit.]])</f>
        <v>#REF!</v>
      </c>
      <c r="R285" s="289" t="s">
        <v>1036</v>
      </c>
      <c r="S285" s="227"/>
      <c r="T285" s="228"/>
      <c r="U285" s="245"/>
      <c r="V285" s="28"/>
      <c r="W285" s="28"/>
      <c r="X285" s="28"/>
      <c r="Y285" s="28"/>
    </row>
    <row r="286" spans="2:25" ht="18" x14ac:dyDescent="0.25">
      <c r="B286" s="285">
        <v>44879</v>
      </c>
      <c r="C286" s="286" t="s">
        <v>1046</v>
      </c>
      <c r="D286" s="287" t="s">
        <v>1197</v>
      </c>
      <c r="E286" s="291" t="s">
        <v>1145</v>
      </c>
      <c r="F286" s="286">
        <v>47</v>
      </c>
      <c r="G286" s="286">
        <v>0</v>
      </c>
      <c r="H286" s="286"/>
      <c r="I286" s="286"/>
      <c r="J286" s="286">
        <v>0</v>
      </c>
      <c r="K286" s="286" t="e">
        <f>SUM(#REF!+#REF!+#REF!+I286-J286)</f>
        <v>#REF!</v>
      </c>
      <c r="L286" s="286">
        <v>46</v>
      </c>
      <c r="M286" s="286" t="e">
        <f>Tabla1[[#This Row],[Inventario al 31/03/2024]]-#REF!</f>
        <v>#REF!</v>
      </c>
      <c r="N286" s="289">
        <v>278.75</v>
      </c>
      <c r="O286" s="290">
        <f>Tabla1[[#This Row],[Costo Unit.]]*Tabla1[[#This Row],[Inventario al 31/03/2024]]</f>
        <v>339.25</v>
      </c>
      <c r="P286" s="289" t="e">
        <f>(#REF!*Tabla1[[#This Row],[Costo Unit.]])</f>
        <v>#REF!</v>
      </c>
      <c r="Q286" s="289" t="e">
        <f>(#REF!*Tabla1[[#This Row],[Costo Unit.]])</f>
        <v>#REF!</v>
      </c>
      <c r="R286" s="289" t="s">
        <v>1036</v>
      </c>
      <c r="S286" s="227"/>
      <c r="T286" s="228"/>
      <c r="U286" s="245"/>
      <c r="V286" s="28"/>
      <c r="W286" s="28"/>
      <c r="X286" s="28"/>
      <c r="Y286" s="28"/>
    </row>
    <row r="287" spans="2:25" s="5" customFormat="1" ht="18" x14ac:dyDescent="0.25">
      <c r="B287" s="285">
        <v>44145</v>
      </c>
      <c r="C287" s="286" t="s">
        <v>1046</v>
      </c>
      <c r="D287" s="287" t="s">
        <v>281</v>
      </c>
      <c r="E287" s="288" t="s">
        <v>28</v>
      </c>
      <c r="F287" s="286">
        <v>180</v>
      </c>
      <c r="G287" s="286">
        <v>0</v>
      </c>
      <c r="H287" s="286"/>
      <c r="I287" s="286"/>
      <c r="J287" s="286">
        <v>0</v>
      </c>
      <c r="K287" s="286" t="e">
        <f>SUM(#REF!+#REF!+#REF!+I287-J287)</f>
        <v>#REF!</v>
      </c>
      <c r="L287" s="286">
        <v>179</v>
      </c>
      <c r="M287" s="286" t="e">
        <f>Tabla1[[#This Row],[Inventario al 31/03/2024]]-#REF!</f>
        <v>#REF!</v>
      </c>
      <c r="N287" s="289">
        <v>57.91</v>
      </c>
      <c r="O287" s="290">
        <f>Tabla1[[#This Row],[Costo Unit.]]*Tabla1[[#This Row],[Inventario al 31/03/2024]]</f>
        <v>150</v>
      </c>
      <c r="P287" s="289" t="e">
        <f>(#REF!*Tabla1[[#This Row],[Costo Unit.]])</f>
        <v>#REF!</v>
      </c>
      <c r="Q287" s="289" t="e">
        <f>(#REF!*Tabla1[[#This Row],[Costo Unit.]])</f>
        <v>#REF!</v>
      </c>
      <c r="R287" s="289" t="s">
        <v>1036</v>
      </c>
      <c r="S287" s="227"/>
      <c r="T287" s="228"/>
      <c r="U287" s="245"/>
      <c r="V287" s="28"/>
      <c r="W287" s="28"/>
      <c r="X287" s="28"/>
      <c r="Y287" s="28"/>
    </row>
    <row r="288" spans="2:25" s="5" customFormat="1" ht="18" x14ac:dyDescent="0.25">
      <c r="B288" s="285"/>
      <c r="C288" s="286" t="s">
        <v>1046</v>
      </c>
      <c r="D288" s="287" t="s">
        <v>1363</v>
      </c>
      <c r="E288" s="291" t="s">
        <v>1232</v>
      </c>
      <c r="F288" s="286">
        <v>2</v>
      </c>
      <c r="G288" s="286">
        <v>0</v>
      </c>
      <c r="H288" s="286"/>
      <c r="I288" s="286"/>
      <c r="J288" s="286">
        <v>0</v>
      </c>
      <c r="K288" s="286" t="e">
        <f>SUM(#REF!+#REF!+#REF!+I288-J288)</f>
        <v>#REF!</v>
      </c>
      <c r="L288" s="286">
        <v>0</v>
      </c>
      <c r="M288" s="286" t="e">
        <f>Tabla1[[#This Row],[Inventario al 31/03/2024]]-#REF!</f>
        <v>#REF!</v>
      </c>
      <c r="N288" s="289">
        <v>568.76</v>
      </c>
      <c r="O288" s="290">
        <f>Tabla1[[#This Row],[Costo Unit.]]*Tabla1[[#This Row],[Inventario al 31/03/2024]]</f>
        <v>10222.65</v>
      </c>
      <c r="P288" s="289" t="e">
        <f>(#REF!*Tabla1[[#This Row],[Costo Unit.]])</f>
        <v>#REF!</v>
      </c>
      <c r="Q288" s="289" t="e">
        <f>(#REF!*Tabla1[[#This Row],[Costo Unit.]])</f>
        <v>#REF!</v>
      </c>
      <c r="R288" s="289" t="s">
        <v>1036</v>
      </c>
      <c r="S288" s="227"/>
      <c r="T288" s="228"/>
      <c r="U288" s="245"/>
      <c r="V288" s="28"/>
      <c r="W288" s="28"/>
      <c r="X288" s="28"/>
      <c r="Y288" s="28"/>
    </row>
    <row r="289" spans="2:25" s="5" customFormat="1" ht="18" x14ac:dyDescent="0.25">
      <c r="B289" s="285"/>
      <c r="C289" s="286" t="s">
        <v>1050</v>
      </c>
      <c r="D289" s="287" t="s">
        <v>1366</v>
      </c>
      <c r="E289" s="291" t="s">
        <v>1323</v>
      </c>
      <c r="F289" s="286">
        <v>3</v>
      </c>
      <c r="G289" s="286">
        <v>0</v>
      </c>
      <c r="H289" s="286"/>
      <c r="I289" s="286"/>
      <c r="J289" s="286">
        <v>0</v>
      </c>
      <c r="K289" s="286" t="e">
        <f>SUM(#REF!+#REF!+#REF!+I289-J289)</f>
        <v>#REF!</v>
      </c>
      <c r="L289" s="286">
        <v>3</v>
      </c>
      <c r="M289" s="286" t="e">
        <f>Tabla1[[#This Row],[Inventario al 31/03/2024]]-#REF!</f>
        <v>#REF!</v>
      </c>
      <c r="N289" s="289">
        <v>750.95</v>
      </c>
      <c r="O289" s="290">
        <f>Tabla1[[#This Row],[Costo Unit.]]*Tabla1[[#This Row],[Inventario al 31/03/2024]]</f>
        <v>300</v>
      </c>
      <c r="P289" s="289" t="e">
        <f>(#REF!*Tabla1[[#This Row],[Costo Unit.]])</f>
        <v>#REF!</v>
      </c>
      <c r="Q289" s="289" t="e">
        <f>(#REF!*Tabla1[[#This Row],[Costo Unit.]])</f>
        <v>#REF!</v>
      </c>
      <c r="R289" s="289" t="s">
        <v>1036</v>
      </c>
      <c r="S289" s="227"/>
      <c r="T289" s="228"/>
      <c r="U289" s="245"/>
      <c r="V289" s="28"/>
      <c r="W289" s="28"/>
      <c r="X289" s="28"/>
      <c r="Y289" s="28"/>
    </row>
    <row r="290" spans="2:25" s="5" customFormat="1" ht="18" x14ac:dyDescent="0.25">
      <c r="B290" s="285">
        <v>42496</v>
      </c>
      <c r="C290" s="286" t="s">
        <v>1050</v>
      </c>
      <c r="D290" s="287" t="s">
        <v>478</v>
      </c>
      <c r="E290" s="291" t="s">
        <v>487</v>
      </c>
      <c r="F290" s="286">
        <v>1</v>
      </c>
      <c r="G290" s="286">
        <v>0</v>
      </c>
      <c r="H290" s="286"/>
      <c r="I290" s="286"/>
      <c r="J290" s="286">
        <v>0</v>
      </c>
      <c r="K290" s="286" t="e">
        <f>SUM(#REF!+#REF!+#REF!+I290-J290)</f>
        <v>#REF!</v>
      </c>
      <c r="L290" s="286">
        <v>1</v>
      </c>
      <c r="M290" s="286" t="e">
        <f>Tabla1[[#This Row],[Inventario al 31/03/2024]]-#REF!</f>
        <v>#REF!</v>
      </c>
      <c r="N290" s="289">
        <v>731.6</v>
      </c>
      <c r="O290" s="290">
        <f>Tabla1[[#This Row],[Costo Unit.]]*Tabla1[[#This Row],[Inventario al 31/03/2024]]</f>
        <v>12062.699999999999</v>
      </c>
      <c r="P290" s="289" t="e">
        <f>(#REF!*Tabla1[[#This Row],[Costo Unit.]])</f>
        <v>#REF!</v>
      </c>
      <c r="Q290" s="289" t="e">
        <f>(#REF!*Tabla1[[#This Row],[Costo Unit.]])</f>
        <v>#REF!</v>
      </c>
      <c r="R290" s="289" t="s">
        <v>1036</v>
      </c>
      <c r="S290" s="227"/>
      <c r="T290" s="228"/>
      <c r="U290" s="245"/>
      <c r="V290" s="28"/>
      <c r="W290" s="28"/>
      <c r="X290" s="28"/>
      <c r="Y290" s="28"/>
    </row>
    <row r="291" spans="2:25" ht="18" x14ac:dyDescent="0.25">
      <c r="B291" s="285">
        <v>41438</v>
      </c>
      <c r="C291" s="286" t="s">
        <v>1050</v>
      </c>
      <c r="D291" s="287" t="s">
        <v>442</v>
      </c>
      <c r="E291" s="291" t="s">
        <v>134</v>
      </c>
      <c r="F291" s="286">
        <v>2</v>
      </c>
      <c r="G291" s="286">
        <v>0</v>
      </c>
      <c r="H291" s="286"/>
      <c r="I291" s="286"/>
      <c r="J291" s="286">
        <v>0</v>
      </c>
      <c r="K291" s="286" t="e">
        <f>SUM(#REF!+#REF!+#REF!+I291-J291)</f>
        <v>#REF!</v>
      </c>
      <c r="L291" s="286">
        <v>2</v>
      </c>
      <c r="M291" s="286" t="e">
        <f>Tabla1[[#This Row],[Inventario al 31/03/2024]]-#REF!</f>
        <v>#REF!</v>
      </c>
      <c r="N291" s="289">
        <v>172.08</v>
      </c>
      <c r="O291" s="290">
        <f>Tabla1[[#This Row],[Costo Unit.]]*Tabla1[[#This Row],[Inventario al 31/03/2024]]</f>
        <v>0</v>
      </c>
      <c r="P291" s="289" t="e">
        <f>(#REF!*Tabla1[[#This Row],[Costo Unit.]])</f>
        <v>#REF!</v>
      </c>
      <c r="Q291" s="289" t="e">
        <f>(#REF!*Tabla1[[#This Row],[Costo Unit.]])</f>
        <v>#REF!</v>
      </c>
      <c r="R291" s="289" t="s">
        <v>1036</v>
      </c>
      <c r="S291" s="227"/>
      <c r="T291" s="228"/>
      <c r="U291" s="245"/>
      <c r="V291" s="28"/>
      <c r="W291" s="28"/>
      <c r="X291" s="28"/>
      <c r="Y291" s="28"/>
    </row>
    <row r="292" spans="2:25" ht="18" x14ac:dyDescent="0.25">
      <c r="B292" s="285">
        <v>41488</v>
      </c>
      <c r="C292" s="286" t="s">
        <v>1050</v>
      </c>
      <c r="D292" s="287" t="s">
        <v>756</v>
      </c>
      <c r="E292" s="292" t="s">
        <v>760</v>
      </c>
      <c r="F292" s="286">
        <v>1</v>
      </c>
      <c r="G292" s="286">
        <v>0</v>
      </c>
      <c r="H292" s="286"/>
      <c r="I292" s="286"/>
      <c r="J292" s="286">
        <v>0</v>
      </c>
      <c r="K292" s="286" t="e">
        <f>SUM(#REF!+#REF!+#REF!+I292-J292)</f>
        <v>#REF!</v>
      </c>
      <c r="L292" s="286">
        <v>0</v>
      </c>
      <c r="M292" s="286" t="e">
        <f>Tabla1[[#This Row],[Inventario al 31/03/2024]]-#REF!</f>
        <v>#REF!</v>
      </c>
      <c r="N292" s="289">
        <v>9982.7999999999993</v>
      </c>
      <c r="O292" s="290">
        <f>Tabla1[[#This Row],[Costo Unit.]]*Tabla1[[#This Row],[Inventario al 31/03/2024]]</f>
        <v>1149.99</v>
      </c>
      <c r="P292" s="289" t="e">
        <f>(#REF!*Tabla1[[#This Row],[Costo Unit.]])</f>
        <v>#REF!</v>
      </c>
      <c r="Q292" s="289" t="e">
        <f>(#REF!*Tabla1[[#This Row],[Costo Unit.]])</f>
        <v>#REF!</v>
      </c>
      <c r="R292" s="289" t="s">
        <v>1036</v>
      </c>
      <c r="S292" s="227"/>
      <c r="T292" s="228"/>
      <c r="U292" s="245"/>
      <c r="V292" s="28"/>
      <c r="W292" s="28"/>
      <c r="X292" s="28"/>
      <c r="Y292" s="28"/>
    </row>
    <row r="293" spans="2:25" ht="18" x14ac:dyDescent="0.25">
      <c r="B293" s="285">
        <v>40927</v>
      </c>
      <c r="C293" s="286" t="s">
        <v>1041</v>
      </c>
      <c r="D293" s="287" t="s">
        <v>205</v>
      </c>
      <c r="E293" s="291" t="s">
        <v>591</v>
      </c>
      <c r="F293" s="286">
        <v>12</v>
      </c>
      <c r="G293" s="286">
        <v>0</v>
      </c>
      <c r="H293" s="286"/>
      <c r="I293" s="286"/>
      <c r="J293" s="286">
        <v>0</v>
      </c>
      <c r="K293" s="286" t="e">
        <f>SUM(#REF!+#REF!+#REF!+I293-J293)</f>
        <v>#REF!</v>
      </c>
      <c r="L293" s="286">
        <v>0</v>
      </c>
      <c r="M293" s="286" t="e">
        <f>Tabla1[[#This Row],[Inventario al 31/03/2024]]-#REF!</f>
        <v>#REF!</v>
      </c>
      <c r="N293" s="289">
        <v>67.849999999999994</v>
      </c>
      <c r="O293" s="290">
        <f>Tabla1[[#This Row],[Costo Unit.]]*Tabla1[[#This Row],[Inventario al 31/03/2024]]</f>
        <v>0</v>
      </c>
      <c r="P293" s="289" t="e">
        <f>(#REF!*Tabla1[[#This Row],[Costo Unit.]])</f>
        <v>#REF!</v>
      </c>
      <c r="Q293" s="289" t="e">
        <f>(#REF!*Tabla1[[#This Row],[Costo Unit.]])</f>
        <v>#REF!</v>
      </c>
      <c r="R293" s="289" t="s">
        <v>1036</v>
      </c>
      <c r="S293" s="227"/>
      <c r="T293" s="228"/>
      <c r="U293" s="245"/>
      <c r="V293" s="28"/>
      <c r="W293" s="28"/>
      <c r="X293" s="28"/>
      <c r="Y293" s="28"/>
    </row>
    <row r="294" spans="2:25" ht="18" x14ac:dyDescent="0.25">
      <c r="B294" s="285"/>
      <c r="C294" s="286" t="s">
        <v>1043</v>
      </c>
      <c r="D294" s="287" t="s">
        <v>1370</v>
      </c>
      <c r="E294" s="291" t="s">
        <v>1371</v>
      </c>
      <c r="F294" s="286">
        <v>12</v>
      </c>
      <c r="G294" s="286">
        <v>0</v>
      </c>
      <c r="H294" s="286"/>
      <c r="I294" s="286"/>
      <c r="J294" s="286">
        <v>0</v>
      </c>
      <c r="K294" s="286" t="e">
        <f>SUM(#REF!+#REF!+#REF!+I294-J294)</f>
        <v>#REF!</v>
      </c>
      <c r="L294" s="286">
        <v>12</v>
      </c>
      <c r="M294" s="286" t="e">
        <f>Tabla1[[#This Row],[Inventario al 31/03/2024]]-#REF!</f>
        <v>#REF!</v>
      </c>
      <c r="N294" s="289">
        <v>143.01</v>
      </c>
      <c r="O294" s="290">
        <f>Tabla1[[#This Row],[Costo Unit.]]*Tabla1[[#This Row],[Inventario al 31/03/2024]]</f>
        <v>68540.66</v>
      </c>
      <c r="P294" s="289" t="e">
        <f>(#REF!*Tabla1[[#This Row],[Costo Unit.]])</f>
        <v>#REF!</v>
      </c>
      <c r="Q294" s="289" t="e">
        <f>(#REF!*Tabla1[[#This Row],[Costo Unit.]])</f>
        <v>#REF!</v>
      </c>
      <c r="R294" s="289" t="s">
        <v>1036</v>
      </c>
      <c r="S294" s="227"/>
      <c r="T294" s="228"/>
      <c r="U294" s="245"/>
      <c r="V294" s="28"/>
      <c r="W294" s="28"/>
      <c r="X294" s="28"/>
      <c r="Y294" s="28"/>
    </row>
    <row r="295" spans="2:25" ht="18" x14ac:dyDescent="0.25">
      <c r="B295" s="285">
        <v>42496</v>
      </c>
      <c r="C295" s="286" t="s">
        <v>1041</v>
      </c>
      <c r="D295" s="287" t="s">
        <v>541</v>
      </c>
      <c r="E295" s="291" t="s">
        <v>542</v>
      </c>
      <c r="F295" s="286">
        <v>3</v>
      </c>
      <c r="G295" s="286">
        <v>0</v>
      </c>
      <c r="H295" s="286"/>
      <c r="I295" s="286"/>
      <c r="J295" s="286">
        <v>0</v>
      </c>
      <c r="K295" s="286" t="e">
        <f>SUM(#REF!+#REF!+#REF!+I295-J295)</f>
        <v>#REF!</v>
      </c>
      <c r="L295" s="286">
        <v>3</v>
      </c>
      <c r="M295" s="286" t="e">
        <f>Tabla1[[#This Row],[Inventario al 31/03/2024]]-#REF!</f>
        <v>#REF!</v>
      </c>
      <c r="N295" s="289">
        <v>50</v>
      </c>
      <c r="O295" s="290">
        <f>Tabla1[[#This Row],[Costo Unit.]]*Tabla1[[#This Row],[Inventario al 31/03/2024]]</f>
        <v>207930</v>
      </c>
      <c r="P295" s="289" t="e">
        <f>(#REF!*Tabla1[[#This Row],[Costo Unit.]])</f>
        <v>#REF!</v>
      </c>
      <c r="Q295" s="289" t="e">
        <f>(#REF!*Tabla1[[#This Row],[Costo Unit.]])</f>
        <v>#REF!</v>
      </c>
      <c r="R295" s="289" t="s">
        <v>1036</v>
      </c>
      <c r="S295" s="227"/>
      <c r="T295" s="228"/>
      <c r="U295" s="245"/>
      <c r="V295" s="28"/>
      <c r="W295" s="28"/>
      <c r="X295" s="28"/>
      <c r="Y295" s="28"/>
    </row>
    <row r="296" spans="2:25" ht="15" customHeight="1" x14ac:dyDescent="0.25">
      <c r="B296" s="285"/>
      <c r="C296" s="286" t="s">
        <v>1041</v>
      </c>
      <c r="D296" s="287" t="s">
        <v>1212</v>
      </c>
      <c r="E296" s="291" t="s">
        <v>1348</v>
      </c>
      <c r="F296" s="286">
        <v>10</v>
      </c>
      <c r="G296" s="286">
        <v>0</v>
      </c>
      <c r="H296" s="286"/>
      <c r="I296" s="286"/>
      <c r="J296" s="286">
        <v>0</v>
      </c>
      <c r="K296" s="286" t="e">
        <f>SUM(#REF!+#REF!+#REF!+I296-J296)</f>
        <v>#REF!</v>
      </c>
      <c r="L296" s="286">
        <v>0</v>
      </c>
      <c r="M296" s="286" t="e">
        <f>Tabla1[[#This Row],[Inventario al 31/03/2024]]-#REF!</f>
        <v>#REF!</v>
      </c>
      <c r="N296" s="289">
        <v>1135.8499999999999</v>
      </c>
      <c r="O296" s="290">
        <f>Tabla1[[#This Row],[Costo Unit.]]*Tabla1[[#This Row],[Inventario al 31/03/2024]]</f>
        <v>26903.699999999997</v>
      </c>
      <c r="P296" s="289" t="e">
        <f>(#REF!*Tabla1[[#This Row],[Costo Unit.]])</f>
        <v>#REF!</v>
      </c>
      <c r="Q296" s="289" t="e">
        <f>(#REF!*Tabla1[[#This Row],[Costo Unit.]])</f>
        <v>#REF!</v>
      </c>
      <c r="R296" s="289" t="s">
        <v>1036</v>
      </c>
      <c r="S296" s="227"/>
      <c r="T296" s="228"/>
      <c r="U296" s="245"/>
      <c r="V296" s="28"/>
      <c r="W296" s="28"/>
      <c r="X296" s="28"/>
      <c r="Y296" s="28"/>
    </row>
    <row r="297" spans="2:25" ht="15" customHeight="1" x14ac:dyDescent="0.25">
      <c r="B297" s="285">
        <v>42250</v>
      </c>
      <c r="C297" s="286" t="s">
        <v>1041</v>
      </c>
      <c r="D297" s="287" t="s">
        <v>298</v>
      </c>
      <c r="E297" s="291" t="s">
        <v>45</v>
      </c>
      <c r="F297" s="286">
        <v>3</v>
      </c>
      <c r="G297" s="286">
        <v>0</v>
      </c>
      <c r="H297" s="286"/>
      <c r="I297" s="286"/>
      <c r="J297" s="286">
        <v>0</v>
      </c>
      <c r="K297" s="286" t="e">
        <f>SUM(#REF!+#REF!+#REF!+I297-J297)</f>
        <v>#REF!</v>
      </c>
      <c r="L297" s="286">
        <v>3</v>
      </c>
      <c r="M297" s="286" t="e">
        <f>Tabla1[[#This Row],[Inventario al 31/03/2024]]-#REF!</f>
        <v>#REF!</v>
      </c>
      <c r="N297" s="289">
        <v>100</v>
      </c>
      <c r="O297" s="290">
        <f>Tabla1[[#This Row],[Costo Unit.]]*Tabla1[[#This Row],[Inventario al 31/03/2024]]</f>
        <v>0</v>
      </c>
      <c r="P297" s="289" t="e">
        <f>(#REF!*Tabla1[[#This Row],[Costo Unit.]])</f>
        <v>#REF!</v>
      </c>
      <c r="Q297" s="289" t="e">
        <f>(#REF!*Tabla1[[#This Row],[Costo Unit.]])</f>
        <v>#REF!</v>
      </c>
      <c r="R297" s="289" t="s">
        <v>1036</v>
      </c>
      <c r="S297" s="227"/>
      <c r="T297" s="228"/>
      <c r="U297" s="245"/>
      <c r="V297" s="28"/>
      <c r="W297" s="28"/>
      <c r="X297" s="28"/>
      <c r="Y297" s="28"/>
    </row>
    <row r="298" spans="2:25" s="5" customFormat="1" ht="15" customHeight="1" x14ac:dyDescent="0.25">
      <c r="B298" s="285">
        <v>44966</v>
      </c>
      <c r="C298" s="286" t="s">
        <v>1041</v>
      </c>
      <c r="D298" s="287" t="s">
        <v>1212</v>
      </c>
      <c r="E298" s="291" t="s">
        <v>1213</v>
      </c>
      <c r="F298" s="286">
        <v>10</v>
      </c>
      <c r="G298" s="286">
        <v>0</v>
      </c>
      <c r="H298" s="286"/>
      <c r="I298" s="286"/>
      <c r="J298" s="286">
        <v>0</v>
      </c>
      <c r="K298" s="286" t="e">
        <f>SUM(#REF!+#REF!+#REF!+I298-J298)</f>
        <v>#REF!</v>
      </c>
      <c r="L298" s="286">
        <v>9</v>
      </c>
      <c r="M298" s="286" t="e">
        <f>Tabla1[[#This Row],[Inventario al 31/03/2024]]-#REF!</f>
        <v>#REF!</v>
      </c>
      <c r="N298" s="289">
        <v>1340.3</v>
      </c>
      <c r="O298" s="290">
        <f>Tabla1[[#This Row],[Costo Unit.]]*Tabla1[[#This Row],[Inventario al 31/03/2024]]</f>
        <v>3805.5</v>
      </c>
      <c r="P298" s="289" t="e">
        <f>(#REF!*Tabla1[[#This Row],[Costo Unit.]])</f>
        <v>#REF!</v>
      </c>
      <c r="Q298" s="289" t="e">
        <f>(#REF!*Tabla1[[#This Row],[Costo Unit.]])</f>
        <v>#REF!</v>
      </c>
      <c r="R298" s="289" t="s">
        <v>1036</v>
      </c>
      <c r="S298" s="227"/>
      <c r="T298" s="228"/>
      <c r="U298" s="245"/>
      <c r="V298" s="28"/>
      <c r="W298" s="28"/>
      <c r="X298" s="28"/>
      <c r="Y298" s="28"/>
    </row>
    <row r="299" spans="2:25" ht="15" customHeight="1" x14ac:dyDescent="0.25">
      <c r="B299" s="285">
        <v>42496</v>
      </c>
      <c r="C299" s="286" t="s">
        <v>1045</v>
      </c>
      <c r="D299" s="287" t="s">
        <v>386</v>
      </c>
      <c r="E299" s="288" t="s">
        <v>972</v>
      </c>
      <c r="F299" s="286">
        <v>1</v>
      </c>
      <c r="G299" s="286">
        <v>0</v>
      </c>
      <c r="H299" s="286"/>
      <c r="I299" s="286"/>
      <c r="J299" s="286">
        <v>0</v>
      </c>
      <c r="K299" s="286" t="e">
        <f>SUM(#REF!+#REF!+#REF!+I299-J299)</f>
        <v>#REF!</v>
      </c>
      <c r="L299" s="286">
        <v>1</v>
      </c>
      <c r="M299" s="286" t="e">
        <f>Tabla1[[#This Row],[Inventario al 31/03/2024]]-#REF!</f>
        <v>#REF!</v>
      </c>
      <c r="N299" s="289">
        <v>0</v>
      </c>
      <c r="O299" s="290">
        <f>Tabla1[[#This Row],[Costo Unit.]]*Tabla1[[#This Row],[Inventario al 31/03/2024]]</f>
        <v>6061</v>
      </c>
      <c r="P299" s="289" t="e">
        <f>(#REF!*Tabla1[[#This Row],[Costo Unit.]])</f>
        <v>#REF!</v>
      </c>
      <c r="Q299" s="289" t="e">
        <f>(#REF!*Tabla1[[#This Row],[Costo Unit.]])</f>
        <v>#REF!</v>
      </c>
      <c r="R299" s="289" t="s">
        <v>1036</v>
      </c>
      <c r="S299" s="227"/>
      <c r="T299" s="228"/>
      <c r="U299" s="245"/>
      <c r="V299" s="28"/>
      <c r="W299" s="28"/>
      <c r="X299" s="28"/>
      <c r="Y299" s="28"/>
    </row>
    <row r="300" spans="2:25" ht="15" customHeight="1" x14ac:dyDescent="0.25">
      <c r="B300" s="285">
        <v>42496</v>
      </c>
      <c r="C300" s="286" t="s">
        <v>1041</v>
      </c>
      <c r="D300" s="287" t="s">
        <v>282</v>
      </c>
      <c r="E300" s="291" t="s">
        <v>29</v>
      </c>
      <c r="F300" s="286">
        <v>1</v>
      </c>
      <c r="G300" s="286">
        <v>0</v>
      </c>
      <c r="H300" s="286"/>
      <c r="I300" s="286"/>
      <c r="J300" s="286">
        <v>0</v>
      </c>
      <c r="K300" s="286" t="e">
        <f>SUM(#REF!+#REF!+#REF!+I300-J300)</f>
        <v>#REF!</v>
      </c>
      <c r="L300" s="286">
        <v>1</v>
      </c>
      <c r="M300" s="286" t="e">
        <f>Tabla1[[#This Row],[Inventario al 31/03/2024]]-#REF!</f>
        <v>#REF!</v>
      </c>
      <c r="N300" s="289">
        <v>1149.99</v>
      </c>
      <c r="O300" s="290">
        <f>Tabla1[[#This Row],[Costo Unit.]]*Tabla1[[#This Row],[Inventario al 31/03/2024]]</f>
        <v>1935.2</v>
      </c>
      <c r="P300" s="289" t="e">
        <f>(#REF!*Tabla1[[#This Row],[Costo Unit.]])</f>
        <v>#REF!</v>
      </c>
      <c r="Q300" s="289" t="e">
        <f>(#REF!*Tabla1[[#This Row],[Costo Unit.]])</f>
        <v>#REF!</v>
      </c>
      <c r="R300" s="289" t="s">
        <v>1036</v>
      </c>
      <c r="S300" s="227"/>
      <c r="T300" s="228"/>
      <c r="U300" s="245"/>
      <c r="V300" s="28"/>
      <c r="W300" s="28"/>
      <c r="X300" s="28"/>
      <c r="Y300" s="28"/>
    </row>
    <row r="301" spans="2:25" ht="15" customHeight="1" x14ac:dyDescent="0.25">
      <c r="B301" s="285">
        <v>45048</v>
      </c>
      <c r="C301" s="286" t="s">
        <v>1046</v>
      </c>
      <c r="D301" s="287" t="s">
        <v>1298</v>
      </c>
      <c r="E301" s="291" t="s">
        <v>1229</v>
      </c>
      <c r="F301" s="286">
        <v>2</v>
      </c>
      <c r="G301" s="286">
        <v>0</v>
      </c>
      <c r="H301" s="286"/>
      <c r="I301" s="286"/>
      <c r="J301" s="286">
        <v>0</v>
      </c>
      <c r="K301" s="286" t="e">
        <f>SUM(#REF!+#REF!+#REF!+I301-J301)</f>
        <v>#REF!</v>
      </c>
      <c r="L301" s="286">
        <v>2</v>
      </c>
      <c r="M301" s="286" t="e">
        <f>Tabla1[[#This Row],[Inventario al 31/03/2024]]-#REF!</f>
        <v>#REF!</v>
      </c>
      <c r="N301" s="289">
        <v>1764.1</v>
      </c>
      <c r="O301" s="290">
        <f>Tabla1[[#This Row],[Costo Unit.]]*Tabla1[[#This Row],[Inventario al 31/03/2024]]</f>
        <v>619.5</v>
      </c>
      <c r="P301" s="289" t="e">
        <f>(#REF!*Tabla1[[#This Row],[Costo Unit.]])</f>
        <v>#REF!</v>
      </c>
      <c r="Q301" s="289" t="e">
        <f>(#REF!*Tabla1[[#This Row],[Costo Unit.]])</f>
        <v>#REF!</v>
      </c>
      <c r="R301" s="289" t="s">
        <v>1036</v>
      </c>
      <c r="S301" s="227"/>
      <c r="T301" s="228"/>
      <c r="U301" s="245"/>
      <c r="V301" s="28"/>
      <c r="W301" s="28"/>
      <c r="X301" s="28"/>
      <c r="Y301" s="28"/>
    </row>
    <row r="302" spans="2:25" ht="15" customHeight="1" x14ac:dyDescent="0.25">
      <c r="B302" s="285">
        <v>44879</v>
      </c>
      <c r="C302" s="286" t="s">
        <v>1046</v>
      </c>
      <c r="D302" s="287" t="s">
        <v>959</v>
      </c>
      <c r="E302" s="291" t="s">
        <v>1146</v>
      </c>
      <c r="F302" s="286">
        <v>50</v>
      </c>
      <c r="G302" s="286">
        <v>0</v>
      </c>
      <c r="H302" s="286"/>
      <c r="I302" s="286"/>
      <c r="J302" s="286">
        <v>0</v>
      </c>
      <c r="K302" s="286" t="e">
        <f>SUM(#REF!+#REF!+#REF!+I302-J302)</f>
        <v>#REF!</v>
      </c>
      <c r="L302" s="286">
        <v>50</v>
      </c>
      <c r="M302" s="286" t="e">
        <f>Tabla1[[#This Row],[Inventario al 31/03/2024]]-#REF!</f>
        <v>#REF!</v>
      </c>
      <c r="N302" s="289">
        <v>0</v>
      </c>
      <c r="O302" s="290">
        <f>Tabla1[[#This Row],[Costo Unit.]]*Tabla1[[#This Row],[Inventario al 31/03/2024]]</f>
        <v>1453.76</v>
      </c>
      <c r="P302" s="289" t="e">
        <f>(#REF!*Tabla1[[#This Row],[Costo Unit.]])</f>
        <v>#REF!</v>
      </c>
      <c r="Q302" s="289" t="e">
        <f>(#REF!*Tabla1[[#This Row],[Costo Unit.]])</f>
        <v>#REF!</v>
      </c>
      <c r="R302" s="289" t="s">
        <v>1036</v>
      </c>
      <c r="S302" s="227"/>
      <c r="T302" s="228"/>
      <c r="U302" s="245"/>
      <c r="V302" s="28"/>
      <c r="W302" s="28"/>
      <c r="X302" s="28"/>
      <c r="Y302" s="28"/>
    </row>
    <row r="303" spans="2:25" ht="15" customHeight="1" x14ac:dyDescent="0.25">
      <c r="B303" s="285">
        <v>45048</v>
      </c>
      <c r="C303" s="286" t="s">
        <v>1046</v>
      </c>
      <c r="D303" s="287" t="s">
        <v>1297</v>
      </c>
      <c r="E303" s="291" t="s">
        <v>1206</v>
      </c>
      <c r="F303" s="286">
        <v>38</v>
      </c>
      <c r="G303" s="286">
        <v>0</v>
      </c>
      <c r="H303" s="286"/>
      <c r="I303" s="286"/>
      <c r="J303" s="286">
        <v>0</v>
      </c>
      <c r="K303" s="286" t="e">
        <f>SUM(#REF!+#REF!+#REF!+I303-J303)</f>
        <v>#REF!</v>
      </c>
      <c r="L303" s="286">
        <v>54</v>
      </c>
      <c r="M303" s="286" t="e">
        <f>Tabla1[[#This Row],[Inventario al 31/03/2024]]-#REF!</f>
        <v>#REF!</v>
      </c>
      <c r="N303" s="289">
        <v>1293.22</v>
      </c>
      <c r="O303" s="290">
        <f>Tabla1[[#This Row],[Costo Unit.]]*Tabla1[[#This Row],[Inventario al 31/03/2024]]</f>
        <v>424.8</v>
      </c>
      <c r="P303" s="289" t="e">
        <f>(#REF!*Tabla1[[#This Row],[Costo Unit.]])</f>
        <v>#REF!</v>
      </c>
      <c r="Q303" s="289" t="e">
        <f>(#REF!*Tabla1[[#This Row],[Costo Unit.]])</f>
        <v>#REF!</v>
      </c>
      <c r="R303" s="289" t="s">
        <v>1036</v>
      </c>
      <c r="S303" s="227"/>
      <c r="T303" s="228"/>
      <c r="U303" s="245"/>
      <c r="V303" s="28"/>
      <c r="W303" s="28"/>
      <c r="X303" s="28"/>
      <c r="Y303" s="28"/>
    </row>
    <row r="304" spans="2:25" ht="15" customHeight="1" x14ac:dyDescent="0.25">
      <c r="B304" s="285">
        <v>45048</v>
      </c>
      <c r="C304" s="286" t="s">
        <v>1046</v>
      </c>
      <c r="D304" s="287" t="s">
        <v>1185</v>
      </c>
      <c r="E304" s="291" t="s">
        <v>1158</v>
      </c>
      <c r="F304" s="286">
        <v>2</v>
      </c>
      <c r="G304" s="286">
        <v>0</v>
      </c>
      <c r="H304" s="286"/>
      <c r="I304" s="286"/>
      <c r="J304" s="286">
        <v>0</v>
      </c>
      <c r="K304" s="286" t="e">
        <f>SUM(#REF!+#REF!+#REF!+I304-J304)</f>
        <v>#REF!</v>
      </c>
      <c r="L304" s="286">
        <v>0</v>
      </c>
      <c r="M304" s="286" t="e">
        <f>Tabla1[[#This Row],[Inventario al 31/03/2024]]-#REF!</f>
        <v>#REF!</v>
      </c>
      <c r="N304" s="289">
        <v>1830.12</v>
      </c>
      <c r="O304" s="290">
        <f>Tabla1[[#This Row],[Costo Unit.]]*Tabla1[[#This Row],[Inventario al 31/03/2024]]</f>
        <v>975</v>
      </c>
      <c r="P304" s="289" t="e">
        <f>(#REF!*Tabla1[[#This Row],[Costo Unit.]])</f>
        <v>#REF!</v>
      </c>
      <c r="Q304" s="289" t="e">
        <f>(#REF!*Tabla1[[#This Row],[Costo Unit.]])</f>
        <v>#REF!</v>
      </c>
      <c r="R304" s="289" t="s">
        <v>1036</v>
      </c>
      <c r="S304" s="227"/>
      <c r="T304" s="228"/>
      <c r="U304" s="245"/>
      <c r="V304" s="28"/>
      <c r="W304" s="28"/>
      <c r="X304" s="28"/>
      <c r="Y304" s="28"/>
    </row>
    <row r="305" spans="2:25" ht="15" customHeight="1" x14ac:dyDescent="0.25">
      <c r="B305" s="285">
        <v>45048</v>
      </c>
      <c r="C305" s="286" t="s">
        <v>1048</v>
      </c>
      <c r="D305" s="287" t="s">
        <v>1308</v>
      </c>
      <c r="E305" s="291" t="s">
        <v>1240</v>
      </c>
      <c r="F305" s="286">
        <v>6</v>
      </c>
      <c r="G305" s="286">
        <v>0</v>
      </c>
      <c r="H305" s="286"/>
      <c r="I305" s="286"/>
      <c r="J305" s="286">
        <v>0</v>
      </c>
      <c r="K305" s="286" t="e">
        <f>SUM(#REF!+#REF!+#REF!+I305-J305)</f>
        <v>#REF!</v>
      </c>
      <c r="L305" s="286">
        <v>6</v>
      </c>
      <c r="M305" s="286" t="e">
        <f>Tabla1[[#This Row],[Inventario al 31/03/2024]]-#REF!</f>
        <v>#REF!</v>
      </c>
      <c r="N305" s="289">
        <v>5380.74</v>
      </c>
      <c r="O305" s="290">
        <f>Tabla1[[#This Row],[Costo Unit.]]*Tabla1[[#This Row],[Inventario al 31/03/2024]]</f>
        <v>472</v>
      </c>
      <c r="P305" s="289" t="e">
        <f>(#REF!*Tabla1[[#This Row],[Costo Unit.]])</f>
        <v>#REF!</v>
      </c>
      <c r="Q305" s="289" t="e">
        <f>(#REF!*Tabla1[[#This Row],[Costo Unit.]])</f>
        <v>#REF!</v>
      </c>
      <c r="R305" s="289" t="s">
        <v>1036</v>
      </c>
      <c r="S305" s="227"/>
      <c r="T305" s="228"/>
      <c r="U305" s="245"/>
      <c r="V305" s="28"/>
      <c r="W305" s="28"/>
      <c r="X305" s="28"/>
      <c r="Y305" s="28"/>
    </row>
    <row r="306" spans="2:25" ht="15" customHeight="1" x14ac:dyDescent="0.25">
      <c r="B306" s="285">
        <v>45167</v>
      </c>
      <c r="C306" s="286" t="s">
        <v>1046</v>
      </c>
      <c r="D306" s="287" t="s">
        <v>1256</v>
      </c>
      <c r="E306" s="291" t="s">
        <v>1255</v>
      </c>
      <c r="F306" s="286">
        <v>15</v>
      </c>
      <c r="G306" s="286">
        <v>0</v>
      </c>
      <c r="H306" s="286"/>
      <c r="I306" s="286"/>
      <c r="J306" s="286">
        <v>0</v>
      </c>
      <c r="K306" s="286" t="e">
        <f>SUM(#REF!+#REF!+#REF!+I306-J306)</f>
        <v>#REF!</v>
      </c>
      <c r="L306" s="286">
        <v>15</v>
      </c>
      <c r="M306" s="286" t="e">
        <f>Tabla1[[#This Row],[Inventario al 31/03/2024]]-#REF!</f>
        <v>#REF!</v>
      </c>
      <c r="N306" s="289">
        <v>1268.5</v>
      </c>
      <c r="O306" s="290">
        <f>Tabla1[[#This Row],[Costo Unit.]]*Tabla1[[#This Row],[Inventario al 31/03/2024]]</f>
        <v>3835</v>
      </c>
      <c r="P306" s="289" t="e">
        <f>(#REF!*Tabla1[[#This Row],[Costo Unit.]])</f>
        <v>#REF!</v>
      </c>
      <c r="Q306" s="289" t="e">
        <f>(#REF!*Tabla1[[#This Row],[Costo Unit.]])</f>
        <v>#REF!</v>
      </c>
      <c r="R306" s="289" t="s">
        <v>1036</v>
      </c>
      <c r="S306" s="227"/>
      <c r="T306" s="228"/>
      <c r="U306" s="245"/>
      <c r="V306" s="28"/>
      <c r="W306" s="28"/>
      <c r="X306" s="28"/>
      <c r="Y306" s="28"/>
    </row>
    <row r="307" spans="2:25" ht="15" customHeight="1" x14ac:dyDescent="0.25">
      <c r="B307" s="285"/>
      <c r="C307" s="286" t="s">
        <v>1041</v>
      </c>
      <c r="D307" s="287" t="s">
        <v>243</v>
      </c>
      <c r="E307" s="291" t="s">
        <v>1082</v>
      </c>
      <c r="F307" s="286">
        <v>13</v>
      </c>
      <c r="G307" s="286">
        <v>0</v>
      </c>
      <c r="H307" s="286"/>
      <c r="I307" s="286"/>
      <c r="J307" s="286">
        <v>0</v>
      </c>
      <c r="K307" s="286" t="e">
        <f>SUM(#REF!+#REF!+#REF!+I307-J307)</f>
        <v>#REF!</v>
      </c>
      <c r="L307" s="286">
        <v>11</v>
      </c>
      <c r="M307" s="286" t="e">
        <f>Tabla1[[#This Row],[Inventario al 31/03/2024]]-#REF!</f>
        <v>#REF!</v>
      </c>
      <c r="N307" s="289">
        <v>0</v>
      </c>
      <c r="O307" s="290">
        <f>Tabla1[[#This Row],[Costo Unit.]]*Tabla1[[#This Row],[Inventario al 31/03/2024]]</f>
        <v>112.1</v>
      </c>
      <c r="P307" s="289" t="e">
        <f>(#REF!*Tabla1[[#This Row],[Costo Unit.]])</f>
        <v>#REF!</v>
      </c>
      <c r="Q307" s="289" t="e">
        <f>(#REF!*Tabla1[[#This Row],[Costo Unit.]])</f>
        <v>#REF!</v>
      </c>
      <c r="R307" s="289" t="s">
        <v>1036</v>
      </c>
      <c r="S307" s="227"/>
      <c r="T307" s="228"/>
      <c r="U307" s="245"/>
      <c r="V307" s="28"/>
      <c r="W307" s="28"/>
      <c r="X307" s="28"/>
      <c r="Y307" s="28"/>
    </row>
    <row r="308" spans="2:25" ht="15" customHeight="1" x14ac:dyDescent="0.25">
      <c r="B308" s="285"/>
      <c r="C308" s="286" t="s">
        <v>1041</v>
      </c>
      <c r="D308" s="287" t="s">
        <v>579</v>
      </c>
      <c r="E308" s="288" t="s">
        <v>1094</v>
      </c>
      <c r="F308" s="286">
        <v>0</v>
      </c>
      <c r="G308" s="286">
        <v>0</v>
      </c>
      <c r="H308" s="286"/>
      <c r="I308" s="286"/>
      <c r="J308" s="286">
        <v>0</v>
      </c>
      <c r="K308" s="286" t="e">
        <f>SUM(#REF!+#REF!+#REF!+I308-J308)</f>
        <v>#REF!</v>
      </c>
      <c r="L308" s="286">
        <v>2</v>
      </c>
      <c r="M308" s="286" t="e">
        <f>Tabla1[[#This Row],[Inventario al 31/03/2024]]-#REF!</f>
        <v>#REF!</v>
      </c>
      <c r="N308" s="289">
        <v>967.6</v>
      </c>
      <c r="O308" s="290">
        <f>Tabla1[[#This Row],[Costo Unit.]]*Tabla1[[#This Row],[Inventario al 31/03/2024]]</f>
        <v>82.6</v>
      </c>
      <c r="P308" s="289" t="e">
        <f>(#REF!*Tabla1[[#This Row],[Costo Unit.]])</f>
        <v>#REF!</v>
      </c>
      <c r="Q308" s="289" t="e">
        <f>(#REF!*Tabla1[[#This Row],[Costo Unit.]])</f>
        <v>#REF!</v>
      </c>
      <c r="R308" s="289" t="s">
        <v>1036</v>
      </c>
      <c r="S308" s="227"/>
      <c r="T308" s="228"/>
      <c r="U308" s="245"/>
      <c r="V308" s="28"/>
      <c r="W308" s="28"/>
      <c r="X308" s="28"/>
      <c r="Y308" s="28"/>
    </row>
    <row r="309" spans="2:25" s="5" customFormat="1" ht="15" customHeight="1" x14ac:dyDescent="0.25">
      <c r="B309" s="285">
        <v>44879</v>
      </c>
      <c r="C309" s="286" t="s">
        <v>1043</v>
      </c>
      <c r="D309" s="287" t="s">
        <v>1164</v>
      </c>
      <c r="E309" s="291" t="s">
        <v>1147</v>
      </c>
      <c r="F309" s="286">
        <v>17</v>
      </c>
      <c r="G309" s="286">
        <v>0</v>
      </c>
      <c r="H309" s="286"/>
      <c r="I309" s="286"/>
      <c r="J309" s="286">
        <v>0</v>
      </c>
      <c r="K309" s="286" t="e">
        <f>SUM(#REF!+#REF!+#REF!+I309-J309)</f>
        <v>#REF!</v>
      </c>
      <c r="L309" s="286">
        <v>12</v>
      </c>
      <c r="M309" s="286" t="e">
        <f>Tabla1[[#This Row],[Inventario al 31/03/2024]]-#REF!</f>
        <v>#REF!</v>
      </c>
      <c r="N309" s="289">
        <v>88.5</v>
      </c>
      <c r="O309" s="290">
        <f>Tabla1[[#This Row],[Costo Unit.]]*Tabla1[[#This Row],[Inventario al 31/03/2024]]</f>
        <v>1156.3999999999999</v>
      </c>
      <c r="P309" s="289" t="e">
        <f>(#REF!*Tabla1[[#This Row],[Costo Unit.]])</f>
        <v>#REF!</v>
      </c>
      <c r="Q309" s="289" t="e">
        <f>(#REF!*Tabla1[[#This Row],[Costo Unit.]])</f>
        <v>#REF!</v>
      </c>
      <c r="R309" s="289" t="s">
        <v>1036</v>
      </c>
      <c r="S309" s="227"/>
      <c r="T309" s="228"/>
      <c r="U309" s="245"/>
      <c r="V309" s="28"/>
      <c r="W309" s="28"/>
      <c r="X309" s="28"/>
      <c r="Y309" s="28"/>
    </row>
    <row r="310" spans="2:25" ht="15" customHeight="1" x14ac:dyDescent="0.25">
      <c r="B310" s="285">
        <v>44879</v>
      </c>
      <c r="C310" s="286" t="s">
        <v>1043</v>
      </c>
      <c r="D310" s="287" t="s">
        <v>1166</v>
      </c>
      <c r="E310" s="291" t="s">
        <v>1148</v>
      </c>
      <c r="F310" s="286">
        <v>18</v>
      </c>
      <c r="G310" s="286">
        <v>0</v>
      </c>
      <c r="H310" s="286"/>
      <c r="I310" s="286"/>
      <c r="J310" s="286">
        <v>0</v>
      </c>
      <c r="K310" s="286" t="e">
        <f>SUM(#REF!+#REF!+#REF!+I310-J310)</f>
        <v>#REF!</v>
      </c>
      <c r="L310" s="286">
        <v>15</v>
      </c>
      <c r="M310" s="286" t="e">
        <f>Tabla1[[#This Row],[Inventario al 31/03/2024]]-#REF!</f>
        <v>#REF!</v>
      </c>
      <c r="N310" s="289">
        <v>132.16</v>
      </c>
      <c r="O310" s="290">
        <f>Tabla1[[#This Row],[Costo Unit.]]*Tabla1[[#This Row],[Inventario al 31/03/2024]]</f>
        <v>1057.28</v>
      </c>
      <c r="P310" s="289" t="e">
        <f>(#REF!*Tabla1[[#This Row],[Costo Unit.]])</f>
        <v>#REF!</v>
      </c>
      <c r="Q310" s="289" t="e">
        <f>(#REF!*Tabla1[[#This Row],[Costo Unit.]])</f>
        <v>#REF!</v>
      </c>
      <c r="R310" s="289" t="s">
        <v>1036</v>
      </c>
      <c r="S310" s="227"/>
      <c r="T310" s="228"/>
      <c r="U310" s="245"/>
      <c r="V310" s="28"/>
      <c r="W310" s="28"/>
      <c r="X310" s="28"/>
      <c r="Y310" s="28"/>
    </row>
    <row r="311" spans="2:25" ht="15" customHeight="1" x14ac:dyDescent="0.25">
      <c r="B311" s="285">
        <v>44879</v>
      </c>
      <c r="C311" s="286" t="s">
        <v>1043</v>
      </c>
      <c r="D311" s="287" t="s">
        <v>1178</v>
      </c>
      <c r="E311" s="291" t="s">
        <v>1176</v>
      </c>
      <c r="F311" s="286">
        <v>17</v>
      </c>
      <c r="G311" s="286">
        <v>0</v>
      </c>
      <c r="H311" s="286"/>
      <c r="I311" s="286"/>
      <c r="J311" s="286">
        <v>0</v>
      </c>
      <c r="K311" s="286" t="e">
        <f>SUM(#REF!+#REF!+#REF!+I311-J311)</f>
        <v>#REF!</v>
      </c>
      <c r="L311" s="286">
        <v>12</v>
      </c>
      <c r="M311" s="286" t="e">
        <f>Tabla1[[#This Row],[Inventario al 31/03/2024]]-#REF!</f>
        <v>#REF!</v>
      </c>
      <c r="N311" s="289">
        <v>47.2</v>
      </c>
      <c r="O311" s="290">
        <f>Tabla1[[#This Row],[Costo Unit.]]*Tabla1[[#This Row],[Inventario al 31/03/2024]]</f>
        <v>19824</v>
      </c>
      <c r="P311" s="289" t="e">
        <f>(#REF!*Tabla1[[#This Row],[Costo Unit.]])</f>
        <v>#REF!</v>
      </c>
      <c r="Q311" s="289" t="e">
        <f>(#REF!*Tabla1[[#This Row],[Costo Unit.]])</f>
        <v>#REF!</v>
      </c>
      <c r="R311" s="289" t="s">
        <v>1036</v>
      </c>
      <c r="S311" s="227"/>
      <c r="T311" s="228"/>
      <c r="U311" s="245"/>
      <c r="V311" s="28"/>
      <c r="W311" s="28"/>
      <c r="X311" s="28"/>
      <c r="Y311" s="28"/>
    </row>
    <row r="312" spans="2:25" ht="15" customHeight="1" x14ac:dyDescent="0.25">
      <c r="B312" s="285"/>
      <c r="C312" s="286" t="s">
        <v>1043</v>
      </c>
      <c r="D312" s="287" t="s">
        <v>1174</v>
      </c>
      <c r="E312" s="291" t="s">
        <v>1319</v>
      </c>
      <c r="F312" s="286">
        <v>16</v>
      </c>
      <c r="G312" s="286">
        <v>0</v>
      </c>
      <c r="H312" s="286"/>
      <c r="I312" s="286"/>
      <c r="J312" s="286">
        <v>0</v>
      </c>
      <c r="K312" s="286" t="e">
        <f>SUM(#REF!+#REF!+#REF!+I312-J312)</f>
        <v>#REF!</v>
      </c>
      <c r="L312" s="286">
        <v>15</v>
      </c>
      <c r="M312" s="286" t="e">
        <f>Tabla1[[#This Row],[Inventario al 31/03/2024]]-#REF!</f>
        <v>#REF!</v>
      </c>
      <c r="N312" s="289">
        <v>75</v>
      </c>
      <c r="O312" s="290">
        <f>Tabla1[[#This Row],[Costo Unit.]]*Tabla1[[#This Row],[Inventario al 31/03/2024]]</f>
        <v>1770</v>
      </c>
      <c r="P312" s="289" t="e">
        <f>(#REF!*Tabla1[[#This Row],[Costo Unit.]])</f>
        <v>#REF!</v>
      </c>
      <c r="Q312" s="289" t="e">
        <f>(#REF!*Tabla1[[#This Row],[Costo Unit.]])</f>
        <v>#REF!</v>
      </c>
      <c r="R312" s="289" t="s">
        <v>1036</v>
      </c>
      <c r="S312" s="227"/>
      <c r="T312" s="228"/>
      <c r="U312" s="245"/>
      <c r="V312" s="28"/>
      <c r="W312" s="28"/>
      <c r="X312" s="28"/>
      <c r="Y312" s="28"/>
    </row>
    <row r="313" spans="2:25" ht="15" customHeight="1" x14ac:dyDescent="0.25">
      <c r="B313" s="285">
        <v>44879</v>
      </c>
      <c r="C313" s="286" t="s">
        <v>1043</v>
      </c>
      <c r="D313" s="287" t="s">
        <v>1180</v>
      </c>
      <c r="E313" s="291" t="s">
        <v>1149</v>
      </c>
      <c r="F313" s="286">
        <v>27</v>
      </c>
      <c r="G313" s="286">
        <v>0</v>
      </c>
      <c r="H313" s="286"/>
      <c r="I313" s="286"/>
      <c r="J313" s="286">
        <v>0</v>
      </c>
      <c r="K313" s="286" t="e">
        <f>SUM(#REF!+#REF!+#REF!+I313-J313)</f>
        <v>#REF!</v>
      </c>
      <c r="L313" s="286">
        <v>16</v>
      </c>
      <c r="M313" s="286" t="e">
        <f>Tabla1[[#This Row],[Inventario al 31/03/2024]]-#REF!</f>
        <v>#REF!</v>
      </c>
      <c r="N313" s="289">
        <v>1416</v>
      </c>
      <c r="O313" s="290">
        <f>Tabla1[[#This Row],[Costo Unit.]]*Tabla1[[#This Row],[Inventario al 31/03/2024]]</f>
        <v>767</v>
      </c>
      <c r="P313" s="289" t="e">
        <f>(#REF!*Tabla1[[#This Row],[Costo Unit.]])</f>
        <v>#REF!</v>
      </c>
      <c r="Q313" s="289" t="e">
        <f>(#REF!*Tabla1[[#This Row],[Costo Unit.]])</f>
        <v>#REF!</v>
      </c>
      <c r="R313" s="289" t="s">
        <v>1036</v>
      </c>
      <c r="S313" s="227"/>
      <c r="T313" s="228"/>
      <c r="U313" s="245"/>
      <c r="V313" s="28"/>
      <c r="W313" s="28"/>
      <c r="X313" s="28"/>
      <c r="Y313" s="28"/>
    </row>
    <row r="314" spans="2:25" s="5" customFormat="1" ht="15" customHeight="1" x14ac:dyDescent="0.25">
      <c r="B314" s="285">
        <v>44879</v>
      </c>
      <c r="C314" s="286" t="s">
        <v>1043</v>
      </c>
      <c r="D314" s="287" t="s">
        <v>1179</v>
      </c>
      <c r="E314" s="291" t="s">
        <v>1150</v>
      </c>
      <c r="F314" s="286">
        <v>2</v>
      </c>
      <c r="G314" s="286">
        <v>0</v>
      </c>
      <c r="H314" s="286"/>
      <c r="I314" s="286"/>
      <c r="J314" s="286">
        <v>0</v>
      </c>
      <c r="K314" s="286" t="e">
        <f>SUM(#REF!+#REF!+#REF!+I314-J314)</f>
        <v>#REF!</v>
      </c>
      <c r="L314" s="286">
        <v>0</v>
      </c>
      <c r="M314" s="286" t="e">
        <f>Tabla1[[#This Row],[Inventario al 31/03/2024]]-#REF!</f>
        <v>#REF!</v>
      </c>
      <c r="N314" s="289">
        <v>318.60000000000002</v>
      </c>
      <c r="O314" s="290">
        <f>Tabla1[[#This Row],[Costo Unit.]]*Tabla1[[#This Row],[Inventario al 31/03/2024]]</f>
        <v>7749.28</v>
      </c>
      <c r="P314" s="289" t="e">
        <f>(#REF!*Tabla1[[#This Row],[Costo Unit.]])</f>
        <v>#REF!</v>
      </c>
      <c r="Q314" s="289" t="e">
        <f>(#REF!*Tabla1[[#This Row],[Costo Unit.]])</f>
        <v>#REF!</v>
      </c>
      <c r="R314" s="289" t="s">
        <v>1036</v>
      </c>
      <c r="S314" s="227"/>
      <c r="T314" s="228"/>
      <c r="U314" s="245"/>
      <c r="V314" s="28"/>
      <c r="W314" s="28"/>
      <c r="X314" s="28"/>
      <c r="Y314" s="28"/>
    </row>
    <row r="315" spans="2:25" ht="15" customHeight="1" x14ac:dyDescent="0.25">
      <c r="B315" s="285">
        <v>44879</v>
      </c>
      <c r="C315" s="286" t="s">
        <v>1043</v>
      </c>
      <c r="D315" s="287" t="s">
        <v>1175</v>
      </c>
      <c r="E315" s="291" t="s">
        <v>1177</v>
      </c>
      <c r="F315" s="286">
        <v>178</v>
      </c>
      <c r="G315" s="286">
        <v>0</v>
      </c>
      <c r="H315" s="286"/>
      <c r="I315" s="286"/>
      <c r="J315" s="286">
        <v>0</v>
      </c>
      <c r="K315" s="286" t="e">
        <f>SUM(#REF!+#REF!+#REF!+I315-J315)</f>
        <v>#REF!</v>
      </c>
      <c r="L315" s="286">
        <v>11</v>
      </c>
      <c r="M315" s="286" t="e">
        <f>Tabla1[[#This Row],[Inventario al 31/03/2024]]-#REF!</f>
        <v>#REF!</v>
      </c>
      <c r="N315" s="289">
        <v>47.2</v>
      </c>
      <c r="O315" s="290">
        <f>Tabla1[[#This Row],[Costo Unit.]]*Tabla1[[#This Row],[Inventario al 31/03/2024]]</f>
        <v>1539.8999999999999</v>
      </c>
      <c r="P315" s="289" t="e">
        <f>(#REF!*Tabla1[[#This Row],[Costo Unit.]])</f>
        <v>#REF!</v>
      </c>
      <c r="Q315" s="289" t="e">
        <f>(#REF!*Tabla1[[#This Row],[Costo Unit.]])</f>
        <v>#REF!</v>
      </c>
      <c r="R315" s="289" t="s">
        <v>1036</v>
      </c>
      <c r="S315" s="227"/>
      <c r="T315" s="228"/>
      <c r="U315" s="245"/>
      <c r="V315" s="28"/>
      <c r="W315" s="28"/>
      <c r="X315" s="28"/>
      <c r="Y315" s="28"/>
    </row>
    <row r="316" spans="2:25" ht="15" customHeight="1" x14ac:dyDescent="0.25">
      <c r="B316" s="285">
        <v>44879</v>
      </c>
      <c r="C316" s="286" t="s">
        <v>1043</v>
      </c>
      <c r="D316" s="287" t="s">
        <v>1169</v>
      </c>
      <c r="E316" s="291" t="s">
        <v>1161</v>
      </c>
      <c r="F316" s="286">
        <v>7</v>
      </c>
      <c r="G316" s="286">
        <v>0</v>
      </c>
      <c r="H316" s="286"/>
      <c r="I316" s="286"/>
      <c r="J316" s="286">
        <v>0</v>
      </c>
      <c r="K316" s="286" t="e">
        <f>SUM(#REF!+#REF!+#REF!+I316-J316)</f>
        <v>#REF!</v>
      </c>
      <c r="L316" s="286">
        <v>1</v>
      </c>
      <c r="M316" s="286" t="e">
        <f>Tabla1[[#This Row],[Inventario al 31/03/2024]]-#REF!</f>
        <v>#REF!</v>
      </c>
      <c r="N316" s="289">
        <v>82.6</v>
      </c>
      <c r="O316" s="290">
        <f>Tabla1[[#This Row],[Costo Unit.]]*Tabla1[[#This Row],[Inventario al 31/03/2024]]</f>
        <v>792.95999999999992</v>
      </c>
      <c r="P316" s="289" t="e">
        <f>(#REF!*Tabla1[[#This Row],[Costo Unit.]])</f>
        <v>#REF!</v>
      </c>
      <c r="Q316" s="289" t="e">
        <f>(#REF!*Tabla1[[#This Row],[Costo Unit.]])</f>
        <v>#REF!</v>
      </c>
      <c r="R316" s="289" t="s">
        <v>1036</v>
      </c>
      <c r="S316" s="227"/>
      <c r="T316" s="228"/>
      <c r="U316" s="245"/>
      <c r="V316" s="28"/>
      <c r="W316" s="28"/>
      <c r="X316" s="28"/>
      <c r="Y316" s="28"/>
    </row>
    <row r="317" spans="2:25" ht="15" customHeight="1" x14ac:dyDescent="0.25">
      <c r="B317" s="285">
        <v>44879</v>
      </c>
      <c r="C317" s="286" t="s">
        <v>1043</v>
      </c>
      <c r="D317" s="287" t="s">
        <v>1165</v>
      </c>
      <c r="E317" s="291" t="s">
        <v>1182</v>
      </c>
      <c r="F317" s="286">
        <v>20</v>
      </c>
      <c r="G317" s="286">
        <v>0</v>
      </c>
      <c r="H317" s="286"/>
      <c r="I317" s="286"/>
      <c r="J317" s="286">
        <v>0</v>
      </c>
      <c r="K317" s="286" t="e">
        <f>SUM(#REF!+#REF!+#REF!+I317-J317)</f>
        <v>#REF!</v>
      </c>
      <c r="L317" s="286">
        <v>13</v>
      </c>
      <c r="M317" s="286" t="e">
        <f>Tabla1[[#This Row],[Inventario al 31/03/2024]]-#REF!</f>
        <v>#REF!</v>
      </c>
      <c r="N317" s="289">
        <v>295</v>
      </c>
      <c r="O317" s="290">
        <f>Tabla1[[#This Row],[Costo Unit.]]*Tabla1[[#This Row],[Inventario al 31/03/2024]]</f>
        <v>2225.46</v>
      </c>
      <c r="P317" s="289" t="e">
        <f>(#REF!*Tabla1[[#This Row],[Costo Unit.]])</f>
        <v>#REF!</v>
      </c>
      <c r="Q317" s="289" t="e">
        <f>(#REF!*Tabla1[[#This Row],[Costo Unit.]])</f>
        <v>#REF!</v>
      </c>
      <c r="R317" s="289" t="s">
        <v>1036</v>
      </c>
      <c r="S317" s="227"/>
      <c r="T317" s="228"/>
      <c r="U317" s="245"/>
      <c r="V317" s="28"/>
      <c r="W317" s="28"/>
      <c r="X317" s="28"/>
      <c r="Y317" s="28"/>
    </row>
    <row r="318" spans="2:25" ht="15" customHeight="1" x14ac:dyDescent="0.25">
      <c r="B318" s="285">
        <v>44879</v>
      </c>
      <c r="C318" s="286" t="s">
        <v>1043</v>
      </c>
      <c r="D318" s="287" t="s">
        <v>1181</v>
      </c>
      <c r="E318" s="291" t="s">
        <v>1151</v>
      </c>
      <c r="F318" s="286">
        <v>15</v>
      </c>
      <c r="G318" s="286">
        <v>0</v>
      </c>
      <c r="H318" s="286"/>
      <c r="I318" s="286"/>
      <c r="J318" s="286">
        <v>0</v>
      </c>
      <c r="K318" s="286" t="e">
        <f>SUM(#REF!+#REF!+#REF!+I318-J318)</f>
        <v>#REF!</v>
      </c>
      <c r="L318" s="286">
        <v>1</v>
      </c>
      <c r="M318" s="286" t="e">
        <f>Tabla1[[#This Row],[Inventario al 31/03/2024]]-#REF!</f>
        <v>#REF!</v>
      </c>
      <c r="N318" s="289">
        <v>112.1</v>
      </c>
      <c r="O318" s="290">
        <f>Tabla1[[#This Row],[Costo Unit.]]*Tabla1[[#This Row],[Inventario al 31/03/2024]]</f>
        <v>300</v>
      </c>
      <c r="P318" s="289" t="e">
        <f>(#REF!*Tabla1[[#This Row],[Costo Unit.]])</f>
        <v>#REF!</v>
      </c>
      <c r="Q318" s="289" t="e">
        <f>(#REF!*Tabla1[[#This Row],[Costo Unit.]])</f>
        <v>#REF!</v>
      </c>
      <c r="R318" s="289" t="s">
        <v>1036</v>
      </c>
      <c r="S318" s="227"/>
      <c r="T318" s="228"/>
      <c r="U318" s="245"/>
      <c r="V318" s="28"/>
      <c r="W318" s="28"/>
      <c r="X318" s="28"/>
      <c r="Y318" s="28"/>
    </row>
    <row r="319" spans="2:25" ht="15" customHeight="1" x14ac:dyDescent="0.25">
      <c r="B319" s="285">
        <v>44879</v>
      </c>
      <c r="C319" s="286" t="s">
        <v>1043</v>
      </c>
      <c r="D319" s="287" t="s">
        <v>1168</v>
      </c>
      <c r="E319" s="291" t="s">
        <v>1163</v>
      </c>
      <c r="F319" s="286">
        <v>10</v>
      </c>
      <c r="G319" s="286">
        <v>0</v>
      </c>
      <c r="H319" s="286"/>
      <c r="I319" s="286"/>
      <c r="J319" s="286">
        <v>0</v>
      </c>
      <c r="K319" s="286" t="e">
        <f>SUM(#REF!+#REF!+#REF!+I319-J319)</f>
        <v>#REF!</v>
      </c>
      <c r="L319" s="286">
        <v>5</v>
      </c>
      <c r="M319" s="286" t="e">
        <f>Tabla1[[#This Row],[Inventario al 31/03/2024]]-#REF!</f>
        <v>#REF!</v>
      </c>
      <c r="N319" s="289">
        <v>82.6</v>
      </c>
      <c r="O319" s="290">
        <f>Tabla1[[#This Row],[Costo Unit.]]*Tabla1[[#This Row],[Inventario al 31/03/2024]]</f>
        <v>312.88</v>
      </c>
      <c r="P319" s="289" t="e">
        <f>(#REF!*Tabla1[[#This Row],[Costo Unit.]])</f>
        <v>#REF!</v>
      </c>
      <c r="Q319" s="289" t="e">
        <f>(#REF!*Tabla1[[#This Row],[Costo Unit.]])</f>
        <v>#REF!</v>
      </c>
      <c r="R319" s="289" t="s">
        <v>1036</v>
      </c>
      <c r="S319" s="227"/>
      <c r="T319" s="228"/>
      <c r="U319" s="245"/>
      <c r="V319" s="28"/>
      <c r="W319" s="28"/>
      <c r="X319" s="28"/>
      <c r="Y319" s="28"/>
    </row>
    <row r="320" spans="2:25" ht="15" customHeight="1" x14ac:dyDescent="0.25">
      <c r="B320" s="285">
        <v>44879</v>
      </c>
      <c r="C320" s="286" t="s">
        <v>1043</v>
      </c>
      <c r="D320" s="287" t="s">
        <v>1170</v>
      </c>
      <c r="E320" s="291" t="s">
        <v>1173</v>
      </c>
      <c r="F320" s="286">
        <v>21</v>
      </c>
      <c r="G320" s="286">
        <v>0</v>
      </c>
      <c r="H320" s="286"/>
      <c r="I320" s="286"/>
      <c r="J320" s="286">
        <v>0</v>
      </c>
      <c r="K320" s="286" t="e">
        <f>SUM(#REF!+#REF!+#REF!+I320-J320)</f>
        <v>#REF!</v>
      </c>
      <c r="L320" s="286">
        <v>12</v>
      </c>
      <c r="M320" s="286" t="e">
        <f>Tabla1[[#This Row],[Inventario al 31/03/2024]]-#REF!</f>
        <v>#REF!</v>
      </c>
      <c r="N320" s="289">
        <v>82.6</v>
      </c>
      <c r="O320" s="290">
        <f>Tabla1[[#This Row],[Costo Unit.]]*Tabla1[[#This Row],[Inventario al 31/03/2024]]</f>
        <v>13833.14</v>
      </c>
      <c r="P320" s="289" t="e">
        <f>(#REF!*Tabla1[[#This Row],[Costo Unit.]])</f>
        <v>#REF!</v>
      </c>
      <c r="Q320" s="289" t="e">
        <f>(#REF!*Tabla1[[#This Row],[Costo Unit.]])</f>
        <v>#REF!</v>
      </c>
      <c r="R320" s="289" t="s">
        <v>1036</v>
      </c>
      <c r="S320" s="227"/>
      <c r="T320" s="228"/>
      <c r="U320" s="245"/>
      <c r="V320" s="28"/>
      <c r="W320" s="28"/>
      <c r="X320" s="28"/>
      <c r="Y320" s="28"/>
    </row>
    <row r="321" spans="2:25" ht="15" customHeight="1" x14ac:dyDescent="0.25">
      <c r="B321" s="285">
        <v>44879</v>
      </c>
      <c r="C321" s="286" t="s">
        <v>1043</v>
      </c>
      <c r="D321" s="287" t="s">
        <v>1167</v>
      </c>
      <c r="E321" s="291" t="s">
        <v>1152</v>
      </c>
      <c r="F321" s="286">
        <v>18</v>
      </c>
      <c r="G321" s="286">
        <v>0</v>
      </c>
      <c r="H321" s="286"/>
      <c r="I321" s="286"/>
      <c r="J321" s="286">
        <v>0</v>
      </c>
      <c r="K321" s="286" t="e">
        <f>SUM(#REF!+#REF!+#REF!+I321-J321)</f>
        <v>#REF!</v>
      </c>
      <c r="L321" s="286">
        <v>12</v>
      </c>
      <c r="M321" s="286" t="e">
        <f>Tabla1[[#This Row],[Inventario al 31/03/2024]]-#REF!</f>
        <v>#REF!</v>
      </c>
      <c r="N321" s="289">
        <v>132.16</v>
      </c>
      <c r="O321" s="290">
        <f>Tabla1[[#This Row],[Costo Unit.]]*Tabla1[[#This Row],[Inventario al 31/03/2024]]</f>
        <v>761.92</v>
      </c>
      <c r="P321" s="289" t="e">
        <f>(#REF!*Tabla1[[#This Row],[Costo Unit.]])</f>
        <v>#REF!</v>
      </c>
      <c r="Q321" s="289" t="e">
        <f>(#REF!*Tabla1[[#This Row],[Costo Unit.]])</f>
        <v>#REF!</v>
      </c>
      <c r="R321" s="289" t="s">
        <v>1036</v>
      </c>
      <c r="S321" s="227"/>
      <c r="T321" s="228"/>
      <c r="U321" s="245"/>
      <c r="V321" s="28"/>
      <c r="W321" s="28"/>
      <c r="X321" s="28"/>
      <c r="Y321" s="28"/>
    </row>
    <row r="322" spans="2:25" ht="15" customHeight="1" x14ac:dyDescent="0.25">
      <c r="B322" s="285">
        <v>44879</v>
      </c>
      <c r="C322" s="286" t="s">
        <v>1043</v>
      </c>
      <c r="D322" s="287" t="s">
        <v>1174</v>
      </c>
      <c r="E322" s="291" t="s">
        <v>1153</v>
      </c>
      <c r="F322" s="286">
        <v>149</v>
      </c>
      <c r="G322" s="286">
        <v>0</v>
      </c>
      <c r="H322" s="286"/>
      <c r="I322" s="286"/>
      <c r="J322" s="286">
        <v>0</v>
      </c>
      <c r="K322" s="286" t="e">
        <f>SUM(#REF!+#REF!+#REF!+I322-J322)</f>
        <v>#REF!</v>
      </c>
      <c r="L322" s="286">
        <v>22</v>
      </c>
      <c r="M322" s="286" t="e">
        <f>Tabla1[[#This Row],[Inventario al 31/03/2024]]-#REF!</f>
        <v>#REF!</v>
      </c>
      <c r="N322" s="289">
        <v>88.5</v>
      </c>
      <c r="O322" s="290">
        <f>Tabla1[[#This Row],[Costo Unit.]]*Tabla1[[#This Row],[Inventario al 31/03/2024]]</f>
        <v>34.799999999999997</v>
      </c>
      <c r="P322" s="289" t="e">
        <f>(#REF!*Tabla1[[#This Row],[Costo Unit.]])</f>
        <v>#REF!</v>
      </c>
      <c r="Q322" s="289" t="e">
        <f>(#REF!*Tabla1[[#This Row],[Costo Unit.]])</f>
        <v>#REF!</v>
      </c>
      <c r="R322" s="289" t="s">
        <v>1036</v>
      </c>
      <c r="S322" s="227"/>
      <c r="T322" s="228"/>
      <c r="U322" s="245"/>
      <c r="V322" s="28"/>
      <c r="W322" s="28"/>
      <c r="X322" s="28"/>
      <c r="Y322" s="28"/>
    </row>
    <row r="323" spans="2:25" ht="15" customHeight="1" x14ac:dyDescent="0.25">
      <c r="B323" s="285">
        <v>44879</v>
      </c>
      <c r="C323" s="286" t="s">
        <v>1046</v>
      </c>
      <c r="D323" s="287" t="s">
        <v>1171</v>
      </c>
      <c r="E323" s="291" t="s">
        <v>1172</v>
      </c>
      <c r="F323" s="286">
        <v>12</v>
      </c>
      <c r="G323" s="286">
        <v>0</v>
      </c>
      <c r="H323" s="286"/>
      <c r="I323" s="286"/>
      <c r="J323" s="286">
        <v>0</v>
      </c>
      <c r="K323" s="286" t="e">
        <f>SUM(#REF!+#REF!+#REF!+I323-J323)</f>
        <v>#REF!</v>
      </c>
      <c r="L323" s="286">
        <v>0</v>
      </c>
      <c r="M323" s="286" t="e">
        <f>Tabla1[[#This Row],[Inventario al 31/03/2024]]-#REF!</f>
        <v>#REF!</v>
      </c>
      <c r="N323" s="289">
        <v>112.1</v>
      </c>
      <c r="O323" s="290">
        <f>Tabla1[[#This Row],[Costo Unit.]]*Tabla1[[#This Row],[Inventario al 31/03/2024]]</f>
        <v>1763.16</v>
      </c>
      <c r="P323" s="289" t="e">
        <f>(#REF!*Tabla1[[#This Row],[Costo Unit.]])</f>
        <v>#REF!</v>
      </c>
      <c r="Q323" s="289" t="e">
        <f>(#REF!*Tabla1[[#This Row],[Costo Unit.]])</f>
        <v>#REF!</v>
      </c>
      <c r="R323" s="289" t="s">
        <v>1036</v>
      </c>
      <c r="S323" s="227"/>
      <c r="T323" s="228"/>
      <c r="U323" s="245"/>
      <c r="V323" s="28"/>
      <c r="W323" s="28"/>
      <c r="X323" s="28"/>
      <c r="Y323" s="28"/>
    </row>
    <row r="324" spans="2:25" ht="15" customHeight="1" x14ac:dyDescent="0.25">
      <c r="B324" s="285">
        <v>44879</v>
      </c>
      <c r="C324" s="286" t="s">
        <v>1043</v>
      </c>
      <c r="D324" s="287" t="s">
        <v>1183</v>
      </c>
      <c r="E324" s="291" t="s">
        <v>1154</v>
      </c>
      <c r="F324" s="286">
        <v>30</v>
      </c>
      <c r="G324" s="286">
        <v>0</v>
      </c>
      <c r="H324" s="286"/>
      <c r="I324" s="286"/>
      <c r="J324" s="286">
        <v>0</v>
      </c>
      <c r="K324" s="286" t="e">
        <f>SUM(#REF!+#REF!+#REF!+I324-J324)</f>
        <v>#REF!</v>
      </c>
      <c r="L324" s="286">
        <v>30</v>
      </c>
      <c r="M324" s="286" t="e">
        <f>Tabla1[[#This Row],[Inventario al 31/03/2024]]-#REF!</f>
        <v>#REF!</v>
      </c>
      <c r="N324" s="289">
        <v>59</v>
      </c>
      <c r="O324" s="290">
        <f>Tabla1[[#This Row],[Costo Unit.]]*Tabla1[[#This Row],[Inventario al 31/03/2024]]</f>
        <v>150</v>
      </c>
      <c r="P324" s="289" t="e">
        <f>(#REF!*Tabla1[[#This Row],[Costo Unit.]])</f>
        <v>#REF!</v>
      </c>
      <c r="Q324" s="289" t="e">
        <f>(#REF!*Tabla1[[#This Row],[Costo Unit.]])</f>
        <v>#REF!</v>
      </c>
      <c r="R324" s="289" t="s">
        <v>1036</v>
      </c>
      <c r="S324" s="227"/>
      <c r="T324" s="228"/>
      <c r="U324" s="245"/>
      <c r="V324" s="28"/>
      <c r="W324" s="28"/>
      <c r="X324" s="28"/>
      <c r="Y324" s="28"/>
    </row>
    <row r="325" spans="2:25" ht="15" customHeight="1" x14ac:dyDescent="0.25">
      <c r="B325" s="285">
        <v>44879</v>
      </c>
      <c r="C325" s="286" t="s">
        <v>1043</v>
      </c>
      <c r="D325" s="287" t="s">
        <v>1184</v>
      </c>
      <c r="E325" s="291" t="s">
        <v>1155</v>
      </c>
      <c r="F325" s="286">
        <v>30</v>
      </c>
      <c r="G325" s="286">
        <v>0</v>
      </c>
      <c r="H325" s="286"/>
      <c r="I325" s="286"/>
      <c r="J325" s="286">
        <v>0</v>
      </c>
      <c r="K325" s="286" t="e">
        <f>SUM(#REF!+#REF!+#REF!+I325-J325)</f>
        <v>#REF!</v>
      </c>
      <c r="L325" s="286">
        <v>19</v>
      </c>
      <c r="M325" s="286" t="e">
        <f>Tabla1[[#This Row],[Inventario al 31/03/2024]]-#REF!</f>
        <v>#REF!</v>
      </c>
      <c r="N325" s="289">
        <v>59</v>
      </c>
      <c r="O325" s="290">
        <f>Tabla1[[#This Row],[Costo Unit.]]*Tabla1[[#This Row],[Inventario al 31/03/2024]]</f>
        <v>1534</v>
      </c>
      <c r="P325" s="289" t="e">
        <f>(#REF!*Tabla1[[#This Row],[Costo Unit.]])</f>
        <v>#REF!</v>
      </c>
      <c r="Q325" s="289" t="e">
        <f>(#REF!*Tabla1[[#This Row],[Costo Unit.]])</f>
        <v>#REF!</v>
      </c>
      <c r="R325" s="289" t="s">
        <v>1036</v>
      </c>
      <c r="S325" s="227"/>
      <c r="T325" s="228"/>
      <c r="U325" s="245"/>
      <c r="V325" s="28"/>
      <c r="W325" s="28"/>
      <c r="X325" s="28"/>
      <c r="Y325" s="28"/>
    </row>
    <row r="326" spans="2:25" ht="15" customHeight="1" x14ac:dyDescent="0.25">
      <c r="B326" s="285">
        <v>41438</v>
      </c>
      <c r="C326" s="286" t="s">
        <v>1057</v>
      </c>
      <c r="D326" s="287" t="s">
        <v>214</v>
      </c>
      <c r="E326" s="291" t="s">
        <v>608</v>
      </c>
      <c r="F326" s="286">
        <v>307</v>
      </c>
      <c r="G326" s="286">
        <v>0</v>
      </c>
      <c r="H326" s="286"/>
      <c r="I326" s="286"/>
      <c r="J326" s="286">
        <v>0</v>
      </c>
      <c r="K326" s="286" t="e">
        <f>SUM(#REF!+#REF!+#REF!+I326-J326)</f>
        <v>#REF!</v>
      </c>
      <c r="L326" s="286">
        <v>318</v>
      </c>
      <c r="M326" s="286" t="e">
        <f>Tabla1[[#This Row],[Inventario al 31/03/2024]]-#REF!</f>
        <v>#REF!</v>
      </c>
      <c r="N326" s="289">
        <v>26.18</v>
      </c>
      <c r="O326" s="290">
        <f>Tabla1[[#This Row],[Costo Unit.]]*Tabla1[[#This Row],[Inventario al 31/03/2024]]</f>
        <v>1041.8400000000001</v>
      </c>
      <c r="P326" s="289" t="e">
        <f>(#REF!*Tabla1[[#This Row],[Costo Unit.]])</f>
        <v>#REF!</v>
      </c>
      <c r="Q326" s="289" t="e">
        <f>(#REF!*Tabla1[[#This Row],[Costo Unit.]])</f>
        <v>#REF!</v>
      </c>
      <c r="R326" s="289" t="s">
        <v>1036</v>
      </c>
      <c r="S326" s="227"/>
      <c r="T326" s="228"/>
      <c r="U326" s="245"/>
      <c r="V326" s="28"/>
      <c r="W326" s="28"/>
      <c r="X326" s="28"/>
      <c r="Y326" s="28"/>
    </row>
    <row r="327" spans="2:25" ht="15" customHeight="1" x14ac:dyDescent="0.25">
      <c r="B327" s="285">
        <v>45048</v>
      </c>
      <c r="C327" s="286" t="s">
        <v>1057</v>
      </c>
      <c r="D327" s="287" t="s">
        <v>1265</v>
      </c>
      <c r="E327" s="291" t="s">
        <v>552</v>
      </c>
      <c r="F327" s="286">
        <v>67</v>
      </c>
      <c r="G327" s="286">
        <v>0</v>
      </c>
      <c r="H327" s="286"/>
      <c r="I327" s="286"/>
      <c r="J327" s="286">
        <v>0</v>
      </c>
      <c r="K327" s="286" t="e">
        <f>SUM(#REF!+#REF!+#REF!+I327-J327)</f>
        <v>#REF!</v>
      </c>
      <c r="L327" s="286">
        <v>36</v>
      </c>
      <c r="M327" s="286" t="e">
        <f>Tabla1[[#This Row],[Inventario al 31/03/2024]]-#REF!</f>
        <v>#REF!</v>
      </c>
      <c r="N327" s="289">
        <v>34.22</v>
      </c>
      <c r="O327" s="290">
        <f>Tabla1[[#This Row],[Costo Unit.]]*Tabla1[[#This Row],[Inventario al 31/03/2024]]</f>
        <v>22740.74</v>
      </c>
      <c r="P327" s="289" t="e">
        <f>(#REF!*Tabla1[[#This Row],[Costo Unit.]])</f>
        <v>#REF!</v>
      </c>
      <c r="Q327" s="289" t="e">
        <f>(#REF!*Tabla1[[#This Row],[Costo Unit.]])</f>
        <v>#REF!</v>
      </c>
      <c r="R327" s="289" t="s">
        <v>1036</v>
      </c>
      <c r="S327" s="227"/>
      <c r="T327" s="228"/>
      <c r="U327" s="245"/>
      <c r="V327" s="28"/>
      <c r="W327" s="28"/>
      <c r="X327" s="28"/>
      <c r="Y327" s="28"/>
    </row>
    <row r="328" spans="2:25" ht="15" customHeight="1" x14ac:dyDescent="0.25">
      <c r="B328" s="285">
        <v>45229</v>
      </c>
      <c r="C328" s="286" t="s">
        <v>1057</v>
      </c>
      <c r="D328" s="287" t="s">
        <v>836</v>
      </c>
      <c r="E328" s="291" t="s">
        <v>1114</v>
      </c>
      <c r="F328" s="286">
        <v>22</v>
      </c>
      <c r="G328" s="286">
        <v>0</v>
      </c>
      <c r="H328" s="286"/>
      <c r="I328" s="286"/>
      <c r="J328" s="286">
        <v>0</v>
      </c>
      <c r="K328" s="286" t="e">
        <f>SUM(#REF!+#REF!+#REF!+I328-J328)</f>
        <v>#REF!</v>
      </c>
      <c r="L328" s="286">
        <v>22</v>
      </c>
      <c r="M328" s="286" t="e">
        <f>Tabla1[[#This Row],[Inventario al 31/03/2024]]-#REF!</f>
        <v>#REF!</v>
      </c>
      <c r="N328" s="289">
        <v>37.76</v>
      </c>
      <c r="O328" s="290">
        <f>Tabla1[[#This Row],[Costo Unit.]]*Tabla1[[#This Row],[Inventario al 31/03/2024]]</f>
        <v>195</v>
      </c>
      <c r="P328" s="289" t="e">
        <f>(#REF!*Tabla1[[#This Row],[Costo Unit.]])</f>
        <v>#REF!</v>
      </c>
      <c r="Q328" s="289" t="e">
        <f>(#REF!*Tabla1[[#This Row],[Costo Unit.]])</f>
        <v>#REF!</v>
      </c>
      <c r="R328" s="289" t="s">
        <v>1036</v>
      </c>
      <c r="S328" s="227"/>
      <c r="T328" s="228"/>
      <c r="U328" s="245"/>
      <c r="V328" s="28"/>
      <c r="W328" s="28"/>
      <c r="X328" s="28"/>
      <c r="Y328" s="28"/>
    </row>
    <row r="329" spans="2:25" ht="15" customHeight="1" x14ac:dyDescent="0.25">
      <c r="B329" s="285">
        <v>41022</v>
      </c>
      <c r="C329" s="286" t="s">
        <v>1057</v>
      </c>
      <c r="D329" s="287" t="s">
        <v>209</v>
      </c>
      <c r="E329" s="291" t="s">
        <v>612</v>
      </c>
      <c r="F329" s="286">
        <v>85</v>
      </c>
      <c r="G329" s="286">
        <v>0</v>
      </c>
      <c r="H329" s="286"/>
      <c r="I329" s="286"/>
      <c r="J329" s="286">
        <v>0</v>
      </c>
      <c r="K329" s="286" t="e">
        <f>SUM(#REF!+#REF!+#REF!+I329-J329)</f>
        <v>#REF!</v>
      </c>
      <c r="L329" s="286">
        <v>87</v>
      </c>
      <c r="M329" s="286" t="e">
        <f>Tabla1[[#This Row],[Inventario al 31/03/2024]]-#REF!</f>
        <v>#REF!</v>
      </c>
      <c r="N329" s="289">
        <v>25.58</v>
      </c>
      <c r="O329" s="290">
        <f>Tabla1[[#This Row],[Costo Unit.]]*Tabla1[[#This Row],[Inventario al 31/03/2024]]</f>
        <v>375</v>
      </c>
      <c r="P329" s="289" t="e">
        <f>(#REF!*Tabla1[[#This Row],[Costo Unit.]])</f>
        <v>#REF!</v>
      </c>
      <c r="Q329" s="289" t="e">
        <f>(#REF!*Tabla1[[#This Row],[Costo Unit.]])</f>
        <v>#REF!</v>
      </c>
      <c r="R329" s="289" t="s">
        <v>1036</v>
      </c>
      <c r="S329" s="227"/>
      <c r="T329" s="228"/>
      <c r="U329" s="245"/>
      <c r="V329" s="28"/>
      <c r="W329" s="28"/>
      <c r="X329" s="28"/>
      <c r="Y329" s="28"/>
    </row>
    <row r="330" spans="2:25" ht="15" customHeight="1" x14ac:dyDescent="0.25">
      <c r="B330" s="285">
        <v>41603</v>
      </c>
      <c r="C330" s="286" t="s">
        <v>1057</v>
      </c>
      <c r="D330" s="287" t="s">
        <v>283</v>
      </c>
      <c r="E330" s="291" t="s">
        <v>30</v>
      </c>
      <c r="F330" s="286">
        <v>4</v>
      </c>
      <c r="G330" s="286">
        <v>0</v>
      </c>
      <c r="H330" s="286"/>
      <c r="I330" s="286"/>
      <c r="J330" s="286">
        <v>0</v>
      </c>
      <c r="K330" s="286" t="e">
        <f>SUM(#REF!+#REF!+#REF!+I330-J330)</f>
        <v>#REF!</v>
      </c>
      <c r="L330" s="286">
        <v>4</v>
      </c>
      <c r="M330" s="286" t="e">
        <f>Tabla1[[#This Row],[Inventario al 31/03/2024]]-#REF!</f>
        <v>#REF!</v>
      </c>
      <c r="N330" s="289">
        <v>75</v>
      </c>
      <c r="O330" s="290">
        <f>Tabla1[[#This Row],[Costo Unit.]]*Tabla1[[#This Row],[Inventario al 31/03/2024]]</f>
        <v>175</v>
      </c>
      <c r="P330" s="289" t="e">
        <f>(#REF!*Tabla1[[#This Row],[Costo Unit.]])</f>
        <v>#REF!</v>
      </c>
      <c r="Q330" s="289" t="e">
        <f>(#REF!*Tabla1[[#This Row],[Costo Unit.]])</f>
        <v>#REF!</v>
      </c>
      <c r="R330" s="289" t="s">
        <v>1036</v>
      </c>
      <c r="S330" s="227"/>
      <c r="T330" s="228"/>
      <c r="U330" s="245"/>
      <c r="V330" s="28"/>
      <c r="W330" s="28"/>
      <c r="X330" s="28"/>
      <c r="Y330" s="28"/>
    </row>
    <row r="331" spans="2:25" ht="15" customHeight="1" x14ac:dyDescent="0.25">
      <c r="B331" s="285"/>
      <c r="C331" s="286" t="s">
        <v>1041</v>
      </c>
      <c r="D331" s="287" t="s">
        <v>180</v>
      </c>
      <c r="E331" s="291" t="s">
        <v>1347</v>
      </c>
      <c r="F331" s="286">
        <v>10</v>
      </c>
      <c r="G331" s="286">
        <v>0</v>
      </c>
      <c r="H331" s="286"/>
      <c r="I331" s="286"/>
      <c r="J331" s="286">
        <v>0</v>
      </c>
      <c r="K331" s="286" t="e">
        <f>SUM(#REF!+#REF!+#REF!+I331-J331)</f>
        <v>#REF!</v>
      </c>
      <c r="L331" s="286">
        <v>7</v>
      </c>
      <c r="M331" s="286" t="e">
        <f>Tabla1[[#This Row],[Inventario al 31/03/2024]]-#REF!</f>
        <v>#REF!</v>
      </c>
      <c r="N331" s="289">
        <v>198.24</v>
      </c>
      <c r="O331" s="290">
        <f>Tabla1[[#This Row],[Costo Unit.]]*Tabla1[[#This Row],[Inventario al 31/03/2024]]</f>
        <v>68575.7</v>
      </c>
      <c r="P331" s="289" t="e">
        <f>(#REF!*Tabla1[[#This Row],[Costo Unit.]])</f>
        <v>#REF!</v>
      </c>
      <c r="Q331" s="289" t="e">
        <f>(#REF!*Tabla1[[#This Row],[Costo Unit.]])</f>
        <v>#REF!</v>
      </c>
      <c r="R331" s="289" t="s">
        <v>1036</v>
      </c>
      <c r="S331" s="227"/>
      <c r="T331" s="228"/>
      <c r="U331" s="245"/>
      <c r="V331" s="28"/>
      <c r="W331" s="28"/>
      <c r="X331" s="28"/>
      <c r="Y331" s="28"/>
    </row>
    <row r="332" spans="2:25" ht="15" customHeight="1" x14ac:dyDescent="0.25">
      <c r="B332" s="285">
        <v>45048</v>
      </c>
      <c r="C332" s="286" t="s">
        <v>1050</v>
      </c>
      <c r="D332" s="287" t="s">
        <v>455</v>
      </c>
      <c r="E332" s="288" t="s">
        <v>456</v>
      </c>
      <c r="F332" s="286">
        <v>43</v>
      </c>
      <c r="G332" s="286">
        <v>0</v>
      </c>
      <c r="H332" s="286"/>
      <c r="I332" s="286"/>
      <c r="J332" s="286">
        <v>0</v>
      </c>
      <c r="K332" s="286" t="e">
        <f>SUM(#REF!+#REF!+#REF!+I332-J332)</f>
        <v>#REF!</v>
      </c>
      <c r="L332" s="286">
        <v>40</v>
      </c>
      <c r="M332" s="286" t="e">
        <f>Tabla1[[#This Row],[Inventario al 31/03/2024]]-#REF!</f>
        <v>#REF!</v>
      </c>
      <c r="N332" s="289">
        <v>364.03</v>
      </c>
      <c r="O332" s="290">
        <f>Tabla1[[#This Row],[Costo Unit.]]*Tabla1[[#This Row],[Inventario al 31/03/2024]]</f>
        <v>1405.8</v>
      </c>
      <c r="P332" s="289" t="e">
        <f>(#REF!*Tabla1[[#This Row],[Costo Unit.]])</f>
        <v>#REF!</v>
      </c>
      <c r="Q332" s="289" t="e">
        <f>(#REF!*Tabla1[[#This Row],[Costo Unit.]])</f>
        <v>#REF!</v>
      </c>
      <c r="R332" s="289" t="s">
        <v>1036</v>
      </c>
      <c r="S332" s="227"/>
      <c r="T332" s="228"/>
      <c r="U332" s="245"/>
      <c r="V332" s="28"/>
      <c r="W332" s="28"/>
      <c r="X332" s="28"/>
      <c r="Y332" s="28"/>
    </row>
    <row r="333" spans="2:25" ht="15" customHeight="1" x14ac:dyDescent="0.25">
      <c r="B333" s="285">
        <v>45048</v>
      </c>
      <c r="C333" s="286" t="s">
        <v>1050</v>
      </c>
      <c r="D333" s="287" t="s">
        <v>1301</v>
      </c>
      <c r="E333" s="291" t="s">
        <v>1300</v>
      </c>
      <c r="F333" s="286">
        <v>1</v>
      </c>
      <c r="G333" s="286">
        <v>0</v>
      </c>
      <c r="H333" s="286"/>
      <c r="I333" s="286"/>
      <c r="J333" s="286">
        <v>0</v>
      </c>
      <c r="K333" s="286" t="e">
        <f>SUM(#REF!+#REF!+#REF!+I333-J333)</f>
        <v>#REF!</v>
      </c>
      <c r="L333" s="286">
        <v>2</v>
      </c>
      <c r="M333" s="286" t="e">
        <f>Tabla1[[#This Row],[Inventario al 31/03/2024]]-#REF!</f>
        <v>#REF!</v>
      </c>
      <c r="N333" s="289">
        <v>380.96</v>
      </c>
      <c r="O333" s="290">
        <f>Tabla1[[#This Row],[Costo Unit.]]*Tabla1[[#This Row],[Inventario al 31/03/2024]]</f>
        <v>3154.14</v>
      </c>
      <c r="P333" s="289" t="e">
        <f>(#REF!*Tabla1[[#This Row],[Costo Unit.]])</f>
        <v>#REF!</v>
      </c>
      <c r="Q333" s="289" t="e">
        <f>(#REF!*Tabla1[[#This Row],[Costo Unit.]])</f>
        <v>#REF!</v>
      </c>
      <c r="R333" s="289" t="s">
        <v>1036</v>
      </c>
      <c r="S333" s="227"/>
      <c r="T333" s="228"/>
      <c r="U333" s="245"/>
      <c r="V333" s="28"/>
      <c r="W333" s="28"/>
      <c r="X333" s="28"/>
      <c r="Y333" s="28"/>
    </row>
    <row r="334" spans="2:25" ht="15" customHeight="1" x14ac:dyDescent="0.25">
      <c r="B334" s="285">
        <v>42496</v>
      </c>
      <c r="C334" s="286" t="s">
        <v>1043</v>
      </c>
      <c r="D334" s="287" t="s">
        <v>819</v>
      </c>
      <c r="E334" s="288" t="s">
        <v>824</v>
      </c>
      <c r="F334" s="286">
        <v>1</v>
      </c>
      <c r="G334" s="286">
        <v>0</v>
      </c>
      <c r="H334" s="286"/>
      <c r="I334" s="286"/>
      <c r="J334" s="286">
        <v>0</v>
      </c>
      <c r="K334" s="286" t="e">
        <f>SUM(#REF!+#REF!+#REF!+I334-J334)</f>
        <v>#REF!</v>
      </c>
      <c r="L334" s="286">
        <v>1</v>
      </c>
      <c r="M334" s="286" t="e">
        <f>Tabla1[[#This Row],[Inventario al 31/03/2024]]-#REF!</f>
        <v>#REF!</v>
      </c>
      <c r="N334" s="289">
        <v>88.5</v>
      </c>
      <c r="O334" s="290">
        <f>Tabla1[[#This Row],[Costo Unit.]]*Tabla1[[#This Row],[Inventario al 31/03/2024]]</f>
        <v>0</v>
      </c>
      <c r="P334" s="289" t="e">
        <f>(#REF!*Tabla1[[#This Row],[Costo Unit.]])</f>
        <v>#REF!</v>
      </c>
      <c r="Q334" s="289" t="e">
        <f>(#REF!*Tabla1[[#This Row],[Costo Unit.]])</f>
        <v>#REF!</v>
      </c>
      <c r="R334" s="289" t="s">
        <v>1036</v>
      </c>
      <c r="S334" s="227"/>
      <c r="T334" s="228"/>
      <c r="U334" s="245"/>
      <c r="V334" s="28"/>
      <c r="W334" s="28"/>
      <c r="X334" s="28"/>
      <c r="Y334" s="28"/>
    </row>
    <row r="335" spans="2:25" ht="15" customHeight="1" x14ac:dyDescent="0.25">
      <c r="B335" s="285"/>
      <c r="C335" s="286" t="s">
        <v>1041</v>
      </c>
      <c r="D335" s="287" t="s">
        <v>1385</v>
      </c>
      <c r="E335" s="291" t="s">
        <v>1384</v>
      </c>
      <c r="F335" s="286">
        <v>10</v>
      </c>
      <c r="G335" s="286">
        <v>0</v>
      </c>
      <c r="H335" s="286"/>
      <c r="I335" s="286"/>
      <c r="J335" s="286">
        <v>0</v>
      </c>
      <c r="K335" s="286" t="e">
        <f>SUM(#REF!+#REF!+#REF!+I335-J335)</f>
        <v>#REF!</v>
      </c>
      <c r="L335" s="286">
        <v>0</v>
      </c>
      <c r="M335" s="286" t="e">
        <f>Tabla1[[#This Row],[Inventario al 31/03/2024]]-#REF!</f>
        <v>#REF!</v>
      </c>
      <c r="N335" s="289">
        <v>1300</v>
      </c>
      <c r="O335" s="290">
        <f>Tabla1[[#This Row],[Costo Unit.]]*Tabla1[[#This Row],[Inventario al 31/03/2024]]</f>
        <v>66600</v>
      </c>
      <c r="P335" s="289" t="e">
        <f>(#REF!*Tabla1[[#This Row],[Costo Unit.]])</f>
        <v>#REF!</v>
      </c>
      <c r="Q335" s="289" t="e">
        <f>(#REF!*Tabla1[[#This Row],[Costo Unit.]])</f>
        <v>#REF!</v>
      </c>
      <c r="R335" s="289" t="s">
        <v>1036</v>
      </c>
      <c r="S335" s="227"/>
      <c r="T335" s="228"/>
      <c r="U335" s="245"/>
      <c r="V335" s="28"/>
      <c r="W335" s="28"/>
      <c r="X335" s="28"/>
      <c r="Y335" s="28"/>
    </row>
    <row r="336" spans="2:25" ht="15" customHeight="1" x14ac:dyDescent="0.25">
      <c r="B336" s="285">
        <v>42797</v>
      </c>
      <c r="C336" s="286" t="s">
        <v>1043</v>
      </c>
      <c r="D336" s="287" t="s">
        <v>523</v>
      </c>
      <c r="E336" s="288" t="s">
        <v>524</v>
      </c>
      <c r="F336" s="286">
        <v>1</v>
      </c>
      <c r="G336" s="286">
        <v>0</v>
      </c>
      <c r="H336" s="286"/>
      <c r="I336" s="286"/>
      <c r="J336" s="286">
        <v>0</v>
      </c>
      <c r="K336" s="286" t="e">
        <f>SUM(#REF!+#REF!+#REF!+I336-J336)</f>
        <v>#REF!</v>
      </c>
      <c r="L336" s="286">
        <v>0</v>
      </c>
      <c r="M336" s="286" t="e">
        <f>Tabla1[[#This Row],[Inventario al 31/03/2024]]-#REF!</f>
        <v>#REF!</v>
      </c>
      <c r="N336" s="289">
        <v>25.96</v>
      </c>
      <c r="O336" s="290">
        <f>Tabla1[[#This Row],[Costo Unit.]]*Tabla1[[#This Row],[Inventario al 31/03/2024]]</f>
        <v>1736.91</v>
      </c>
      <c r="P336" s="289" t="e">
        <f>(#REF!*Tabla1[[#This Row],[Costo Unit.]])</f>
        <v>#REF!</v>
      </c>
      <c r="Q336" s="289" t="e">
        <f>(#REF!*Tabla1[[#This Row],[Costo Unit.]])</f>
        <v>#REF!</v>
      </c>
      <c r="R336" s="289" t="s">
        <v>1036</v>
      </c>
      <c r="S336" s="227"/>
      <c r="T336" s="228"/>
      <c r="U336" s="245"/>
      <c r="V336" s="28"/>
      <c r="W336" s="28"/>
      <c r="X336" s="28"/>
      <c r="Y336" s="28"/>
    </row>
    <row r="337" spans="2:25" ht="15" customHeight="1" x14ac:dyDescent="0.25">
      <c r="B337" s="285"/>
      <c r="C337" s="286" t="s">
        <v>1041</v>
      </c>
      <c r="D337" s="287" t="s">
        <v>1124</v>
      </c>
      <c r="E337" s="288" t="s">
        <v>1070</v>
      </c>
      <c r="F337" s="286">
        <v>0</v>
      </c>
      <c r="G337" s="286">
        <v>0</v>
      </c>
      <c r="H337" s="286"/>
      <c r="I337" s="286"/>
      <c r="J337" s="286">
        <v>0</v>
      </c>
      <c r="K337" s="286" t="e">
        <f>SUM(#REF!+#REF!+#REF!+I337-J337)</f>
        <v>#REF!</v>
      </c>
      <c r="L337" s="286">
        <v>1</v>
      </c>
      <c r="M337" s="286" t="e">
        <f>Tabla1[[#This Row],[Inventario al 31/03/2024]]-#REF!</f>
        <v>#REF!</v>
      </c>
      <c r="N337" s="289">
        <v>0</v>
      </c>
      <c r="O337" s="290">
        <f>Tabla1[[#This Row],[Costo Unit.]]*Tabla1[[#This Row],[Inventario al 31/03/2024]]</f>
        <v>150</v>
      </c>
      <c r="P337" s="289" t="e">
        <f>(#REF!*Tabla1[[#This Row],[Costo Unit.]])</f>
        <v>#REF!</v>
      </c>
      <c r="Q337" s="289" t="e">
        <f>(#REF!*Tabla1[[#This Row],[Costo Unit.]])</f>
        <v>#REF!</v>
      </c>
      <c r="R337" s="289" t="s">
        <v>1036</v>
      </c>
      <c r="S337" s="227"/>
      <c r="T337" s="228"/>
      <c r="U337" s="245"/>
      <c r="V337" s="28"/>
      <c r="W337" s="28"/>
      <c r="X337" s="28"/>
      <c r="Y337" s="28"/>
    </row>
    <row r="338" spans="2:25" ht="15" customHeight="1" x14ac:dyDescent="0.25">
      <c r="B338" s="285">
        <v>42263</v>
      </c>
      <c r="C338" s="286" t="s">
        <v>1041</v>
      </c>
      <c r="D338" s="287" t="s">
        <v>295</v>
      </c>
      <c r="E338" s="288" t="s">
        <v>42</v>
      </c>
      <c r="F338" s="286">
        <v>1</v>
      </c>
      <c r="G338" s="286">
        <v>0</v>
      </c>
      <c r="H338" s="286"/>
      <c r="I338" s="286"/>
      <c r="J338" s="286">
        <v>0</v>
      </c>
      <c r="K338" s="286" t="e">
        <f>SUM(#REF!+#REF!+#REF!+I338-J338)</f>
        <v>#REF!</v>
      </c>
      <c r="L338" s="286">
        <v>2</v>
      </c>
      <c r="M338" s="286" t="e">
        <f>Tabla1[[#This Row],[Inventario al 31/03/2024]]-#REF!</f>
        <v>#REF!</v>
      </c>
      <c r="N338" s="289">
        <v>1763.16</v>
      </c>
      <c r="O338" s="290">
        <f>Tabla1[[#This Row],[Costo Unit.]]*Tabla1[[#This Row],[Inventario al 31/03/2024]]</f>
        <v>150</v>
      </c>
      <c r="P338" s="289" t="e">
        <f>(#REF!*Tabla1[[#This Row],[Costo Unit.]])</f>
        <v>#REF!</v>
      </c>
      <c r="Q338" s="289" t="e">
        <f>(#REF!*Tabla1[[#This Row],[Costo Unit.]])</f>
        <v>#REF!</v>
      </c>
      <c r="R338" s="289" t="s">
        <v>1036</v>
      </c>
      <c r="S338" s="227"/>
      <c r="T338" s="228"/>
      <c r="U338" s="245"/>
      <c r="V338" s="28"/>
      <c r="W338" s="28"/>
      <c r="X338" s="28"/>
      <c r="Y338" s="28"/>
    </row>
    <row r="339" spans="2:25" ht="15" customHeight="1" x14ac:dyDescent="0.25">
      <c r="B339" s="285">
        <v>42250</v>
      </c>
      <c r="C339" s="286" t="s">
        <v>1050</v>
      </c>
      <c r="D339" s="287" t="s">
        <v>285</v>
      </c>
      <c r="E339" s="288" t="s">
        <v>32</v>
      </c>
      <c r="F339" s="286">
        <v>1</v>
      </c>
      <c r="G339" s="286">
        <v>0</v>
      </c>
      <c r="H339" s="286"/>
      <c r="I339" s="286"/>
      <c r="J339" s="286">
        <v>0</v>
      </c>
      <c r="K339" s="286" t="e">
        <f>SUM(#REF!+#REF!+#REF!+I339-J339)</f>
        <v>#REF!</v>
      </c>
      <c r="L339" s="286">
        <v>1</v>
      </c>
      <c r="M339" s="286" t="e">
        <f>Tabla1[[#This Row],[Inventario al 31/03/2024]]-#REF!</f>
        <v>#REF!</v>
      </c>
      <c r="N339" s="289">
        <v>150</v>
      </c>
      <c r="O339" s="290">
        <f>Tabla1[[#This Row],[Costo Unit.]]*Tabla1[[#This Row],[Inventario al 31/03/2024]]</f>
        <v>975</v>
      </c>
      <c r="P339" s="289" t="e">
        <f>(#REF!*Tabla1[[#This Row],[Costo Unit.]])</f>
        <v>#REF!</v>
      </c>
      <c r="Q339" s="289" t="e">
        <f>(#REF!*Tabla1[[#This Row],[Costo Unit.]])</f>
        <v>#REF!</v>
      </c>
      <c r="R339" s="289" t="s">
        <v>1036</v>
      </c>
      <c r="S339" s="227"/>
      <c r="T339" s="228"/>
      <c r="U339" s="245"/>
      <c r="V339" s="28"/>
      <c r="W339" s="28"/>
      <c r="X339" s="28"/>
      <c r="Y339" s="28"/>
    </row>
    <row r="340" spans="2:25" ht="15" customHeight="1" x14ac:dyDescent="0.25">
      <c r="B340" s="285">
        <v>44047</v>
      </c>
      <c r="C340" s="286" t="s">
        <v>1050</v>
      </c>
      <c r="D340" s="287" t="s">
        <v>543</v>
      </c>
      <c r="E340" s="288" t="s">
        <v>1408</v>
      </c>
      <c r="F340" s="286">
        <v>24</v>
      </c>
      <c r="G340" s="286">
        <v>0</v>
      </c>
      <c r="H340" s="286"/>
      <c r="I340" s="286"/>
      <c r="J340" s="286">
        <v>0</v>
      </c>
      <c r="K340" s="286" t="e">
        <f>SUM(#REF!+#REF!+#REF!+I340-J340)</f>
        <v>#REF!</v>
      </c>
      <c r="L340" s="286">
        <v>13</v>
      </c>
      <c r="M340" s="286" t="e">
        <f>Tabla1[[#This Row],[Inventario al 31/03/2024]]-#REF!</f>
        <v>#REF!</v>
      </c>
      <c r="N340" s="289">
        <v>118</v>
      </c>
      <c r="O340" s="290">
        <f>Tabla1[[#This Row],[Costo Unit.]]*Tabla1[[#This Row],[Inventario al 31/03/2024]]</f>
        <v>3061.35</v>
      </c>
      <c r="P340" s="289" t="e">
        <f>(#REF!*Tabla1[[#This Row],[Costo Unit.]])</f>
        <v>#REF!</v>
      </c>
      <c r="Q340" s="289" t="e">
        <f>(#REF!*Tabla1[[#This Row],[Costo Unit.]])</f>
        <v>#REF!</v>
      </c>
      <c r="R340" s="289" t="s">
        <v>1036</v>
      </c>
      <c r="S340" s="227"/>
      <c r="T340" s="228"/>
      <c r="U340" s="245"/>
      <c r="V340" s="28"/>
      <c r="W340" s="28"/>
      <c r="X340" s="28"/>
      <c r="Y340" s="28"/>
    </row>
    <row r="341" spans="2:25" ht="15" customHeight="1" x14ac:dyDescent="0.25">
      <c r="B341" s="285">
        <v>42496</v>
      </c>
      <c r="C341" s="286" t="s">
        <v>1050</v>
      </c>
      <c r="D341" s="287" t="s">
        <v>715</v>
      </c>
      <c r="E341" s="291" t="s">
        <v>718</v>
      </c>
      <c r="F341" s="286">
        <v>19</v>
      </c>
      <c r="G341" s="286">
        <v>0</v>
      </c>
      <c r="H341" s="286"/>
      <c r="I341" s="286"/>
      <c r="J341" s="286">
        <v>0</v>
      </c>
      <c r="K341" s="286" t="e">
        <f>SUM(#REF!+#REF!+#REF!+I341-J341)</f>
        <v>#REF!</v>
      </c>
      <c r="L341" s="286">
        <v>9</v>
      </c>
      <c r="M341" s="286" t="e">
        <f>Tabla1[[#This Row],[Inventario al 31/03/2024]]-#REF!</f>
        <v>#REF!</v>
      </c>
      <c r="N341" s="289">
        <v>115.76</v>
      </c>
      <c r="O341" s="290">
        <f>Tabla1[[#This Row],[Costo Unit.]]*Tabla1[[#This Row],[Inventario al 31/03/2024]]</f>
        <v>4723.3999999999996</v>
      </c>
      <c r="P341" s="289" t="e">
        <f>(#REF!*Tabla1[[#This Row],[Costo Unit.]])</f>
        <v>#REF!</v>
      </c>
      <c r="Q341" s="289" t="e">
        <f>(#REF!*Tabla1[[#This Row],[Costo Unit.]])</f>
        <v>#REF!</v>
      </c>
      <c r="R341" s="289" t="s">
        <v>1036</v>
      </c>
      <c r="S341" s="227"/>
      <c r="T341" s="228"/>
      <c r="U341" s="245"/>
      <c r="V341" s="28"/>
      <c r="W341" s="28"/>
      <c r="X341" s="28"/>
      <c r="Y341" s="28"/>
    </row>
    <row r="342" spans="2:25" ht="15" customHeight="1" x14ac:dyDescent="0.25">
      <c r="B342" s="285"/>
      <c r="C342" s="286" t="s">
        <v>1041</v>
      </c>
      <c r="D342" s="287" t="s">
        <v>1299</v>
      </c>
      <c r="E342" s="291" t="s">
        <v>1388</v>
      </c>
      <c r="F342" s="286">
        <v>18</v>
      </c>
      <c r="G342" s="286">
        <v>0</v>
      </c>
      <c r="H342" s="286"/>
      <c r="I342" s="286"/>
      <c r="J342" s="286">
        <v>0</v>
      </c>
      <c r="K342" s="286" t="e">
        <f>SUM(#REF!+#REF!+#REF!+I342-J342)</f>
        <v>#REF!</v>
      </c>
      <c r="L342" s="286">
        <v>16</v>
      </c>
      <c r="M342" s="286" t="e">
        <f>Tabla1[[#This Row],[Inventario al 31/03/2024]]-#REF!</f>
        <v>#REF!</v>
      </c>
      <c r="N342" s="289">
        <v>2067.34</v>
      </c>
      <c r="O342" s="290">
        <f>Tabla1[[#This Row],[Costo Unit.]]*Tabla1[[#This Row],[Inventario al 31/03/2024]]</f>
        <v>194.70000000000002</v>
      </c>
      <c r="P342" s="289" t="e">
        <f>(#REF!*Tabla1[[#This Row],[Costo Unit.]])</f>
        <v>#REF!</v>
      </c>
      <c r="Q342" s="289" t="e">
        <f>(#REF!*Tabla1[[#This Row],[Costo Unit.]])</f>
        <v>#REF!</v>
      </c>
      <c r="R342" s="289" t="s">
        <v>1036</v>
      </c>
      <c r="S342" s="227"/>
      <c r="T342" s="228"/>
      <c r="U342" s="245"/>
      <c r="V342" s="28"/>
      <c r="W342" s="28"/>
      <c r="X342" s="28"/>
      <c r="Y342" s="28"/>
    </row>
    <row r="343" spans="2:25" ht="15" customHeight="1" x14ac:dyDescent="0.25">
      <c r="B343" s="285">
        <v>42520</v>
      </c>
      <c r="C343" s="286" t="s">
        <v>1050</v>
      </c>
      <c r="D343" s="287" t="s">
        <v>328</v>
      </c>
      <c r="E343" s="288" t="s">
        <v>75</v>
      </c>
      <c r="F343" s="286">
        <v>1</v>
      </c>
      <c r="G343" s="286">
        <v>0</v>
      </c>
      <c r="H343" s="286"/>
      <c r="I343" s="286"/>
      <c r="J343" s="286">
        <v>0</v>
      </c>
      <c r="K343" s="286" t="e">
        <f>SUM(#REF!+#REF!+#REF!+I343-J343)</f>
        <v>#REF!</v>
      </c>
      <c r="L343" s="286">
        <v>1</v>
      </c>
      <c r="M343" s="286" t="e">
        <f>Tabla1[[#This Row],[Inventario al 31/03/2024]]-#REF!</f>
        <v>#REF!</v>
      </c>
      <c r="N343" s="289">
        <v>195</v>
      </c>
      <c r="O343" s="290">
        <f>Tabla1[[#This Row],[Costo Unit.]]*Tabla1[[#This Row],[Inventario al 31/03/2024]]</f>
        <v>40020</v>
      </c>
      <c r="P343" s="289" t="e">
        <f>(#REF!*Tabla1[[#This Row],[Costo Unit.]])</f>
        <v>#REF!</v>
      </c>
      <c r="Q343" s="289" t="e">
        <f>(#REF!*Tabla1[[#This Row],[Costo Unit.]])</f>
        <v>#REF!</v>
      </c>
      <c r="R343" s="289" t="s">
        <v>1036</v>
      </c>
      <c r="S343" s="227"/>
      <c r="T343" s="228"/>
      <c r="U343" s="245"/>
      <c r="V343" s="28"/>
      <c r="W343" s="28"/>
      <c r="X343" s="28"/>
      <c r="Y343" s="28"/>
    </row>
    <row r="344" spans="2:25" ht="15" customHeight="1" x14ac:dyDescent="0.25">
      <c r="B344" s="285">
        <v>41438</v>
      </c>
      <c r="C344" s="286" t="s">
        <v>1050</v>
      </c>
      <c r="D344" s="287" t="s">
        <v>286</v>
      </c>
      <c r="E344" s="291" t="s">
        <v>33</v>
      </c>
      <c r="F344" s="286">
        <v>2</v>
      </c>
      <c r="G344" s="286">
        <v>0</v>
      </c>
      <c r="H344" s="286"/>
      <c r="I344" s="286"/>
      <c r="J344" s="286">
        <v>0</v>
      </c>
      <c r="K344" s="286" t="e">
        <f>SUM(#REF!+#REF!+#REF!+I344-J344)</f>
        <v>#REF!</v>
      </c>
      <c r="L344" s="286">
        <v>3</v>
      </c>
      <c r="M344" s="286" t="e">
        <f>Tabla1[[#This Row],[Inventario al 31/03/2024]]-#REF!</f>
        <v>#REF!</v>
      </c>
      <c r="N344" s="289">
        <v>125</v>
      </c>
      <c r="O344" s="290">
        <f>Tabla1[[#This Row],[Costo Unit.]]*Tabla1[[#This Row],[Inventario al 31/03/2024]]</f>
        <v>365828.06</v>
      </c>
      <c r="P344" s="289" t="e">
        <f>(#REF!*Tabla1[[#This Row],[Costo Unit.]])</f>
        <v>#REF!</v>
      </c>
      <c r="Q344" s="289" t="e">
        <f>(#REF!*Tabla1[[#This Row],[Costo Unit.]])</f>
        <v>#REF!</v>
      </c>
      <c r="R344" s="289" t="s">
        <v>1036</v>
      </c>
      <c r="S344" s="227"/>
      <c r="T344" s="228"/>
      <c r="U344" s="245"/>
      <c r="V344" s="28"/>
      <c r="W344" s="28"/>
      <c r="X344" s="28"/>
      <c r="Y344" s="28"/>
    </row>
    <row r="345" spans="2:25" ht="15" customHeight="1" x14ac:dyDescent="0.25">
      <c r="B345" s="285">
        <v>41444</v>
      </c>
      <c r="C345" s="286" t="s">
        <v>1050</v>
      </c>
      <c r="D345" s="287" t="s">
        <v>287</v>
      </c>
      <c r="E345" s="291" t="s">
        <v>34</v>
      </c>
      <c r="F345" s="286">
        <v>1</v>
      </c>
      <c r="G345" s="286">
        <v>0</v>
      </c>
      <c r="H345" s="286"/>
      <c r="I345" s="286"/>
      <c r="J345" s="286">
        <v>0</v>
      </c>
      <c r="K345" s="286" t="e">
        <f>SUM(#REF!+#REF!+#REF!+I345-J345)</f>
        <v>#REF!</v>
      </c>
      <c r="L345" s="286">
        <v>1</v>
      </c>
      <c r="M345" s="286" t="e">
        <f>Tabla1[[#This Row],[Inventario al 31/03/2024]]-#REF!</f>
        <v>#REF!</v>
      </c>
      <c r="N345" s="289">
        <v>175</v>
      </c>
      <c r="O345" s="290">
        <f>Tabla1[[#This Row],[Costo Unit.]]*Tabla1[[#This Row],[Inventario al 31/03/2024]]</f>
        <v>1008.9000000000001</v>
      </c>
      <c r="P345" s="289" t="e">
        <f>(#REF!*Tabla1[[#This Row],[Costo Unit.]])</f>
        <v>#REF!</v>
      </c>
      <c r="Q345" s="289" t="e">
        <f>(#REF!*Tabla1[[#This Row],[Costo Unit.]])</f>
        <v>#REF!</v>
      </c>
      <c r="R345" s="289" t="s">
        <v>1036</v>
      </c>
      <c r="S345" s="227"/>
      <c r="T345" s="228"/>
      <c r="U345" s="245"/>
      <c r="V345" s="28"/>
      <c r="W345" s="28"/>
      <c r="X345" s="28"/>
      <c r="Y345" s="28"/>
    </row>
    <row r="346" spans="2:25" ht="15" customHeight="1" x14ac:dyDescent="0.25">
      <c r="B346" s="285">
        <v>45048</v>
      </c>
      <c r="C346" s="286" t="s">
        <v>1051</v>
      </c>
      <c r="D346" s="287" t="s">
        <v>1246</v>
      </c>
      <c r="E346" s="288" t="s">
        <v>1247</v>
      </c>
      <c r="F346" s="286">
        <v>37</v>
      </c>
      <c r="G346" s="286">
        <v>0</v>
      </c>
      <c r="H346" s="286"/>
      <c r="I346" s="286"/>
      <c r="J346" s="286">
        <v>0</v>
      </c>
      <c r="K346" s="286" t="e">
        <f>SUM(#REF!+#REF!+#REF!+I346-J346)</f>
        <v>#REF!</v>
      </c>
      <c r="L346" s="286">
        <v>0</v>
      </c>
      <c r="M346" s="286" t="e">
        <f>Tabla1[[#This Row],[Inventario al 31/03/2024]]-#REF!</f>
        <v>#REF!</v>
      </c>
      <c r="N346" s="289">
        <v>448.4</v>
      </c>
      <c r="O346" s="290">
        <f>Tabla1[[#This Row],[Costo Unit.]]*Tabla1[[#This Row],[Inventario al 31/03/2024]]</f>
        <v>800</v>
      </c>
      <c r="P346" s="289" t="e">
        <f>(#REF!*Tabla1[[#This Row],[Costo Unit.]])</f>
        <v>#REF!</v>
      </c>
      <c r="Q346" s="289" t="e">
        <f>(#REF!*Tabla1[[#This Row],[Costo Unit.]])</f>
        <v>#REF!</v>
      </c>
      <c r="R346" s="289" t="s">
        <v>1036</v>
      </c>
      <c r="S346" s="227"/>
      <c r="T346" s="228"/>
      <c r="U346" s="245"/>
      <c r="V346" s="28"/>
      <c r="W346" s="28"/>
      <c r="X346" s="28"/>
      <c r="Y346" s="28"/>
    </row>
    <row r="347" spans="2:25" ht="15" customHeight="1" x14ac:dyDescent="0.25">
      <c r="B347" s="285">
        <v>45211</v>
      </c>
      <c r="C347" s="286" t="s">
        <v>1051</v>
      </c>
      <c r="D347" s="287" t="s">
        <v>1248</v>
      </c>
      <c r="E347" s="291" t="s">
        <v>1249</v>
      </c>
      <c r="F347" s="286">
        <v>59</v>
      </c>
      <c r="G347" s="286">
        <v>0</v>
      </c>
      <c r="H347" s="286"/>
      <c r="I347" s="286"/>
      <c r="J347" s="286">
        <v>0</v>
      </c>
      <c r="K347" s="286" t="e">
        <f>SUM(#REF!+#REF!+#REF!+I347-J347)</f>
        <v>#REF!</v>
      </c>
      <c r="L347" s="286">
        <v>73</v>
      </c>
      <c r="M347" s="286" t="e">
        <f>Tabla1[[#This Row],[Inventario al 31/03/2024]]-#REF!</f>
        <v>#REF!</v>
      </c>
      <c r="N347" s="289">
        <v>1162.3</v>
      </c>
      <c r="O347" s="290">
        <f>Tabla1[[#This Row],[Costo Unit.]]*Tabla1[[#This Row],[Inventario al 31/03/2024]]</f>
        <v>6060</v>
      </c>
      <c r="P347" s="289" t="e">
        <f>(#REF!*Tabla1[[#This Row],[Costo Unit.]])</f>
        <v>#REF!</v>
      </c>
      <c r="Q347" s="289" t="e">
        <f>(#REF!*Tabla1[[#This Row],[Costo Unit.]])</f>
        <v>#REF!</v>
      </c>
      <c r="R347" s="289" t="s">
        <v>1036</v>
      </c>
      <c r="S347" s="227"/>
      <c r="T347" s="228"/>
      <c r="U347" s="245"/>
      <c r="V347" s="28"/>
      <c r="W347" s="28"/>
      <c r="X347" s="28"/>
      <c r="Y347" s="28"/>
    </row>
    <row r="348" spans="2:25" ht="15" customHeight="1" x14ac:dyDescent="0.25">
      <c r="B348" s="285"/>
      <c r="C348" s="286" t="s">
        <v>1043</v>
      </c>
      <c r="D348" s="287" t="s">
        <v>1369</v>
      </c>
      <c r="E348" s="291" t="s">
        <v>1331</v>
      </c>
      <c r="F348" s="286">
        <v>23</v>
      </c>
      <c r="G348" s="286">
        <v>0</v>
      </c>
      <c r="H348" s="286"/>
      <c r="I348" s="286"/>
      <c r="J348" s="286">
        <v>0</v>
      </c>
      <c r="K348" s="286" t="e">
        <f>SUM(#REF!+#REF!+#REF!+I348-J348)</f>
        <v>#REF!</v>
      </c>
      <c r="L348" s="286">
        <v>23</v>
      </c>
      <c r="M348" s="286" t="e">
        <f>Tabla1[[#This Row],[Inventario al 31/03/2024]]-#REF!</f>
        <v>#REF!</v>
      </c>
      <c r="N348" s="289">
        <v>315.25</v>
      </c>
      <c r="O348" s="290">
        <f>Tabla1[[#This Row],[Costo Unit.]]*Tabla1[[#This Row],[Inventario al 31/03/2024]]</f>
        <v>11578.35</v>
      </c>
      <c r="P348" s="289" t="e">
        <f>(#REF!*Tabla1[[#This Row],[Costo Unit.]])</f>
        <v>#REF!</v>
      </c>
      <c r="Q348" s="289" t="e">
        <f>(#REF!*Tabla1[[#This Row],[Costo Unit.]])</f>
        <v>#REF!</v>
      </c>
      <c r="R348" s="289" t="s">
        <v>1036</v>
      </c>
      <c r="S348" s="227"/>
      <c r="T348" s="228"/>
      <c r="U348" s="245"/>
      <c r="V348" s="28"/>
      <c r="W348" s="28"/>
      <c r="X348" s="28"/>
      <c r="Y348" s="28"/>
    </row>
    <row r="349" spans="2:25" ht="15" customHeight="1" x14ac:dyDescent="0.25">
      <c r="B349" s="285">
        <v>45048</v>
      </c>
      <c r="C349" s="286" t="s">
        <v>1041</v>
      </c>
      <c r="D349" s="287" t="s">
        <v>1214</v>
      </c>
      <c r="E349" s="291" t="s">
        <v>1215</v>
      </c>
      <c r="F349" s="286">
        <v>12</v>
      </c>
      <c r="G349" s="286">
        <v>0</v>
      </c>
      <c r="H349" s="286"/>
      <c r="I349" s="286"/>
      <c r="J349" s="286">
        <v>0</v>
      </c>
      <c r="K349" s="286" t="e">
        <f>SUM(#REF!+#REF!+#REF!+I349-J349)</f>
        <v>#REF!</v>
      </c>
      <c r="L349" s="286">
        <v>12</v>
      </c>
      <c r="M349" s="286" t="e">
        <f>Tabla1[[#This Row],[Inventario al 31/03/2024]]-#REF!</f>
        <v>#REF!</v>
      </c>
      <c r="N349" s="289">
        <v>147.5</v>
      </c>
      <c r="O349" s="290">
        <f>Tabla1[[#This Row],[Costo Unit.]]*Tabla1[[#This Row],[Inventario al 31/03/2024]]</f>
        <v>59</v>
      </c>
      <c r="P349" s="289" t="e">
        <f>(#REF!*Tabla1[[#This Row],[Costo Unit.]])</f>
        <v>#REF!</v>
      </c>
      <c r="Q349" s="289" t="e">
        <f>(#REF!*Tabla1[[#This Row],[Costo Unit.]])</f>
        <v>#REF!</v>
      </c>
      <c r="R349" s="289" t="s">
        <v>1036</v>
      </c>
      <c r="S349" s="227"/>
      <c r="T349" s="228"/>
      <c r="U349" s="245"/>
      <c r="V349" s="28"/>
      <c r="W349" s="28"/>
      <c r="X349" s="28"/>
      <c r="Y349" s="28"/>
    </row>
    <row r="350" spans="2:25" ht="15" customHeight="1" x14ac:dyDescent="0.25">
      <c r="B350" s="285"/>
      <c r="C350" s="286" t="s">
        <v>1043</v>
      </c>
      <c r="D350" s="287" t="s">
        <v>1214</v>
      </c>
      <c r="E350" s="291" t="s">
        <v>1330</v>
      </c>
      <c r="F350" s="286">
        <v>38</v>
      </c>
      <c r="G350" s="286">
        <v>0</v>
      </c>
      <c r="H350" s="286"/>
      <c r="I350" s="286"/>
      <c r="J350" s="286">
        <v>0</v>
      </c>
      <c r="K350" s="286" t="e">
        <f>SUM(#REF!+#REF!+#REF!+I350-J350)</f>
        <v>#REF!</v>
      </c>
      <c r="L350" s="286">
        <v>38</v>
      </c>
      <c r="M350" s="286" t="e">
        <f>Tabla1[[#This Row],[Inventario al 31/03/2024]]-#REF!</f>
        <v>#REF!</v>
      </c>
      <c r="N350" s="289">
        <v>127.8</v>
      </c>
      <c r="O350" s="290">
        <f>Tabla1[[#This Row],[Costo Unit.]]*Tabla1[[#This Row],[Inventario al 31/03/2024]]</f>
        <v>201.41</v>
      </c>
      <c r="P350" s="289" t="e">
        <f>(#REF!*Tabla1[[#This Row],[Costo Unit.]])</f>
        <v>#REF!</v>
      </c>
      <c r="Q350" s="289" t="e">
        <f>(#REF!*Tabla1[[#This Row],[Costo Unit.]])</f>
        <v>#REF!</v>
      </c>
      <c r="R350" s="289" t="s">
        <v>1036</v>
      </c>
      <c r="S350" s="227"/>
      <c r="T350" s="228"/>
      <c r="U350" s="245"/>
      <c r="V350" s="28"/>
      <c r="W350" s="28"/>
      <c r="X350" s="28"/>
      <c r="Y350" s="28"/>
    </row>
    <row r="351" spans="2:25" ht="15" customHeight="1" x14ac:dyDescent="0.25">
      <c r="B351" s="285"/>
      <c r="C351" s="286" t="s">
        <v>1043</v>
      </c>
      <c r="D351" s="287"/>
      <c r="E351" s="291" t="s">
        <v>1333</v>
      </c>
      <c r="F351" s="286">
        <v>24</v>
      </c>
      <c r="G351" s="286">
        <v>0</v>
      </c>
      <c r="H351" s="286"/>
      <c r="I351" s="286"/>
      <c r="J351" s="286">
        <v>0</v>
      </c>
      <c r="K351" s="286" t="e">
        <f>SUM(#REF!+#REF!+#REF!+I351-J351)</f>
        <v>#REF!</v>
      </c>
      <c r="L351" s="286">
        <v>24</v>
      </c>
      <c r="M351" s="286" t="e">
        <f>Tabla1[[#This Row],[Inventario al 31/03/2024]]-#REF!</f>
        <v>#REF!</v>
      </c>
      <c r="N351" s="289">
        <v>0</v>
      </c>
      <c r="O351" s="290">
        <f>Tabla1[[#This Row],[Costo Unit.]]*Tabla1[[#This Row],[Inventario al 31/03/2024]]</f>
        <v>540</v>
      </c>
      <c r="P351" s="289" t="e">
        <f>(#REF!*Tabla1[[#This Row],[Costo Unit.]])</f>
        <v>#REF!</v>
      </c>
      <c r="Q351" s="289" t="e">
        <f>(#REF!*Tabla1[[#This Row],[Costo Unit.]])</f>
        <v>#REF!</v>
      </c>
      <c r="R351" s="289" t="s">
        <v>1036</v>
      </c>
      <c r="S351" s="227"/>
      <c r="T351" s="228"/>
      <c r="U351" s="245"/>
      <c r="V351" s="28"/>
      <c r="W351" s="28"/>
      <c r="X351" s="28"/>
      <c r="Y351" s="28"/>
    </row>
    <row r="352" spans="2:25" ht="15" customHeight="1" x14ac:dyDescent="0.25">
      <c r="B352" s="285"/>
      <c r="C352" s="286" t="s">
        <v>1043</v>
      </c>
      <c r="D352" s="287"/>
      <c r="E352" s="291" t="s">
        <v>1334</v>
      </c>
      <c r="F352" s="286">
        <v>14</v>
      </c>
      <c r="G352" s="286">
        <v>0</v>
      </c>
      <c r="H352" s="286"/>
      <c r="I352" s="286"/>
      <c r="J352" s="286">
        <v>0</v>
      </c>
      <c r="K352" s="286" t="e">
        <f>SUM(#REF!+#REF!+#REF!+I352-J352)</f>
        <v>#REF!</v>
      </c>
      <c r="L352" s="286">
        <v>14</v>
      </c>
      <c r="M352" s="286" t="e">
        <f>Tabla1[[#This Row],[Inventario al 31/03/2024]]-#REF!</f>
        <v>#REF!</v>
      </c>
      <c r="N352" s="289">
        <v>0</v>
      </c>
      <c r="O352" s="290">
        <f>Tabla1[[#This Row],[Costo Unit.]]*Tabla1[[#This Row],[Inventario al 31/03/2024]]</f>
        <v>7186.2</v>
      </c>
      <c r="P352" s="289" t="e">
        <f>(#REF!*Tabla1[[#This Row],[Costo Unit.]])</f>
        <v>#REF!</v>
      </c>
      <c r="Q352" s="289" t="e">
        <f>(#REF!*Tabla1[[#This Row],[Costo Unit.]])</f>
        <v>#REF!</v>
      </c>
      <c r="R352" s="289" t="s">
        <v>1036</v>
      </c>
      <c r="S352" s="227"/>
      <c r="T352" s="228"/>
      <c r="U352" s="245"/>
      <c r="V352" s="28"/>
      <c r="W352" s="28"/>
      <c r="X352" s="28"/>
      <c r="Y352" s="28"/>
    </row>
    <row r="353" spans="2:25" ht="15" customHeight="1" x14ac:dyDescent="0.25">
      <c r="B353" s="285">
        <v>42520</v>
      </c>
      <c r="C353" s="286" t="s">
        <v>1050</v>
      </c>
      <c r="D353" s="287" t="s">
        <v>289</v>
      </c>
      <c r="E353" s="288" t="s">
        <v>36</v>
      </c>
      <c r="F353" s="286">
        <v>3</v>
      </c>
      <c r="G353" s="286">
        <v>0</v>
      </c>
      <c r="H353" s="286"/>
      <c r="I353" s="286"/>
      <c r="J353" s="286">
        <v>0</v>
      </c>
      <c r="K353" s="286" t="e">
        <f>SUM(#REF!+#REF!+#REF!+I353-J353)</f>
        <v>#REF!</v>
      </c>
      <c r="L353" s="286">
        <v>3</v>
      </c>
      <c r="M353" s="286" t="e">
        <f>Tabla1[[#This Row],[Inventario al 31/03/2024]]-#REF!</f>
        <v>#REF!</v>
      </c>
      <c r="N353" s="289">
        <v>578.97</v>
      </c>
      <c r="O353" s="290">
        <f>Tabla1[[#This Row],[Costo Unit.]]*Tabla1[[#This Row],[Inventario al 31/03/2024]]</f>
        <v>18054</v>
      </c>
      <c r="P353" s="289" t="e">
        <f>(#REF!*Tabla1[[#This Row],[Costo Unit.]])</f>
        <v>#REF!</v>
      </c>
      <c r="Q353" s="289" t="e">
        <f>(#REF!*Tabla1[[#This Row],[Costo Unit.]])</f>
        <v>#REF!</v>
      </c>
      <c r="R353" s="289" t="s">
        <v>1036</v>
      </c>
      <c r="S353" s="227"/>
      <c r="T353" s="228"/>
      <c r="U353" s="245"/>
      <c r="V353" s="28"/>
      <c r="W353" s="28"/>
      <c r="X353" s="28"/>
      <c r="Y353" s="28"/>
    </row>
    <row r="354" spans="2:25" ht="15" customHeight="1" x14ac:dyDescent="0.25">
      <c r="B354" s="285">
        <v>42080</v>
      </c>
      <c r="C354" s="286" t="s">
        <v>1050</v>
      </c>
      <c r="D354" s="287" t="s">
        <v>290</v>
      </c>
      <c r="E354" s="288" t="s">
        <v>37</v>
      </c>
      <c r="F354" s="286">
        <v>2</v>
      </c>
      <c r="G354" s="286">
        <v>0</v>
      </c>
      <c r="H354" s="286"/>
      <c r="I354" s="286"/>
      <c r="J354" s="286">
        <v>0</v>
      </c>
      <c r="K354" s="286" t="e">
        <f>SUM(#REF!+#REF!+#REF!+I354-J354)</f>
        <v>#REF!</v>
      </c>
      <c r="L354" s="286">
        <v>1</v>
      </c>
      <c r="M354" s="286" t="e">
        <f>Tabla1[[#This Row],[Inventario al 31/03/2024]]-#REF!</f>
        <v>#REF!</v>
      </c>
      <c r="N354" s="289">
        <v>150</v>
      </c>
      <c r="O354" s="290">
        <f>Tabla1[[#This Row],[Costo Unit.]]*Tabla1[[#This Row],[Inventario al 31/03/2024]]</f>
        <v>19800</v>
      </c>
      <c r="P354" s="289" t="e">
        <f>(#REF!*Tabla1[[#This Row],[Costo Unit.]])</f>
        <v>#REF!</v>
      </c>
      <c r="Q354" s="289" t="e">
        <f>(#REF!*Tabla1[[#This Row],[Costo Unit.]])</f>
        <v>#REF!</v>
      </c>
      <c r="R354" s="289" t="s">
        <v>1036</v>
      </c>
      <c r="S354" s="227"/>
      <c r="T354" s="228"/>
      <c r="U354" s="245"/>
      <c r="V354" s="28"/>
      <c r="W354" s="28"/>
      <c r="X354" s="28"/>
      <c r="Y354" s="28"/>
    </row>
    <row r="355" spans="2:25" ht="15" customHeight="1" x14ac:dyDescent="0.25">
      <c r="B355" s="285">
        <v>43319</v>
      </c>
      <c r="C355" s="286" t="s">
        <v>1051</v>
      </c>
      <c r="D355" s="287" t="s">
        <v>291</v>
      </c>
      <c r="E355" s="291" t="s">
        <v>38</v>
      </c>
      <c r="F355" s="286">
        <v>0</v>
      </c>
      <c r="G355" s="286">
        <v>0</v>
      </c>
      <c r="H355" s="286"/>
      <c r="I355" s="286"/>
      <c r="J355" s="286">
        <v>0</v>
      </c>
      <c r="K355" s="286" t="e">
        <f>SUM(#REF!+#REF!+#REF!+I355-J355)</f>
        <v>#REF!</v>
      </c>
      <c r="L355" s="286">
        <v>1</v>
      </c>
      <c r="M355" s="286" t="e">
        <f>Tabla1[[#This Row],[Inventario al 31/03/2024]]-#REF!</f>
        <v>#REF!</v>
      </c>
      <c r="N355" s="289">
        <v>150</v>
      </c>
      <c r="O355" s="290">
        <f>Tabla1[[#This Row],[Costo Unit.]]*Tabla1[[#This Row],[Inventario al 31/03/2024]]</f>
        <v>1753.44</v>
      </c>
      <c r="P355" s="289" t="e">
        <f>(#REF!*Tabla1[[#This Row],[Costo Unit.]])</f>
        <v>#REF!</v>
      </c>
      <c r="Q355" s="289" t="e">
        <f>(#REF!*Tabla1[[#This Row],[Costo Unit.]])</f>
        <v>#REF!</v>
      </c>
      <c r="R355" s="289" t="s">
        <v>1036</v>
      </c>
      <c r="S355" s="227"/>
      <c r="T355" s="228"/>
      <c r="U355" s="245"/>
      <c r="V355" s="28"/>
      <c r="W355" s="28"/>
      <c r="X355" s="28"/>
      <c r="Y355" s="28"/>
    </row>
    <row r="356" spans="2:25" ht="15" customHeight="1" x14ac:dyDescent="0.25">
      <c r="B356" s="285">
        <v>41438</v>
      </c>
      <c r="C356" s="286" t="s">
        <v>1050</v>
      </c>
      <c r="D356" s="287" t="s">
        <v>292</v>
      </c>
      <c r="E356" s="288" t="s">
        <v>39</v>
      </c>
      <c r="F356" s="286">
        <v>1</v>
      </c>
      <c r="G356" s="286">
        <v>0</v>
      </c>
      <c r="H356" s="286"/>
      <c r="I356" s="286"/>
      <c r="J356" s="286">
        <v>0</v>
      </c>
      <c r="K356" s="286" t="e">
        <f>SUM(#REF!+#REF!+#REF!+I356-J356)</f>
        <v>#REF!</v>
      </c>
      <c r="L356" s="286">
        <v>1</v>
      </c>
      <c r="M356" s="286" t="e">
        <f>Tabla1[[#This Row],[Inventario al 31/03/2024]]-#REF!</f>
        <v>#REF!</v>
      </c>
      <c r="N356" s="289">
        <v>140</v>
      </c>
      <c r="O356" s="290">
        <f>Tabla1[[#This Row],[Costo Unit.]]*Tabla1[[#This Row],[Inventario al 31/03/2024]]</f>
        <v>1420.8</v>
      </c>
      <c r="P356" s="289" t="e">
        <f>(#REF!*Tabla1[[#This Row],[Costo Unit.]])</f>
        <v>#REF!</v>
      </c>
      <c r="Q356" s="289" t="e">
        <f>(#REF!*Tabla1[[#This Row],[Costo Unit.]])</f>
        <v>#REF!</v>
      </c>
      <c r="R356" s="289" t="s">
        <v>1036</v>
      </c>
      <c r="S356" s="227"/>
      <c r="T356" s="228"/>
      <c r="U356" s="245"/>
      <c r="V356" s="28"/>
      <c r="W356" s="28"/>
      <c r="X356" s="28"/>
      <c r="Y356" s="28"/>
    </row>
    <row r="357" spans="2:25" ht="15" customHeight="1" x14ac:dyDescent="0.25">
      <c r="B357" s="285">
        <v>45048</v>
      </c>
      <c r="C357" s="286" t="s">
        <v>1053</v>
      </c>
      <c r="D357" s="287" t="s">
        <v>1245</v>
      </c>
      <c r="E357" s="291" t="s">
        <v>1244</v>
      </c>
      <c r="F357" s="286">
        <v>1</v>
      </c>
      <c r="G357" s="286">
        <v>0</v>
      </c>
      <c r="H357" s="286"/>
      <c r="I357" s="286"/>
      <c r="J357" s="286">
        <v>0</v>
      </c>
      <c r="K357" s="286" t="e">
        <f>SUM(#REF!+#REF!+#REF!+I357-J357)</f>
        <v>#REF!</v>
      </c>
      <c r="L357" s="286">
        <v>0</v>
      </c>
      <c r="M357" s="286" t="e">
        <f>Tabla1[[#This Row],[Inventario al 31/03/2024]]-#REF!</f>
        <v>#REF!</v>
      </c>
      <c r="N357" s="289">
        <v>604.16</v>
      </c>
      <c r="O357" s="290">
        <f>Tabla1[[#This Row],[Costo Unit.]]*Tabla1[[#This Row],[Inventario al 31/03/2024]]</f>
        <v>2240.6999999999998</v>
      </c>
      <c r="P357" s="289" t="e">
        <f>(#REF!*Tabla1[[#This Row],[Costo Unit.]])</f>
        <v>#REF!</v>
      </c>
      <c r="Q357" s="289" t="e">
        <f>(#REF!*Tabla1[[#This Row],[Costo Unit.]])</f>
        <v>#REF!</v>
      </c>
      <c r="R357" s="289" t="s">
        <v>1036</v>
      </c>
      <c r="S357" s="227"/>
      <c r="T357" s="228"/>
      <c r="U357" s="245"/>
      <c r="V357" s="28"/>
      <c r="W357" s="28"/>
      <c r="X357" s="28"/>
      <c r="Y357" s="28"/>
    </row>
    <row r="358" spans="2:25" ht="15" customHeight="1" x14ac:dyDescent="0.25">
      <c r="B358" s="285">
        <v>45229</v>
      </c>
      <c r="C358" s="286" t="s">
        <v>1048</v>
      </c>
      <c r="D358" s="287" t="s">
        <v>1275</v>
      </c>
      <c r="E358" s="291" t="s">
        <v>1205</v>
      </c>
      <c r="F358" s="286">
        <v>15</v>
      </c>
      <c r="G358" s="286">
        <v>0</v>
      </c>
      <c r="H358" s="286"/>
      <c r="I358" s="286"/>
      <c r="J358" s="286">
        <v>0</v>
      </c>
      <c r="K358" s="286" t="e">
        <f>SUM(#REF!+#REF!+#REF!+I358-J358)</f>
        <v>#REF!</v>
      </c>
      <c r="L358" s="286">
        <v>15</v>
      </c>
      <c r="M358" s="286" t="e">
        <f>Tabla1[[#This Row],[Inventario al 31/03/2024]]-#REF!</f>
        <v>#REF!</v>
      </c>
      <c r="N358" s="289">
        <v>204.09</v>
      </c>
      <c r="O358" s="290">
        <f>Tabla1[[#This Row],[Costo Unit.]]*Tabla1[[#This Row],[Inventario al 31/03/2024]]</f>
        <v>674.28</v>
      </c>
      <c r="P358" s="289" t="e">
        <f>(#REF!*Tabla1[[#This Row],[Costo Unit.]])</f>
        <v>#REF!</v>
      </c>
      <c r="Q358" s="289" t="e">
        <f>(#REF!*Tabla1[[#This Row],[Costo Unit.]])</f>
        <v>#REF!</v>
      </c>
      <c r="R358" s="289" t="s">
        <v>1036</v>
      </c>
      <c r="S358" s="227"/>
      <c r="T358" s="228"/>
      <c r="U358" s="245"/>
      <c r="V358" s="28"/>
      <c r="W358" s="28"/>
      <c r="X358" s="28"/>
      <c r="Y358" s="28"/>
    </row>
    <row r="359" spans="2:25" ht="15" customHeight="1" x14ac:dyDescent="0.25">
      <c r="B359" s="285">
        <v>45229</v>
      </c>
      <c r="C359" s="286" t="s">
        <v>1048</v>
      </c>
      <c r="D359" s="287" t="s">
        <v>1272</v>
      </c>
      <c r="E359" s="291" t="s">
        <v>1241</v>
      </c>
      <c r="F359" s="286">
        <v>3</v>
      </c>
      <c r="G359" s="286">
        <v>0</v>
      </c>
      <c r="H359" s="286"/>
      <c r="I359" s="286"/>
      <c r="J359" s="286">
        <v>0</v>
      </c>
      <c r="K359" s="286" t="e">
        <f>SUM(#REF!+#REF!+#REF!+I359-J359)</f>
        <v>#REF!</v>
      </c>
      <c r="L359" s="286">
        <v>0</v>
      </c>
      <c r="M359" s="286" t="e">
        <f>Tabla1[[#This Row],[Inventario al 31/03/2024]]-#REF!</f>
        <v>#REF!</v>
      </c>
      <c r="N359" s="289">
        <v>2301</v>
      </c>
      <c r="O359" s="290">
        <f>Tabla1[[#This Row],[Costo Unit.]]*Tabla1[[#This Row],[Inventario al 31/03/2024]]</f>
        <v>467.28</v>
      </c>
      <c r="P359" s="289" t="e">
        <f>(#REF!*Tabla1[[#This Row],[Costo Unit.]])</f>
        <v>#REF!</v>
      </c>
      <c r="Q359" s="289" t="e">
        <f>(#REF!*Tabla1[[#This Row],[Costo Unit.]])</f>
        <v>#REF!</v>
      </c>
      <c r="R359" s="289" t="s">
        <v>1036</v>
      </c>
      <c r="S359" s="227"/>
      <c r="T359" s="228"/>
      <c r="U359" s="245"/>
      <c r="V359" s="28"/>
      <c r="W359" s="28"/>
      <c r="X359" s="28"/>
      <c r="Y359" s="28"/>
    </row>
    <row r="360" spans="2:25" ht="15" customHeight="1" x14ac:dyDescent="0.25">
      <c r="B360" s="285">
        <v>45048</v>
      </c>
      <c r="C360" s="286" t="s">
        <v>1048</v>
      </c>
      <c r="D360" s="287" t="s">
        <v>1290</v>
      </c>
      <c r="E360" s="291" t="s">
        <v>1231</v>
      </c>
      <c r="F360" s="286">
        <v>36</v>
      </c>
      <c r="G360" s="286">
        <v>0</v>
      </c>
      <c r="H360" s="286"/>
      <c r="I360" s="286"/>
      <c r="J360" s="286">
        <v>0</v>
      </c>
      <c r="K360" s="286" t="e">
        <f>SUM(#REF!+#REF!+#REF!+I360-J360)</f>
        <v>#REF!</v>
      </c>
      <c r="L360" s="286">
        <v>34</v>
      </c>
      <c r="M360" s="286" t="e">
        <f>Tabla1[[#This Row],[Inventario al 31/03/2024]]-#REF!</f>
        <v>#REF!</v>
      </c>
      <c r="N360" s="289">
        <v>214.7</v>
      </c>
      <c r="O360" s="290">
        <f>Tabla1[[#This Row],[Costo Unit.]]*Tabla1[[#This Row],[Inventario al 31/03/2024]]</f>
        <v>5278</v>
      </c>
      <c r="P360" s="289" t="e">
        <f>(#REF!*Tabla1[[#This Row],[Costo Unit.]])</f>
        <v>#REF!</v>
      </c>
      <c r="Q360" s="289" t="e">
        <f>(#REF!*Tabla1[[#This Row],[Costo Unit.]])</f>
        <v>#REF!</v>
      </c>
      <c r="R360" s="289" t="s">
        <v>1036</v>
      </c>
      <c r="S360" s="227"/>
      <c r="T360" s="228"/>
      <c r="U360" s="245"/>
      <c r="V360" s="28"/>
      <c r="W360" s="28"/>
      <c r="X360" s="28"/>
      <c r="Y360" s="28"/>
    </row>
    <row r="361" spans="2:25" ht="15" customHeight="1" x14ac:dyDescent="0.25">
      <c r="B361" s="285">
        <v>41354</v>
      </c>
      <c r="C361" s="286" t="s">
        <v>1049</v>
      </c>
      <c r="D361" s="287" t="s">
        <v>676</v>
      </c>
      <c r="E361" s="292" t="s">
        <v>677</v>
      </c>
      <c r="F361" s="286">
        <v>5</v>
      </c>
      <c r="G361" s="286">
        <v>0</v>
      </c>
      <c r="H361" s="286"/>
      <c r="I361" s="286"/>
      <c r="J361" s="286">
        <v>0</v>
      </c>
      <c r="K361" s="286" t="e">
        <f>SUM(#REF!+#REF!+#REF!+I361-J361)</f>
        <v>#REF!</v>
      </c>
      <c r="L361" s="286">
        <v>3</v>
      </c>
      <c r="M361" s="286" t="e">
        <f>Tabla1[[#This Row],[Inventario al 31/03/2024]]-#REF!</f>
        <v>#REF!</v>
      </c>
      <c r="N361" s="289">
        <v>64.900000000000006</v>
      </c>
      <c r="O361" s="290">
        <f>Tabla1[[#This Row],[Costo Unit.]]*Tabla1[[#This Row],[Inventario al 31/03/2024]]</f>
        <v>1508</v>
      </c>
      <c r="P361" s="289" t="e">
        <f>(#REF!*Tabla1[[#This Row],[Costo Unit.]])</f>
        <v>#REF!</v>
      </c>
      <c r="Q361" s="289" t="e">
        <f>(#REF!*Tabla1[[#This Row],[Costo Unit.]])</f>
        <v>#REF!</v>
      </c>
      <c r="R361" s="289" t="s">
        <v>1036</v>
      </c>
      <c r="S361" s="227"/>
      <c r="T361" s="228"/>
      <c r="U361" s="245"/>
      <c r="V361" s="28"/>
      <c r="W361" s="28"/>
      <c r="X361" s="28"/>
      <c r="Y361" s="28"/>
    </row>
    <row r="362" spans="2:25" ht="15" customHeight="1" x14ac:dyDescent="0.25">
      <c r="B362" s="285">
        <v>41432</v>
      </c>
      <c r="C362" s="286" t="s">
        <v>1046</v>
      </c>
      <c r="D362" s="287" t="s">
        <v>408</v>
      </c>
      <c r="E362" s="291" t="s">
        <v>141</v>
      </c>
      <c r="F362" s="286">
        <v>1</v>
      </c>
      <c r="G362" s="286">
        <v>0</v>
      </c>
      <c r="H362" s="286"/>
      <c r="I362" s="286"/>
      <c r="J362" s="286">
        <v>0</v>
      </c>
      <c r="K362" s="286" t="e">
        <f>SUM(#REF!+#REF!+#REF!+I362-J362)</f>
        <v>#REF!</v>
      </c>
      <c r="L362" s="286">
        <v>1</v>
      </c>
      <c r="M362" s="286" t="e">
        <f>Tabla1[[#This Row],[Inventario al 31/03/2024]]-#REF!</f>
        <v>#REF!</v>
      </c>
      <c r="N362" s="289">
        <v>40020</v>
      </c>
      <c r="O362" s="290">
        <f>Tabla1[[#This Row],[Costo Unit.]]*Tabla1[[#This Row],[Inventario al 31/03/2024]]</f>
        <v>487.2</v>
      </c>
      <c r="P362" s="289" t="e">
        <f>(#REF!*Tabla1[[#This Row],[Costo Unit.]])</f>
        <v>#REF!</v>
      </c>
      <c r="Q362" s="289" t="e">
        <f>(#REF!*Tabla1[[#This Row],[Costo Unit.]])</f>
        <v>#REF!</v>
      </c>
      <c r="R362" s="289" t="s">
        <v>1036</v>
      </c>
      <c r="S362" s="227"/>
      <c r="T362" s="228"/>
      <c r="U362" s="245"/>
      <c r="V362" s="28"/>
      <c r="W362" s="28"/>
      <c r="X362" s="28"/>
      <c r="Y362" s="28"/>
    </row>
    <row r="363" spans="2:25" ht="15" customHeight="1" x14ac:dyDescent="0.25">
      <c r="B363" s="285">
        <v>42496</v>
      </c>
      <c r="C363" s="286" t="s">
        <v>1050</v>
      </c>
      <c r="D363" s="287" t="s">
        <v>194</v>
      </c>
      <c r="E363" s="291" t="s">
        <v>755</v>
      </c>
      <c r="F363" s="286">
        <v>27200</v>
      </c>
      <c r="G363" s="286">
        <v>0</v>
      </c>
      <c r="H363" s="286"/>
      <c r="I363" s="286"/>
      <c r="J363" s="286">
        <v>0</v>
      </c>
      <c r="K363" s="286" t="e">
        <f>SUM(#REF!+#REF!+#REF!+I363-J363)</f>
        <v>#REF!</v>
      </c>
      <c r="L363" s="286">
        <v>27900</v>
      </c>
      <c r="M363" s="286" t="e">
        <f>Tabla1[[#This Row],[Inventario al 31/03/2024]]-#REF!</f>
        <v>#REF!</v>
      </c>
      <c r="N363" s="289">
        <v>13.13</v>
      </c>
      <c r="O363" s="290">
        <f>Tabla1[[#This Row],[Costo Unit.]]*Tabla1[[#This Row],[Inventario al 31/03/2024]]</f>
        <v>9764.1999999999989</v>
      </c>
      <c r="P363" s="289" t="e">
        <f>(#REF!*Tabla1[[#This Row],[Costo Unit.]])</f>
        <v>#REF!</v>
      </c>
      <c r="Q363" s="289" t="e">
        <f>(#REF!*Tabla1[[#This Row],[Costo Unit.]])</f>
        <v>#REF!</v>
      </c>
      <c r="R363" s="289" t="s">
        <v>1036</v>
      </c>
      <c r="S363" s="227"/>
      <c r="T363" s="228"/>
      <c r="U363" s="245"/>
      <c r="V363" s="28"/>
      <c r="W363" s="28"/>
      <c r="X363" s="28"/>
      <c r="Y363" s="28"/>
    </row>
    <row r="364" spans="2:25" ht="15" customHeight="1" x14ac:dyDescent="0.25">
      <c r="B364" s="285">
        <v>42263</v>
      </c>
      <c r="C364" s="286" t="s">
        <v>1044</v>
      </c>
      <c r="D364" s="287" t="s">
        <v>479</v>
      </c>
      <c r="E364" s="288" t="s">
        <v>480</v>
      </c>
      <c r="F364" s="286">
        <v>3</v>
      </c>
      <c r="G364" s="286">
        <v>0</v>
      </c>
      <c r="H364" s="286"/>
      <c r="I364" s="286"/>
      <c r="J364" s="286">
        <v>0</v>
      </c>
      <c r="K364" s="286" t="e">
        <f>SUM(#REF!+#REF!+#REF!+I364-J364)</f>
        <v>#REF!</v>
      </c>
      <c r="L364" s="286">
        <v>3</v>
      </c>
      <c r="M364" s="286" t="e">
        <f>Tabla1[[#This Row],[Inventario al 31/03/2024]]-#REF!</f>
        <v>#REF!</v>
      </c>
      <c r="N364" s="289">
        <v>336.3</v>
      </c>
      <c r="O364" s="290">
        <f>Tabla1[[#This Row],[Costo Unit.]]*Tabla1[[#This Row],[Inventario al 31/03/2024]]</f>
        <v>3171.84</v>
      </c>
      <c r="P364" s="289" t="e">
        <f>(#REF!*Tabla1[[#This Row],[Costo Unit.]])</f>
        <v>#REF!</v>
      </c>
      <c r="Q364" s="289" t="e">
        <f>(#REF!*Tabla1[[#This Row],[Costo Unit.]])</f>
        <v>#REF!</v>
      </c>
      <c r="R364" s="289" t="s">
        <v>1036</v>
      </c>
      <c r="S364" s="227"/>
      <c r="T364" s="228"/>
      <c r="U364" s="245"/>
      <c r="V364" s="28"/>
      <c r="W364" s="28"/>
      <c r="X364" s="28"/>
      <c r="Y364" s="28"/>
    </row>
    <row r="365" spans="2:25" ht="15" customHeight="1" x14ac:dyDescent="0.25">
      <c r="B365" s="285">
        <v>41443</v>
      </c>
      <c r="C365" s="286" t="s">
        <v>1044</v>
      </c>
      <c r="D365" s="287" t="s">
        <v>226</v>
      </c>
      <c r="E365" s="291" t="s">
        <v>637</v>
      </c>
      <c r="F365" s="286">
        <v>1</v>
      </c>
      <c r="G365" s="286">
        <v>0</v>
      </c>
      <c r="H365" s="286"/>
      <c r="I365" s="286"/>
      <c r="J365" s="286">
        <v>0</v>
      </c>
      <c r="K365" s="286" t="e">
        <f>SUM(#REF!+#REF!+#REF!+I365-J365)</f>
        <v>#REF!</v>
      </c>
      <c r="L365" s="286">
        <v>1</v>
      </c>
      <c r="M365" s="286" t="e">
        <f>Tabla1[[#This Row],[Inventario al 31/03/2024]]-#REF!</f>
        <v>#REF!</v>
      </c>
      <c r="N365" s="289">
        <v>400</v>
      </c>
      <c r="O365" s="290">
        <f>Tabla1[[#This Row],[Costo Unit.]]*Tabla1[[#This Row],[Inventario al 31/03/2024]]</f>
        <v>1050</v>
      </c>
      <c r="P365" s="289" t="e">
        <f>(#REF!*Tabla1[[#This Row],[Costo Unit.]])</f>
        <v>#REF!</v>
      </c>
      <c r="Q365" s="289" t="e">
        <f>(#REF!*Tabla1[[#This Row],[Costo Unit.]])</f>
        <v>#REF!</v>
      </c>
      <c r="R365" s="289" t="s">
        <v>1036</v>
      </c>
      <c r="S365" s="227"/>
      <c r="T365" s="228"/>
      <c r="U365" s="245"/>
      <c r="V365" s="28"/>
      <c r="W365" s="28"/>
      <c r="X365" s="28"/>
      <c r="Y365" s="28"/>
    </row>
    <row r="366" spans="2:25" ht="15" customHeight="1" x14ac:dyDescent="0.25">
      <c r="B366" s="285">
        <v>42237</v>
      </c>
      <c r="C366" s="286" t="s">
        <v>1046</v>
      </c>
      <c r="D366" s="287" t="s">
        <v>432</v>
      </c>
      <c r="E366" s="291" t="s">
        <v>159</v>
      </c>
      <c r="F366" s="286">
        <v>1</v>
      </c>
      <c r="G366" s="286">
        <v>0</v>
      </c>
      <c r="H366" s="286"/>
      <c r="I366" s="286"/>
      <c r="J366" s="286">
        <v>0</v>
      </c>
      <c r="K366" s="286" t="e">
        <f>SUM(#REF!+#REF!+#REF!+I366-J366)</f>
        <v>#REF!</v>
      </c>
      <c r="L366" s="286">
        <v>1</v>
      </c>
      <c r="M366" s="286" t="e">
        <f>Tabla1[[#This Row],[Inventario al 31/03/2024]]-#REF!</f>
        <v>#REF!</v>
      </c>
      <c r="N366" s="289">
        <v>6060</v>
      </c>
      <c r="O366" s="290">
        <f>Tabla1[[#This Row],[Costo Unit.]]*Tabla1[[#This Row],[Inventario al 31/03/2024]]</f>
        <v>1472.2</v>
      </c>
      <c r="P366" s="289" t="e">
        <f>(#REF!*Tabla1[[#This Row],[Costo Unit.]])</f>
        <v>#REF!</v>
      </c>
      <c r="Q366" s="289" t="e">
        <f>(#REF!*Tabla1[[#This Row],[Costo Unit.]])</f>
        <v>#REF!</v>
      </c>
      <c r="R366" s="289" t="s">
        <v>1036</v>
      </c>
      <c r="S366" s="227"/>
      <c r="T366" s="228"/>
      <c r="U366" s="245"/>
      <c r="V366" s="28"/>
      <c r="W366" s="28"/>
      <c r="X366" s="28"/>
      <c r="Y366" s="28"/>
    </row>
    <row r="367" spans="2:25" ht="15" customHeight="1" x14ac:dyDescent="0.25">
      <c r="B367" s="285"/>
      <c r="C367" s="286" t="s">
        <v>1041</v>
      </c>
      <c r="D367" s="287" t="s">
        <v>410</v>
      </c>
      <c r="E367" s="288" t="s">
        <v>1096</v>
      </c>
      <c r="F367" s="286">
        <v>1</v>
      </c>
      <c r="G367" s="286">
        <v>0</v>
      </c>
      <c r="H367" s="286"/>
      <c r="I367" s="286"/>
      <c r="J367" s="286">
        <v>0</v>
      </c>
      <c r="K367" s="286" t="e">
        <f>SUM(#REF!+#REF!+#REF!+I367-J367)</f>
        <v>#REF!</v>
      </c>
      <c r="L367" s="286">
        <v>1</v>
      </c>
      <c r="M367" s="286" t="e">
        <f>Tabla1[[#This Row],[Inventario al 31/03/2024]]-#REF!</f>
        <v>#REF!</v>
      </c>
      <c r="N367" s="289">
        <v>59</v>
      </c>
      <c r="O367" s="290">
        <f>Tabla1[[#This Row],[Costo Unit.]]*Tabla1[[#This Row],[Inventario al 31/03/2024]]</f>
        <v>2300</v>
      </c>
      <c r="P367" s="289" t="e">
        <f>(#REF!*Tabla1[[#This Row],[Costo Unit.]])</f>
        <v>#REF!</v>
      </c>
      <c r="Q367" s="289" t="e">
        <f>(#REF!*Tabla1[[#This Row],[Costo Unit.]])</f>
        <v>#REF!</v>
      </c>
      <c r="R367" s="289" t="s">
        <v>1036</v>
      </c>
      <c r="S367" s="227"/>
      <c r="T367" s="228"/>
      <c r="U367" s="245"/>
      <c r="V367" s="28"/>
      <c r="W367" s="28"/>
      <c r="X367" s="28"/>
      <c r="Y367" s="28"/>
    </row>
    <row r="368" spans="2:25" ht="15" customHeight="1" x14ac:dyDescent="0.25">
      <c r="B368" s="285"/>
      <c r="C368" s="286" t="s">
        <v>1041</v>
      </c>
      <c r="D368" s="287" t="s">
        <v>1382</v>
      </c>
      <c r="E368" s="291" t="s">
        <v>1352</v>
      </c>
      <c r="F368" s="286">
        <v>12</v>
      </c>
      <c r="G368" s="286">
        <v>0</v>
      </c>
      <c r="H368" s="286"/>
      <c r="I368" s="286"/>
      <c r="J368" s="286">
        <v>0</v>
      </c>
      <c r="K368" s="286" t="e">
        <f>SUM(#REF!+#REF!+#REF!+I368-J368)</f>
        <v>#REF!</v>
      </c>
      <c r="L368" s="286">
        <v>12</v>
      </c>
      <c r="M368" s="286" t="e">
        <f>Tabla1[[#This Row],[Inventario al 31/03/2024]]-#REF!</f>
        <v>#REF!</v>
      </c>
      <c r="N368" s="289">
        <v>18.309999999999999</v>
      </c>
      <c r="O368" s="290">
        <f>Tabla1[[#This Row],[Costo Unit.]]*Tabla1[[#This Row],[Inventario al 31/03/2024]]</f>
        <v>899.99</v>
      </c>
      <c r="P368" s="289" t="e">
        <f>(#REF!*Tabla1[[#This Row],[Costo Unit.]])</f>
        <v>#REF!</v>
      </c>
      <c r="Q368" s="289" t="e">
        <f>(#REF!*Tabla1[[#This Row],[Costo Unit.]])</f>
        <v>#REF!</v>
      </c>
      <c r="R368" s="289" t="s">
        <v>1036</v>
      </c>
      <c r="S368" s="227"/>
      <c r="T368" s="228"/>
      <c r="U368" s="245"/>
      <c r="V368" s="28"/>
      <c r="W368" s="28"/>
      <c r="X368" s="28"/>
      <c r="Y368" s="28"/>
    </row>
    <row r="369" spans="2:25" ht="15" customHeight="1" x14ac:dyDescent="0.25">
      <c r="B369" s="285">
        <v>41096</v>
      </c>
      <c r="C369" s="286" t="s">
        <v>1050</v>
      </c>
      <c r="D369" s="287" t="s">
        <v>924</v>
      </c>
      <c r="E369" s="291" t="s">
        <v>952</v>
      </c>
      <c r="F369" s="286">
        <v>1</v>
      </c>
      <c r="G369" s="286">
        <v>0</v>
      </c>
      <c r="H369" s="286"/>
      <c r="I369" s="286"/>
      <c r="J369" s="286">
        <v>0</v>
      </c>
      <c r="K369" s="286" t="e">
        <f>SUM(#REF!+#REF!+#REF!+I369-J369)</f>
        <v>#REF!</v>
      </c>
      <c r="L369" s="286">
        <v>0</v>
      </c>
      <c r="M369" s="286" t="e">
        <f>Tabla1[[#This Row],[Inventario al 31/03/2024]]-#REF!</f>
        <v>#REF!</v>
      </c>
      <c r="N369" s="289">
        <v>271.39999999999998</v>
      </c>
      <c r="O369" s="290">
        <f>Tabla1[[#This Row],[Costo Unit.]]*Tabla1[[#This Row],[Inventario al 31/03/2024]]</f>
        <v>45878.400000000001</v>
      </c>
      <c r="P369" s="289" t="e">
        <f>(#REF!*Tabla1[[#This Row],[Costo Unit.]])</f>
        <v>#REF!</v>
      </c>
      <c r="Q369" s="289" t="e">
        <f>(#REF!*Tabla1[[#This Row],[Costo Unit.]])</f>
        <v>#REF!</v>
      </c>
      <c r="R369" s="289" t="s">
        <v>1036</v>
      </c>
      <c r="S369" s="227"/>
      <c r="T369" s="228"/>
      <c r="U369" s="245"/>
      <c r="V369" s="28"/>
      <c r="W369" s="28"/>
      <c r="X369" s="28"/>
      <c r="Y369" s="28"/>
    </row>
    <row r="370" spans="2:25" ht="15" customHeight="1" x14ac:dyDescent="0.25">
      <c r="B370" s="285">
        <v>42690</v>
      </c>
      <c r="C370" s="286" t="s">
        <v>1041</v>
      </c>
      <c r="D370" s="287" t="s">
        <v>352</v>
      </c>
      <c r="E370" s="291" t="s">
        <v>97</v>
      </c>
      <c r="F370" s="286">
        <v>3</v>
      </c>
      <c r="G370" s="286">
        <v>0</v>
      </c>
      <c r="H370" s="286"/>
      <c r="I370" s="286"/>
      <c r="J370" s="286">
        <v>0</v>
      </c>
      <c r="K370" s="286" t="e">
        <f>SUM(#REF!+#REF!+#REF!+I370-J370)</f>
        <v>#REF!</v>
      </c>
      <c r="L370" s="286">
        <v>3</v>
      </c>
      <c r="M370" s="286" t="e">
        <f>Tabla1[[#This Row],[Inventario al 31/03/2024]]-#REF!</f>
        <v>#REF!</v>
      </c>
      <c r="N370" s="289">
        <v>180</v>
      </c>
      <c r="O370" s="290">
        <f>Tabla1[[#This Row],[Costo Unit.]]*Tabla1[[#This Row],[Inventario al 31/03/2024]]</f>
        <v>11214.72</v>
      </c>
      <c r="P370" s="289" t="e">
        <f>(#REF!*Tabla1[[#This Row],[Costo Unit.]])</f>
        <v>#REF!</v>
      </c>
      <c r="Q370" s="289" t="e">
        <f>(#REF!*Tabla1[[#This Row],[Costo Unit.]])</f>
        <v>#REF!</v>
      </c>
      <c r="R370" s="289" t="s">
        <v>1036</v>
      </c>
      <c r="S370" s="227"/>
      <c r="T370" s="228"/>
      <c r="U370" s="245"/>
      <c r="V370" s="28"/>
      <c r="W370" s="28"/>
      <c r="X370" s="28"/>
      <c r="Y370" s="28"/>
    </row>
    <row r="371" spans="2:25" ht="15" customHeight="1" x14ac:dyDescent="0.25">
      <c r="B371" s="285">
        <v>43223</v>
      </c>
      <c r="C371" s="286" t="s">
        <v>1050</v>
      </c>
      <c r="D371" s="287" t="s">
        <v>916</v>
      </c>
      <c r="E371" s="291" t="s">
        <v>961</v>
      </c>
      <c r="F371" s="286">
        <v>2</v>
      </c>
      <c r="G371" s="286">
        <v>0</v>
      </c>
      <c r="H371" s="286"/>
      <c r="I371" s="286"/>
      <c r="J371" s="286">
        <v>0</v>
      </c>
      <c r="K371" s="286" t="e">
        <f>SUM(#REF!+#REF!+#REF!+I371-J371)</f>
        <v>#REF!</v>
      </c>
      <c r="L371" s="286">
        <v>0</v>
      </c>
      <c r="M371" s="286" t="e">
        <f>Tabla1[[#This Row],[Inventario al 31/03/2024]]-#REF!</f>
        <v>#REF!</v>
      </c>
      <c r="N371" s="289">
        <v>13</v>
      </c>
      <c r="O371" s="290">
        <f>Tabla1[[#This Row],[Costo Unit.]]*Tabla1[[#This Row],[Inventario al 31/03/2024]]</f>
        <v>106030.08</v>
      </c>
      <c r="P371" s="289" t="e">
        <f>(#REF!*Tabla1[[#This Row],[Costo Unit.]])</f>
        <v>#REF!</v>
      </c>
      <c r="Q371" s="289" t="e">
        <f>(#REF!*Tabla1[[#This Row],[Costo Unit.]])</f>
        <v>#REF!</v>
      </c>
      <c r="R371" s="289" t="s">
        <v>1036</v>
      </c>
      <c r="S371" s="227"/>
      <c r="T371" s="228"/>
      <c r="U371" s="245"/>
      <c r="V371" s="28"/>
      <c r="W371" s="28"/>
      <c r="X371" s="28"/>
      <c r="Y371" s="28"/>
    </row>
    <row r="372" spans="2:25" ht="15" customHeight="1" x14ac:dyDescent="0.25">
      <c r="B372" s="285">
        <v>45167</v>
      </c>
      <c r="C372" s="286" t="s">
        <v>1046</v>
      </c>
      <c r="D372" s="287" t="s">
        <v>1409</v>
      </c>
      <c r="E372" s="291" t="s">
        <v>1358</v>
      </c>
      <c r="F372" s="286">
        <v>100</v>
      </c>
      <c r="G372" s="286">
        <v>0</v>
      </c>
      <c r="H372" s="286"/>
      <c r="I372" s="286"/>
      <c r="J372" s="286">
        <v>0</v>
      </c>
      <c r="K372" s="286" t="e">
        <f>SUM(#REF!+#REF!+#REF!+I372-J372)</f>
        <v>#REF!</v>
      </c>
      <c r="L372" s="286">
        <v>46</v>
      </c>
      <c r="M372" s="286" t="e">
        <f>Tabla1[[#This Row],[Inventario al 31/03/2024]]-#REF!</f>
        <v>#REF!</v>
      </c>
      <c r="N372" s="289">
        <v>590</v>
      </c>
      <c r="O372" s="290">
        <f>Tabla1[[#This Row],[Costo Unit.]]*Tabla1[[#This Row],[Inventario al 31/03/2024]]</f>
        <v>5497.7999999999993</v>
      </c>
      <c r="P372" s="289" t="e">
        <f>(#REF!*Tabla1[[#This Row],[Costo Unit.]])</f>
        <v>#REF!</v>
      </c>
      <c r="Q372" s="289" t="e">
        <f>(#REF!*Tabla1[[#This Row],[Costo Unit.]])</f>
        <v>#REF!</v>
      </c>
      <c r="R372" s="289" t="s">
        <v>1036</v>
      </c>
      <c r="S372" s="227"/>
      <c r="T372" s="228"/>
      <c r="U372" s="245"/>
      <c r="V372" s="28"/>
      <c r="W372" s="28"/>
      <c r="X372" s="28"/>
      <c r="Y372" s="28"/>
    </row>
    <row r="373" spans="2:25" ht="15" customHeight="1" x14ac:dyDescent="0.25">
      <c r="B373" s="285">
        <v>45229</v>
      </c>
      <c r="C373" s="286" t="s">
        <v>1050</v>
      </c>
      <c r="D373" s="287" t="s">
        <v>1276</v>
      </c>
      <c r="E373" s="291" t="s">
        <v>1277</v>
      </c>
      <c r="F373" s="286">
        <v>43</v>
      </c>
      <c r="G373" s="286">
        <v>0</v>
      </c>
      <c r="H373" s="286"/>
      <c r="I373" s="286"/>
      <c r="J373" s="286">
        <v>0</v>
      </c>
      <c r="K373" s="286" t="e">
        <f>SUM(#REF!+#REF!+#REF!+I373-J373)</f>
        <v>#REF!</v>
      </c>
      <c r="L373" s="286">
        <v>18</v>
      </c>
      <c r="M373" s="286" t="e">
        <f>Tabla1[[#This Row],[Inventario al 31/03/2024]]-#REF!</f>
        <v>#REF!</v>
      </c>
      <c r="N373" s="289">
        <v>342.2</v>
      </c>
      <c r="O373" s="290">
        <f>Tabla1[[#This Row],[Costo Unit.]]*Tabla1[[#This Row],[Inventario al 31/03/2024]]</f>
        <v>306.8</v>
      </c>
      <c r="P373" s="289" t="e">
        <f>(#REF!*Tabla1[[#This Row],[Costo Unit.]])</f>
        <v>#REF!</v>
      </c>
      <c r="Q373" s="289" t="e">
        <f>(#REF!*Tabla1[[#This Row],[Costo Unit.]])</f>
        <v>#REF!</v>
      </c>
      <c r="R373" s="289" t="s">
        <v>1036</v>
      </c>
      <c r="S373" s="227"/>
      <c r="T373" s="228"/>
      <c r="U373" s="245"/>
      <c r="V373" s="28"/>
      <c r="W373" s="28"/>
      <c r="X373" s="28"/>
      <c r="Y373" s="28"/>
    </row>
    <row r="374" spans="2:25" ht="15" customHeight="1" x14ac:dyDescent="0.25">
      <c r="B374" s="285">
        <v>45048</v>
      </c>
      <c r="C374" s="286" t="s">
        <v>1046</v>
      </c>
      <c r="D374" s="287" t="s">
        <v>1250</v>
      </c>
      <c r="E374" s="291" t="s">
        <v>1207</v>
      </c>
      <c r="F374" s="286">
        <v>55</v>
      </c>
      <c r="G374" s="286">
        <v>0</v>
      </c>
      <c r="H374" s="286"/>
      <c r="I374" s="286"/>
      <c r="J374" s="286">
        <v>0</v>
      </c>
      <c r="K374" s="286" t="e">
        <f>SUM(#REF!+#REF!+#REF!+I374-J374)</f>
        <v>#REF!</v>
      </c>
      <c r="L374" s="286">
        <v>98</v>
      </c>
      <c r="M374" s="286" t="e">
        <f>Tabla1[[#This Row],[Inventario al 31/03/2024]]-#REF!</f>
        <v>#REF!</v>
      </c>
      <c r="N374" s="289">
        <v>140.41999999999999</v>
      </c>
      <c r="O374" s="290">
        <f>Tabla1[[#This Row],[Costo Unit.]]*Tabla1[[#This Row],[Inventario al 31/03/2024]]</f>
        <v>15840</v>
      </c>
      <c r="P374" s="289" t="e">
        <f>(#REF!*Tabla1[[#This Row],[Costo Unit.]])</f>
        <v>#REF!</v>
      </c>
      <c r="Q374" s="289" t="e">
        <f>(#REF!*Tabla1[[#This Row],[Costo Unit.]])</f>
        <v>#REF!</v>
      </c>
      <c r="R374" s="289" t="s">
        <v>1036</v>
      </c>
      <c r="S374" s="227"/>
      <c r="T374" s="228"/>
      <c r="U374" s="245"/>
      <c r="V374" s="28"/>
      <c r="W374" s="28"/>
      <c r="X374" s="28"/>
      <c r="Y374" s="28"/>
    </row>
    <row r="375" spans="2:25" ht="15" customHeight="1" x14ac:dyDescent="0.25">
      <c r="B375" s="285">
        <v>41360</v>
      </c>
      <c r="C375" s="286" t="s">
        <v>1053</v>
      </c>
      <c r="D375" s="287" t="s">
        <v>818</v>
      </c>
      <c r="E375" s="288" t="s">
        <v>825</v>
      </c>
      <c r="F375" s="286">
        <v>32</v>
      </c>
      <c r="G375" s="286">
        <v>0</v>
      </c>
      <c r="H375" s="286"/>
      <c r="I375" s="286"/>
      <c r="J375" s="286">
        <v>0</v>
      </c>
      <c r="K375" s="286" t="e">
        <f>SUM(#REF!+#REF!+#REF!+I375-J375)</f>
        <v>#REF!</v>
      </c>
      <c r="L375" s="286">
        <v>30</v>
      </c>
      <c r="M375" s="286" t="e">
        <f>Tabla1[[#This Row],[Inventario al 31/03/2024]]-#REF!</f>
        <v>#REF!</v>
      </c>
      <c r="N375" s="289">
        <v>73.06</v>
      </c>
      <c r="O375" s="290">
        <f>Tabla1[[#This Row],[Costo Unit.]]*Tabla1[[#This Row],[Inventario al 31/03/2024]]</f>
        <v>0</v>
      </c>
      <c r="P375" s="289" t="e">
        <f>(#REF!*Tabla1[[#This Row],[Costo Unit.]])</f>
        <v>#REF!</v>
      </c>
      <c r="Q375" s="289" t="e">
        <f>(#REF!*Tabla1[[#This Row],[Costo Unit.]])</f>
        <v>#REF!</v>
      </c>
      <c r="R375" s="289" t="s">
        <v>1036</v>
      </c>
      <c r="S375" s="227"/>
      <c r="T375" s="228"/>
      <c r="U375" s="245"/>
      <c r="V375" s="28"/>
      <c r="W375" s="28"/>
      <c r="X375" s="28"/>
      <c r="Y375" s="28"/>
    </row>
    <row r="376" spans="2:25" ht="15" customHeight="1" x14ac:dyDescent="0.25">
      <c r="B376" s="285"/>
      <c r="C376" s="286" t="s">
        <v>1041</v>
      </c>
      <c r="D376" s="287" t="s">
        <v>1380</v>
      </c>
      <c r="E376" s="291" t="s">
        <v>1381</v>
      </c>
      <c r="F376" s="286">
        <v>18</v>
      </c>
      <c r="G376" s="286">
        <v>0</v>
      </c>
      <c r="H376" s="286"/>
      <c r="I376" s="286"/>
      <c r="J376" s="286">
        <v>0</v>
      </c>
      <c r="K376" s="286" t="e">
        <f>SUM(#REF!+#REF!+#REF!+I376-J376)</f>
        <v>#REF!</v>
      </c>
      <c r="L376" s="286">
        <v>31</v>
      </c>
      <c r="M376" s="286" t="e">
        <f>Tabla1[[#This Row],[Inventario al 31/03/2024]]-#REF!</f>
        <v>#REF!</v>
      </c>
      <c r="N376" s="289">
        <v>235.85</v>
      </c>
      <c r="O376" s="290">
        <f>Tabla1[[#This Row],[Costo Unit.]]*Tabla1[[#This Row],[Inventario al 31/03/2024]]</f>
        <v>1386.2</v>
      </c>
      <c r="P376" s="289" t="e">
        <f>(#REF!*Tabla1[[#This Row],[Costo Unit.]])</f>
        <v>#REF!</v>
      </c>
      <c r="Q376" s="289" t="e">
        <f>(#REF!*Tabla1[[#This Row],[Costo Unit.]])</f>
        <v>#REF!</v>
      </c>
      <c r="R376" s="289" t="s">
        <v>1036</v>
      </c>
      <c r="S376" s="227"/>
      <c r="T376" s="228"/>
      <c r="U376" s="245"/>
      <c r="V376" s="28"/>
      <c r="W376" s="28"/>
      <c r="X376" s="28"/>
      <c r="Y376" s="28"/>
    </row>
    <row r="377" spans="2:25" ht="15" customHeight="1" x14ac:dyDescent="0.25">
      <c r="B377" s="285">
        <v>42551</v>
      </c>
      <c r="C377" s="286" t="s">
        <v>1041</v>
      </c>
      <c r="D377" s="287" t="s">
        <v>297</v>
      </c>
      <c r="E377" s="288" t="s">
        <v>44</v>
      </c>
      <c r="F377" s="286">
        <v>9</v>
      </c>
      <c r="G377" s="286">
        <v>0</v>
      </c>
      <c r="H377" s="286"/>
      <c r="I377" s="286"/>
      <c r="J377" s="286">
        <v>0</v>
      </c>
      <c r="K377" s="286" t="e">
        <f>SUM(#REF!+#REF!+#REF!+I377-J377)</f>
        <v>#REF!</v>
      </c>
      <c r="L377" s="286">
        <v>8</v>
      </c>
      <c r="M377" s="286" t="e">
        <f>Tabla1[[#This Row],[Inventario al 31/03/2024]]-#REF!</f>
        <v>#REF!</v>
      </c>
      <c r="N377" s="289">
        <v>25</v>
      </c>
      <c r="O377" s="290">
        <f>Tabla1[[#This Row],[Costo Unit.]]*Tabla1[[#This Row],[Inventario al 31/03/2024]]</f>
        <v>4797.3599999999997</v>
      </c>
      <c r="P377" s="289" t="e">
        <f>(#REF!*Tabla1[[#This Row],[Costo Unit.]])</f>
        <v>#REF!</v>
      </c>
      <c r="Q377" s="289" t="e">
        <f>(#REF!*Tabla1[[#This Row],[Costo Unit.]])</f>
        <v>#REF!</v>
      </c>
      <c r="R377" s="289" t="s">
        <v>1036</v>
      </c>
      <c r="S377" s="227"/>
      <c r="T377" s="228"/>
      <c r="U377" s="245"/>
      <c r="V377" s="28"/>
      <c r="W377" s="28"/>
      <c r="X377" s="28"/>
      <c r="Y377" s="28"/>
    </row>
    <row r="378" spans="2:25" ht="15" customHeight="1" x14ac:dyDescent="0.25">
      <c r="B378" s="285">
        <v>44145</v>
      </c>
      <c r="C378" s="286" t="s">
        <v>1046</v>
      </c>
      <c r="D378" s="287" t="s">
        <v>979</v>
      </c>
      <c r="E378" s="291" t="s">
        <v>980</v>
      </c>
      <c r="F378" s="286">
        <v>68</v>
      </c>
      <c r="G378" s="286">
        <v>0</v>
      </c>
      <c r="H378" s="286"/>
      <c r="I378" s="286"/>
      <c r="J378" s="286">
        <v>0</v>
      </c>
      <c r="K378" s="286" t="e">
        <f>SUM(#REF!+#REF!+#REF!+I378-J378)</f>
        <v>#REF!</v>
      </c>
      <c r="L378" s="286">
        <v>68</v>
      </c>
      <c r="M378" s="286" t="e">
        <f>Tabla1[[#This Row],[Inventario al 31/03/2024]]-#REF!</f>
        <v>#REF!</v>
      </c>
      <c r="N378" s="289">
        <v>32.01</v>
      </c>
      <c r="O378" s="290">
        <f>Tabla1[[#This Row],[Costo Unit.]]*Tabla1[[#This Row],[Inventario al 31/03/2024]]</f>
        <v>5055.12</v>
      </c>
      <c r="P378" s="289" t="e">
        <f>(#REF!*Tabla1[[#This Row],[Costo Unit.]])</f>
        <v>#REF!</v>
      </c>
      <c r="Q378" s="289" t="e">
        <f>(#REF!*Tabla1[[#This Row],[Costo Unit.]])</f>
        <v>#REF!</v>
      </c>
      <c r="R378" s="289" t="s">
        <v>1036</v>
      </c>
      <c r="S378" s="227"/>
      <c r="T378" s="228"/>
      <c r="U378" s="245"/>
      <c r="V378" s="28"/>
      <c r="W378" s="28"/>
      <c r="X378" s="28"/>
      <c r="Y378" s="28"/>
    </row>
    <row r="379" spans="2:25" ht="15" customHeight="1" x14ac:dyDescent="0.25">
      <c r="B379" s="285">
        <v>41354</v>
      </c>
      <c r="C379" s="286" t="s">
        <v>1046</v>
      </c>
      <c r="D379" s="287" t="s">
        <v>657</v>
      </c>
      <c r="E379" s="288" t="s">
        <v>658</v>
      </c>
      <c r="F379" s="286">
        <v>0</v>
      </c>
      <c r="G379" s="286">
        <v>0</v>
      </c>
      <c r="H379" s="286"/>
      <c r="I379" s="286"/>
      <c r="J379" s="286">
        <v>0</v>
      </c>
      <c r="K379" s="286" t="e">
        <f>SUM(#REF!+#REF!+#REF!+I379-J379)</f>
        <v>#REF!</v>
      </c>
      <c r="L379" s="286">
        <v>18</v>
      </c>
      <c r="M379" s="286" t="e">
        <f>Tabla1[[#This Row],[Inventario al 31/03/2024]]-#REF!</f>
        <v>#REF!</v>
      </c>
      <c r="N379" s="289">
        <v>37.46</v>
      </c>
      <c r="O379" s="290">
        <f>Tabla1[[#This Row],[Costo Unit.]]*Tabla1[[#This Row],[Inventario al 31/03/2024]]</f>
        <v>1982.3999999999999</v>
      </c>
      <c r="P379" s="289" t="e">
        <f>(#REF!*Tabla1[[#This Row],[Costo Unit.]])</f>
        <v>#REF!</v>
      </c>
      <c r="Q379" s="289" t="e">
        <f>(#REF!*Tabla1[[#This Row],[Costo Unit.]])</f>
        <v>#REF!</v>
      </c>
      <c r="R379" s="289" t="s">
        <v>1036</v>
      </c>
      <c r="S379" s="227"/>
      <c r="T379" s="228"/>
      <c r="U379" s="245"/>
      <c r="V379" s="28"/>
      <c r="W379" s="28"/>
      <c r="X379" s="28"/>
      <c r="Y379" s="28"/>
    </row>
    <row r="380" spans="2:25" ht="15" customHeight="1" x14ac:dyDescent="0.25">
      <c r="B380" s="285">
        <v>41907</v>
      </c>
      <c r="C380" s="286" t="s">
        <v>1041</v>
      </c>
      <c r="D380" s="287" t="s">
        <v>834</v>
      </c>
      <c r="E380" s="291" t="s">
        <v>845</v>
      </c>
      <c r="F380" s="286">
        <v>5</v>
      </c>
      <c r="G380" s="286">
        <v>0</v>
      </c>
      <c r="H380" s="286"/>
      <c r="I380" s="286"/>
      <c r="J380" s="286">
        <v>0</v>
      </c>
      <c r="K380" s="286" t="e">
        <f>SUM(#REF!+#REF!+#REF!+I380-J380)</f>
        <v>#REF!</v>
      </c>
      <c r="L380" s="286">
        <v>5</v>
      </c>
      <c r="M380" s="286" t="e">
        <f>Tabla1[[#This Row],[Inventario al 31/03/2024]]-#REF!</f>
        <v>#REF!</v>
      </c>
      <c r="N380" s="289">
        <v>116.82</v>
      </c>
      <c r="O380" s="290">
        <f>Tabla1[[#This Row],[Costo Unit.]]*Tabla1[[#This Row],[Inventario al 31/03/2024]]</f>
        <v>859.63</v>
      </c>
      <c r="P380" s="289" t="e">
        <f>(#REF!*Tabla1[[#This Row],[Costo Unit.]])</f>
        <v>#REF!</v>
      </c>
      <c r="Q380" s="289" t="e">
        <f>(#REF!*Tabla1[[#This Row],[Costo Unit.]])</f>
        <v>#REF!</v>
      </c>
      <c r="R380" s="289" t="s">
        <v>1036</v>
      </c>
      <c r="S380" s="227"/>
      <c r="T380" s="228"/>
      <c r="U380" s="245"/>
      <c r="V380" s="28"/>
      <c r="W380" s="28"/>
      <c r="X380" s="28"/>
      <c r="Y380" s="28"/>
    </row>
    <row r="381" spans="2:25" ht="15" customHeight="1" x14ac:dyDescent="0.25">
      <c r="B381" s="285">
        <v>41429</v>
      </c>
      <c r="C381" s="286" t="s">
        <v>1048</v>
      </c>
      <c r="D381" s="287" t="s">
        <v>418</v>
      </c>
      <c r="E381" s="291" t="s">
        <v>1085</v>
      </c>
      <c r="F381" s="286">
        <v>7</v>
      </c>
      <c r="G381" s="286">
        <v>0</v>
      </c>
      <c r="H381" s="286"/>
      <c r="I381" s="286"/>
      <c r="J381" s="286">
        <v>0</v>
      </c>
      <c r="K381" s="286" t="e">
        <f>SUM(#REF!+#REF!+#REF!+I381-J381)</f>
        <v>#REF!</v>
      </c>
      <c r="L381" s="286">
        <v>7</v>
      </c>
      <c r="M381" s="286" t="e">
        <f>Tabla1[[#This Row],[Inventario al 31/03/2024]]-#REF!</f>
        <v>#REF!</v>
      </c>
      <c r="N381" s="289">
        <v>754</v>
      </c>
      <c r="O381" s="290">
        <f>Tabla1[[#This Row],[Costo Unit.]]*Tabla1[[#This Row],[Inventario al 31/03/2024]]</f>
        <v>1360</v>
      </c>
      <c r="P381" s="289" t="e">
        <f>(#REF!*Tabla1[[#This Row],[Costo Unit.]])</f>
        <v>#REF!</v>
      </c>
      <c r="Q381" s="289" t="e">
        <f>(#REF!*Tabla1[[#This Row],[Costo Unit.]])</f>
        <v>#REF!</v>
      </c>
      <c r="R381" s="289" t="s">
        <v>1036</v>
      </c>
      <c r="S381" s="227"/>
      <c r="T381" s="228"/>
      <c r="U381" s="245"/>
      <c r="V381" s="28"/>
      <c r="W381" s="28"/>
      <c r="X381" s="28"/>
      <c r="Y381" s="28"/>
    </row>
    <row r="382" spans="2:25" ht="15" customHeight="1" x14ac:dyDescent="0.25">
      <c r="B382" s="285">
        <v>42496</v>
      </c>
      <c r="C382" s="286" t="s">
        <v>1048</v>
      </c>
      <c r="D382" s="287" t="s">
        <v>420</v>
      </c>
      <c r="E382" s="291" t="s">
        <v>1084</v>
      </c>
      <c r="F382" s="286">
        <v>2</v>
      </c>
      <c r="G382" s="286">
        <v>0</v>
      </c>
      <c r="H382" s="286"/>
      <c r="I382" s="286"/>
      <c r="J382" s="286">
        <v>0</v>
      </c>
      <c r="K382" s="286" t="e">
        <f>SUM(#REF!+#REF!+#REF!+I382-J382)</f>
        <v>#REF!</v>
      </c>
      <c r="L382" s="286">
        <v>2</v>
      </c>
      <c r="M382" s="286" t="e">
        <f>Tabla1[[#This Row],[Inventario al 31/03/2024]]-#REF!</f>
        <v>#REF!</v>
      </c>
      <c r="N382" s="289">
        <v>754</v>
      </c>
      <c r="O382" s="290">
        <f>Tabla1[[#This Row],[Costo Unit.]]*Tabla1[[#This Row],[Inventario al 31/03/2024]]</f>
        <v>79692</v>
      </c>
      <c r="P382" s="289" t="e">
        <f>(#REF!*Tabla1[[#This Row],[Costo Unit.]])</f>
        <v>#REF!</v>
      </c>
      <c r="Q382" s="289" t="e">
        <f>(#REF!*Tabla1[[#This Row],[Costo Unit.]])</f>
        <v>#REF!</v>
      </c>
      <c r="R382" s="289" t="s">
        <v>1036</v>
      </c>
      <c r="S382" s="227"/>
      <c r="T382" s="228"/>
      <c r="U382" s="245"/>
      <c r="V382" s="28"/>
      <c r="W382" s="28"/>
      <c r="X382" s="28"/>
      <c r="Y382" s="28"/>
    </row>
    <row r="383" spans="2:25" ht="15" customHeight="1" x14ac:dyDescent="0.25">
      <c r="B383" s="285">
        <v>42496</v>
      </c>
      <c r="C383" s="286" t="s">
        <v>1048</v>
      </c>
      <c r="D383" s="287" t="s">
        <v>367</v>
      </c>
      <c r="E383" s="294" t="s">
        <v>108</v>
      </c>
      <c r="F383" s="286">
        <v>1</v>
      </c>
      <c r="G383" s="286">
        <v>0</v>
      </c>
      <c r="H383" s="286"/>
      <c r="I383" s="286"/>
      <c r="J383" s="286">
        <v>0</v>
      </c>
      <c r="K383" s="286" t="e">
        <f>SUM(#REF!+#REF!+#REF!+I383-J383)</f>
        <v>#REF!</v>
      </c>
      <c r="L383" s="286">
        <v>1</v>
      </c>
      <c r="M383" s="286" t="e">
        <f>Tabla1[[#This Row],[Inventario al 31/03/2024]]-#REF!</f>
        <v>#REF!</v>
      </c>
      <c r="N383" s="289">
        <v>487.2</v>
      </c>
      <c r="O383" s="290">
        <f>Tabla1[[#This Row],[Costo Unit.]]*Tabla1[[#This Row],[Inventario al 31/03/2024]]</f>
        <v>7665</v>
      </c>
      <c r="P383" s="289" t="e">
        <f>(#REF!*Tabla1[[#This Row],[Costo Unit.]])</f>
        <v>#REF!</v>
      </c>
      <c r="Q383" s="289" t="e">
        <f>(#REF!*Tabla1[[#This Row],[Costo Unit.]])</f>
        <v>#REF!</v>
      </c>
      <c r="R383" s="289" t="s">
        <v>1036</v>
      </c>
      <c r="S383" s="227"/>
      <c r="T383" s="228"/>
      <c r="U383" s="245"/>
      <c r="V383" s="28"/>
      <c r="W383" s="28"/>
      <c r="X383" s="28"/>
      <c r="Y383" s="28"/>
    </row>
    <row r="384" spans="2:25" ht="15" customHeight="1" x14ac:dyDescent="0.25">
      <c r="B384" s="285">
        <v>45229</v>
      </c>
      <c r="C384" s="286" t="s">
        <v>1048</v>
      </c>
      <c r="D384" s="287" t="s">
        <v>1025</v>
      </c>
      <c r="E384" s="291" t="s">
        <v>1393</v>
      </c>
      <c r="F384" s="286">
        <v>5</v>
      </c>
      <c r="G384" s="286">
        <v>0</v>
      </c>
      <c r="H384" s="286"/>
      <c r="I384" s="286"/>
      <c r="J384" s="286">
        <v>0</v>
      </c>
      <c r="K384" s="286" t="e">
        <f>SUM(#REF!+#REF!+#REF!+I384-J384)</f>
        <v>#REF!</v>
      </c>
      <c r="L384" s="286">
        <v>5</v>
      </c>
      <c r="M384" s="286" t="e">
        <f>Tabla1[[#This Row],[Inventario al 31/03/2024]]-#REF!</f>
        <v>#REF!</v>
      </c>
      <c r="N384" s="289">
        <v>1994.2</v>
      </c>
      <c r="O384" s="290">
        <f>Tabla1[[#This Row],[Costo Unit.]]*Tabla1[[#This Row],[Inventario al 31/03/2024]]</f>
        <v>263</v>
      </c>
      <c r="P384" s="289" t="e">
        <f>(#REF!*Tabla1[[#This Row],[Costo Unit.]])</f>
        <v>#REF!</v>
      </c>
      <c r="Q384" s="289" t="e">
        <f>(#REF!*Tabla1[[#This Row],[Costo Unit.]])</f>
        <v>#REF!</v>
      </c>
      <c r="R384" s="289" t="s">
        <v>1036</v>
      </c>
      <c r="S384" s="227"/>
      <c r="T384" s="228"/>
      <c r="U384" s="245"/>
      <c r="V384" s="28"/>
      <c r="W384" s="28"/>
      <c r="X384" s="28"/>
      <c r="Y384" s="28"/>
    </row>
    <row r="385" spans="2:25" ht="15" customHeight="1" x14ac:dyDescent="0.25">
      <c r="B385" s="285">
        <v>44145</v>
      </c>
      <c r="C385" s="286" t="s">
        <v>1048</v>
      </c>
      <c r="D385" s="287" t="s">
        <v>989</v>
      </c>
      <c r="E385" s="291" t="s">
        <v>990</v>
      </c>
      <c r="F385" s="286">
        <v>18</v>
      </c>
      <c r="G385" s="286">
        <v>0</v>
      </c>
      <c r="H385" s="286"/>
      <c r="I385" s="286"/>
      <c r="J385" s="286">
        <v>0</v>
      </c>
      <c r="K385" s="286" t="e">
        <f>SUM(#REF!+#REF!+#REF!+I385-J385)</f>
        <v>#REF!</v>
      </c>
      <c r="L385" s="286">
        <v>16</v>
      </c>
      <c r="M385" s="286" t="e">
        <f>Tabla1[[#This Row],[Inventario al 31/03/2024]]-#REF!</f>
        <v>#REF!</v>
      </c>
      <c r="N385" s="289">
        <v>792.96</v>
      </c>
      <c r="O385" s="290">
        <f>Tabla1[[#This Row],[Costo Unit.]]*Tabla1[[#This Row],[Inventario al 31/03/2024]]</f>
        <v>1000</v>
      </c>
      <c r="P385" s="289" t="e">
        <f>(#REF!*Tabla1[[#This Row],[Costo Unit.]])</f>
        <v>#REF!</v>
      </c>
      <c r="Q385" s="289" t="e">
        <f>(#REF!*Tabla1[[#This Row],[Costo Unit.]])</f>
        <v>#REF!</v>
      </c>
      <c r="R385" s="289" t="s">
        <v>1036</v>
      </c>
      <c r="S385" s="227"/>
      <c r="T385" s="228"/>
      <c r="U385" s="245"/>
      <c r="V385" s="28"/>
      <c r="W385" s="28"/>
      <c r="X385" s="28"/>
      <c r="Y385" s="28"/>
    </row>
    <row r="386" spans="2:25" ht="15" customHeight="1" x14ac:dyDescent="0.25">
      <c r="B386" s="285"/>
      <c r="C386" s="286" t="s">
        <v>1048</v>
      </c>
      <c r="D386" s="287"/>
      <c r="E386" s="291" t="s">
        <v>1239</v>
      </c>
      <c r="F386" s="286">
        <v>1</v>
      </c>
      <c r="G386" s="286">
        <v>0</v>
      </c>
      <c r="H386" s="286"/>
      <c r="I386" s="286"/>
      <c r="J386" s="286">
        <v>0</v>
      </c>
      <c r="K386" s="286" t="e">
        <f>SUM(#REF!+#REF!+#REF!+I386-J386)</f>
        <v>#REF!</v>
      </c>
      <c r="L386" s="286">
        <v>1</v>
      </c>
      <c r="M386" s="286" t="e">
        <f>Tabla1[[#This Row],[Inventario al 31/03/2024]]-#REF!</f>
        <v>#REF!</v>
      </c>
      <c r="N386" s="289">
        <v>0</v>
      </c>
      <c r="O386" s="290">
        <f>Tabla1[[#This Row],[Costo Unit.]]*Tabla1[[#This Row],[Inventario al 31/03/2024]]</f>
        <v>9381</v>
      </c>
      <c r="P386" s="289" t="e">
        <f>(#REF!*Tabla1[[#This Row],[Costo Unit.]])</f>
        <v>#REF!</v>
      </c>
      <c r="Q386" s="289" t="e">
        <f>(#REF!*Tabla1[[#This Row],[Costo Unit.]])</f>
        <v>#REF!</v>
      </c>
      <c r="R386" s="289" t="s">
        <v>1036</v>
      </c>
      <c r="S386" s="227"/>
      <c r="T386" s="228"/>
      <c r="U386" s="245"/>
      <c r="V386" s="28"/>
      <c r="W386" s="28"/>
      <c r="X386" s="28"/>
      <c r="Y386" s="28"/>
    </row>
    <row r="387" spans="2:25" ht="15" customHeight="1" x14ac:dyDescent="0.25">
      <c r="B387" s="285">
        <v>41928</v>
      </c>
      <c r="C387" s="286" t="s">
        <v>1048</v>
      </c>
      <c r="D387" s="287" t="s">
        <v>299</v>
      </c>
      <c r="E387" s="288" t="s">
        <v>46</v>
      </c>
      <c r="F387" s="286">
        <v>3</v>
      </c>
      <c r="G387" s="286">
        <v>0</v>
      </c>
      <c r="H387" s="286"/>
      <c r="I387" s="286"/>
      <c r="J387" s="286">
        <v>0</v>
      </c>
      <c r="K387" s="286" t="e">
        <f>SUM(#REF!+#REF!+#REF!+I387-J387)</f>
        <v>#REF!</v>
      </c>
      <c r="L387" s="286">
        <v>3</v>
      </c>
      <c r="M387" s="286" t="e">
        <f>Tabla1[[#This Row],[Inventario al 31/03/2024]]-#REF!</f>
        <v>#REF!</v>
      </c>
      <c r="N387" s="289">
        <v>350</v>
      </c>
      <c r="O387" s="290">
        <f>Tabla1[[#This Row],[Costo Unit.]]*Tabla1[[#This Row],[Inventario al 31/03/2024]]</f>
        <v>198750</v>
      </c>
      <c r="P387" s="289" t="e">
        <f>(#REF!*Tabla1[[#This Row],[Costo Unit.]])</f>
        <v>#REF!</v>
      </c>
      <c r="Q387" s="289" t="e">
        <f>(#REF!*Tabla1[[#This Row],[Costo Unit.]])</f>
        <v>#REF!</v>
      </c>
      <c r="R387" s="289" t="s">
        <v>1036</v>
      </c>
      <c r="S387" s="227"/>
      <c r="T387" s="228"/>
      <c r="U387" s="245"/>
      <c r="V387" s="28"/>
      <c r="W387" s="28"/>
      <c r="X387" s="28"/>
      <c r="Y387" s="28"/>
    </row>
    <row r="388" spans="2:25" ht="15" customHeight="1" x14ac:dyDescent="0.25">
      <c r="B388" s="285">
        <v>41330</v>
      </c>
      <c r="C388" s="286" t="s">
        <v>1048</v>
      </c>
      <c r="D388" s="287" t="s">
        <v>545</v>
      </c>
      <c r="E388" s="291" t="s">
        <v>547</v>
      </c>
      <c r="F388" s="286">
        <v>1</v>
      </c>
      <c r="G388" s="286">
        <v>0</v>
      </c>
      <c r="H388" s="286"/>
      <c r="I388" s="286"/>
      <c r="J388" s="286">
        <v>0</v>
      </c>
      <c r="K388" s="286" t="e">
        <f>SUM(#REF!+#REF!+#REF!+I388-J388)</f>
        <v>#REF!</v>
      </c>
      <c r="L388" s="286">
        <v>1</v>
      </c>
      <c r="M388" s="286" t="e">
        <f>Tabla1[[#This Row],[Inventario al 31/03/2024]]-#REF!</f>
        <v>#REF!</v>
      </c>
      <c r="N388" s="289">
        <v>1472.2</v>
      </c>
      <c r="O388" s="290">
        <f>Tabla1[[#This Row],[Costo Unit.]]*Tabla1[[#This Row],[Inventario al 31/03/2024]]</f>
        <v>1034.48</v>
      </c>
      <c r="P388" s="289" t="e">
        <f>(#REF!*Tabla1[[#This Row],[Costo Unit.]])</f>
        <v>#REF!</v>
      </c>
      <c r="Q388" s="289" t="e">
        <f>(#REF!*Tabla1[[#This Row],[Costo Unit.]])</f>
        <v>#REF!</v>
      </c>
      <c r="R388" s="289" t="s">
        <v>1036</v>
      </c>
      <c r="S388" s="227"/>
      <c r="T388" s="228"/>
      <c r="U388" s="245"/>
      <c r="V388" s="28"/>
      <c r="W388" s="28"/>
      <c r="X388" s="28"/>
      <c r="Y388" s="28"/>
    </row>
    <row r="389" spans="2:25" ht="15" customHeight="1" x14ac:dyDescent="0.25">
      <c r="B389" s="285"/>
      <c r="C389" s="286" t="s">
        <v>1048</v>
      </c>
      <c r="D389" s="287" t="s">
        <v>1376</v>
      </c>
      <c r="E389" s="291" t="s">
        <v>1337</v>
      </c>
      <c r="F389" s="286">
        <v>25</v>
      </c>
      <c r="G389" s="286">
        <v>0</v>
      </c>
      <c r="H389" s="286"/>
      <c r="I389" s="286"/>
      <c r="J389" s="286">
        <v>0</v>
      </c>
      <c r="K389" s="286" t="e">
        <f>SUM(#REF!+#REF!+#REF!+I389-J389)</f>
        <v>#REF!</v>
      </c>
      <c r="L389" s="286">
        <v>25</v>
      </c>
      <c r="M389" s="286" t="e">
        <f>Tabla1[[#This Row],[Inventario al 31/03/2024]]-#REF!</f>
        <v>#REF!</v>
      </c>
      <c r="N389" s="289">
        <v>0</v>
      </c>
      <c r="O389" s="290">
        <f>Tabla1[[#This Row],[Costo Unit.]]*Tabla1[[#This Row],[Inventario al 31/03/2024]]</f>
        <v>1300</v>
      </c>
      <c r="P389" s="289" t="e">
        <f>(#REF!*Tabla1[[#This Row],[Costo Unit.]])</f>
        <v>#REF!</v>
      </c>
      <c r="Q389" s="289" t="e">
        <f>(#REF!*Tabla1[[#This Row],[Costo Unit.]])</f>
        <v>#REF!</v>
      </c>
      <c r="R389" s="289" t="s">
        <v>1036</v>
      </c>
      <c r="S389" s="227"/>
      <c r="T389" s="228"/>
      <c r="U389" s="245"/>
      <c r="V389" s="28"/>
      <c r="W389" s="28"/>
      <c r="X389" s="28"/>
      <c r="Y389" s="28"/>
    </row>
    <row r="390" spans="2:25" ht="15" customHeight="1" x14ac:dyDescent="0.25">
      <c r="B390" s="285">
        <v>42496</v>
      </c>
      <c r="C390" s="286" t="s">
        <v>1048</v>
      </c>
      <c r="D390" s="287" t="s">
        <v>415</v>
      </c>
      <c r="E390" s="291" t="s">
        <v>147</v>
      </c>
      <c r="F390" s="286">
        <v>2</v>
      </c>
      <c r="G390" s="286">
        <v>0</v>
      </c>
      <c r="H390" s="286"/>
      <c r="I390" s="286"/>
      <c r="J390" s="286">
        <v>0</v>
      </c>
      <c r="K390" s="286" t="e">
        <f>SUM(#REF!+#REF!+#REF!+I390-J390)</f>
        <v>#REF!</v>
      </c>
      <c r="L390" s="286">
        <v>2</v>
      </c>
      <c r="M390" s="286" t="e">
        <f>Tabla1[[#This Row],[Inventario al 31/03/2024]]-#REF!</f>
        <v>#REF!</v>
      </c>
      <c r="N390" s="289">
        <v>1150</v>
      </c>
      <c r="O390" s="290">
        <f>Tabla1[[#This Row],[Costo Unit.]]*Tabla1[[#This Row],[Inventario al 31/03/2024]]</f>
        <v>9806.16</v>
      </c>
      <c r="P390" s="289" t="e">
        <f>(#REF!*Tabla1[[#This Row],[Costo Unit.]])</f>
        <v>#REF!</v>
      </c>
      <c r="Q390" s="289" t="e">
        <f>(#REF!*Tabla1[[#This Row],[Costo Unit.]])</f>
        <v>#REF!</v>
      </c>
      <c r="R390" s="289" t="s">
        <v>1036</v>
      </c>
      <c r="S390" s="227"/>
      <c r="T390" s="228"/>
      <c r="U390" s="245"/>
      <c r="V390" s="28"/>
      <c r="W390" s="28"/>
      <c r="X390" s="28"/>
      <c r="Y390" s="28"/>
    </row>
    <row r="391" spans="2:25" ht="15" customHeight="1" x14ac:dyDescent="0.25">
      <c r="B391" s="285">
        <v>42551</v>
      </c>
      <c r="C391" s="286" t="s">
        <v>1048</v>
      </c>
      <c r="D391" s="287" t="s">
        <v>416</v>
      </c>
      <c r="E391" s="291" t="s">
        <v>1086</v>
      </c>
      <c r="F391" s="286">
        <v>1</v>
      </c>
      <c r="G391" s="286">
        <v>0</v>
      </c>
      <c r="H391" s="286"/>
      <c r="I391" s="286"/>
      <c r="J391" s="286">
        <v>0</v>
      </c>
      <c r="K391" s="286" t="e">
        <f>SUM(#REF!+#REF!+#REF!+I391-J391)</f>
        <v>#REF!</v>
      </c>
      <c r="L391" s="286">
        <v>1</v>
      </c>
      <c r="M391" s="286" t="e">
        <f>Tabla1[[#This Row],[Inventario al 31/03/2024]]-#REF!</f>
        <v>#REF!</v>
      </c>
      <c r="N391" s="289">
        <v>899.99</v>
      </c>
      <c r="O391" s="290">
        <f>Tabla1[[#This Row],[Costo Unit.]]*Tabla1[[#This Row],[Inventario al 31/03/2024]]</f>
        <v>9921.5499999999993</v>
      </c>
      <c r="P391" s="289" t="e">
        <f>(#REF!*Tabla1[[#This Row],[Costo Unit.]])</f>
        <v>#REF!</v>
      </c>
      <c r="Q391" s="289" t="e">
        <f>(#REF!*Tabla1[[#This Row],[Costo Unit.]])</f>
        <v>#REF!</v>
      </c>
      <c r="R391" s="289" t="s">
        <v>1036</v>
      </c>
      <c r="S391" s="227"/>
      <c r="T391" s="228"/>
      <c r="U391" s="245"/>
      <c r="V391" s="28"/>
      <c r="W391" s="28"/>
      <c r="X391" s="28"/>
      <c r="Y391" s="28"/>
    </row>
    <row r="392" spans="2:25" ht="15" customHeight="1" x14ac:dyDescent="0.25">
      <c r="B392" s="285">
        <v>42551</v>
      </c>
      <c r="C392" s="286" t="s">
        <v>1048</v>
      </c>
      <c r="D392" s="287" t="s">
        <v>758</v>
      </c>
      <c r="E392" s="291" t="s">
        <v>1410</v>
      </c>
      <c r="F392" s="286">
        <v>45</v>
      </c>
      <c r="G392" s="286">
        <v>0</v>
      </c>
      <c r="H392" s="286"/>
      <c r="I392" s="286"/>
      <c r="J392" s="286">
        <v>0</v>
      </c>
      <c r="K392" s="286" t="e">
        <f>SUM(#REF!+#REF!+#REF!+I392-J392)</f>
        <v>#REF!</v>
      </c>
      <c r="L392" s="286">
        <v>45</v>
      </c>
      <c r="M392" s="286" t="e">
        <f>Tabla1[[#This Row],[Inventario al 31/03/2024]]-#REF!</f>
        <v>#REF!</v>
      </c>
      <c r="N392" s="289">
        <v>1019.52</v>
      </c>
      <c r="O392" s="290">
        <f>Tabla1[[#This Row],[Costo Unit.]]*Tabla1[[#This Row],[Inventario al 31/03/2024]]</f>
        <v>4739.04</v>
      </c>
      <c r="P392" s="289" t="e">
        <f>(#REF!*Tabla1[[#This Row],[Costo Unit.]])</f>
        <v>#REF!</v>
      </c>
      <c r="Q392" s="289" t="e">
        <f>(#REF!*Tabla1[[#This Row],[Costo Unit.]])</f>
        <v>#REF!</v>
      </c>
      <c r="R392" s="289" t="s">
        <v>1036</v>
      </c>
      <c r="S392" s="227"/>
      <c r="T392" s="228"/>
      <c r="U392" s="245"/>
      <c r="V392" s="28"/>
      <c r="W392" s="28"/>
      <c r="X392" s="28"/>
      <c r="Y392" s="28"/>
    </row>
    <row r="393" spans="2:25" ht="15" customHeight="1" x14ac:dyDescent="0.25">
      <c r="B393" s="285"/>
      <c r="C393" s="286" t="s">
        <v>1048</v>
      </c>
      <c r="D393" s="287" t="s">
        <v>1064</v>
      </c>
      <c r="E393" s="291" t="s">
        <v>1411</v>
      </c>
      <c r="F393" s="286">
        <v>95</v>
      </c>
      <c r="G393" s="286">
        <v>0</v>
      </c>
      <c r="H393" s="286"/>
      <c r="I393" s="286"/>
      <c r="J393" s="286">
        <v>0</v>
      </c>
      <c r="K393" s="286" t="e">
        <f>SUM(#REF!+#REF!+#REF!+I393-J393)</f>
        <v>#REF!</v>
      </c>
      <c r="L393" s="286">
        <v>95</v>
      </c>
      <c r="M393" s="286" t="e">
        <f>Tabla1[[#This Row],[Inventario al 31/03/2024]]-#REF!</f>
        <v>#REF!</v>
      </c>
      <c r="N393" s="289">
        <v>1019.52</v>
      </c>
      <c r="O393" s="290">
        <f>Tabla1[[#This Row],[Costo Unit.]]*Tabla1[[#This Row],[Inventario al 31/03/2024]]</f>
        <v>0</v>
      </c>
      <c r="P393" s="289" t="e">
        <f>(#REF!*Tabla1[[#This Row],[Costo Unit.]])</f>
        <v>#REF!</v>
      </c>
      <c r="Q393" s="289" t="e">
        <f>(#REF!*Tabla1[[#This Row],[Costo Unit.]])</f>
        <v>#REF!</v>
      </c>
      <c r="R393" s="289" t="s">
        <v>1036</v>
      </c>
      <c r="S393" s="227"/>
      <c r="T393" s="228"/>
      <c r="U393" s="245"/>
      <c r="V393" s="28"/>
      <c r="W393" s="28"/>
      <c r="X393" s="28"/>
      <c r="Y393" s="28"/>
    </row>
    <row r="394" spans="2:25" ht="15" customHeight="1" x14ac:dyDescent="0.25">
      <c r="B394" s="285">
        <v>42171</v>
      </c>
      <c r="C394" s="286" t="s">
        <v>1048</v>
      </c>
      <c r="D394" s="287" t="s">
        <v>883</v>
      </c>
      <c r="E394" s="291" t="s">
        <v>943</v>
      </c>
      <c r="F394" s="286">
        <v>11</v>
      </c>
      <c r="G394" s="286">
        <v>0</v>
      </c>
      <c r="H394" s="286"/>
      <c r="I394" s="286"/>
      <c r="J394" s="286">
        <v>0</v>
      </c>
      <c r="K394" s="286" t="e">
        <f>SUM(#REF!+#REF!+#REF!+I394-J394)</f>
        <v>#REF!</v>
      </c>
      <c r="L394" s="286">
        <v>11</v>
      </c>
      <c r="M394" s="286" t="e">
        <f>Tabla1[[#This Row],[Inventario al 31/03/2024]]-#REF!</f>
        <v>#REF!</v>
      </c>
      <c r="N394" s="289">
        <v>1019.52</v>
      </c>
      <c r="O394" s="290">
        <f>Tabla1[[#This Row],[Costo Unit.]]*Tabla1[[#This Row],[Inventario al 31/03/2024]]</f>
        <v>612.24</v>
      </c>
      <c r="P394" s="289" t="e">
        <f>(#REF!*Tabla1[[#This Row],[Costo Unit.]])</f>
        <v>#REF!</v>
      </c>
      <c r="Q394" s="289" t="e">
        <f>(#REF!*Tabla1[[#This Row],[Costo Unit.]])</f>
        <v>#REF!</v>
      </c>
      <c r="R394" s="289" t="s">
        <v>1036</v>
      </c>
      <c r="S394" s="227"/>
      <c r="T394" s="228"/>
      <c r="U394" s="245"/>
      <c r="V394" s="28"/>
      <c r="W394" s="28"/>
      <c r="X394" s="28"/>
      <c r="Y394" s="28"/>
    </row>
    <row r="395" spans="2:25" ht="15" customHeight="1" x14ac:dyDescent="0.25">
      <c r="B395" s="285">
        <v>44879</v>
      </c>
      <c r="C395" s="286" t="s">
        <v>1048</v>
      </c>
      <c r="D395" s="287" t="s">
        <v>1201</v>
      </c>
      <c r="E395" s="291" t="s">
        <v>1162</v>
      </c>
      <c r="F395" s="286">
        <v>20</v>
      </c>
      <c r="G395" s="286">
        <v>0</v>
      </c>
      <c r="H395" s="286"/>
      <c r="I395" s="286"/>
      <c r="J395" s="286">
        <v>0</v>
      </c>
      <c r="K395" s="286" t="e">
        <f>SUM(#REF!+#REF!+#REF!+I395-J395)</f>
        <v>#REF!</v>
      </c>
      <c r="L395" s="286">
        <v>20</v>
      </c>
      <c r="M395" s="286" t="e">
        <f>Tabla1[[#This Row],[Inventario al 31/03/2024]]-#REF!</f>
        <v>#REF!</v>
      </c>
      <c r="N395" s="289">
        <v>0</v>
      </c>
      <c r="O395" s="290">
        <f>Tabla1[[#This Row],[Costo Unit.]]*Tabla1[[#This Row],[Inventario al 31/03/2024]]</f>
        <v>557.76</v>
      </c>
      <c r="P395" s="289" t="e">
        <f>(#REF!*Tabla1[[#This Row],[Costo Unit.]])</f>
        <v>#REF!</v>
      </c>
      <c r="Q395" s="289" t="e">
        <f>(#REF!*Tabla1[[#This Row],[Costo Unit.]])</f>
        <v>#REF!</v>
      </c>
      <c r="R395" s="289" t="s">
        <v>1036</v>
      </c>
      <c r="S395" s="227"/>
      <c r="T395" s="228"/>
      <c r="U395" s="245"/>
      <c r="V395" s="28"/>
      <c r="W395" s="28"/>
      <c r="X395" s="28"/>
      <c r="Y395" s="28"/>
    </row>
    <row r="396" spans="2:25" ht="15" customHeight="1" x14ac:dyDescent="0.25">
      <c r="B396" s="285">
        <v>41479</v>
      </c>
      <c r="C396" s="286" t="s">
        <v>1048</v>
      </c>
      <c r="D396" s="287" t="s">
        <v>906</v>
      </c>
      <c r="E396" s="288" t="s">
        <v>907</v>
      </c>
      <c r="F396" s="286">
        <v>12</v>
      </c>
      <c r="G396" s="286">
        <v>0</v>
      </c>
      <c r="H396" s="286"/>
      <c r="I396" s="286"/>
      <c r="J396" s="286">
        <v>0</v>
      </c>
      <c r="K396" s="286" t="e">
        <f>SUM(#REF!+#REF!+#REF!+I396-J396)</f>
        <v>#REF!</v>
      </c>
      <c r="L396" s="286">
        <v>12</v>
      </c>
      <c r="M396" s="286" t="e">
        <f>Tabla1[[#This Row],[Inventario al 31/03/2024]]-#REF!</f>
        <v>#REF!</v>
      </c>
      <c r="N396" s="289">
        <v>458.15</v>
      </c>
      <c r="O396" s="290">
        <f>Tabla1[[#This Row],[Costo Unit.]]*Tabla1[[#This Row],[Inventario al 31/03/2024]]</f>
        <v>379.96</v>
      </c>
      <c r="P396" s="289" t="e">
        <f>(#REF!*Tabla1[[#This Row],[Costo Unit.]])</f>
        <v>#REF!</v>
      </c>
      <c r="Q396" s="289" t="e">
        <f>(#REF!*Tabla1[[#This Row],[Costo Unit.]])</f>
        <v>#REF!</v>
      </c>
      <c r="R396" s="289" t="s">
        <v>1036</v>
      </c>
      <c r="S396" s="227"/>
      <c r="T396" s="228"/>
      <c r="U396" s="245"/>
      <c r="V396" s="28"/>
      <c r="W396" s="28"/>
      <c r="X396" s="28"/>
      <c r="Y396" s="28"/>
    </row>
    <row r="397" spans="2:25" ht="15" customHeight="1" x14ac:dyDescent="0.25">
      <c r="B397" s="285">
        <v>41444</v>
      </c>
      <c r="C397" s="286" t="s">
        <v>1048</v>
      </c>
      <c r="D397" s="287" t="s">
        <v>438</v>
      </c>
      <c r="E397" s="291" t="s">
        <v>1307</v>
      </c>
      <c r="F397" s="286">
        <v>1</v>
      </c>
      <c r="G397" s="286">
        <v>0</v>
      </c>
      <c r="H397" s="286"/>
      <c r="I397" s="286"/>
      <c r="J397" s="286">
        <v>0</v>
      </c>
      <c r="K397" s="286" t="e">
        <f>SUM(#REF!+#REF!+#REF!+I397-J397)</f>
        <v>#REF!</v>
      </c>
      <c r="L397" s="286">
        <v>1</v>
      </c>
      <c r="M397" s="286" t="e">
        <f>Tabla1[[#This Row],[Inventario al 31/03/2024]]-#REF!</f>
        <v>#REF!</v>
      </c>
      <c r="N397" s="289">
        <v>306.8</v>
      </c>
      <c r="O397" s="290">
        <f>Tabla1[[#This Row],[Costo Unit.]]*Tabla1[[#This Row],[Inventario al 31/03/2024]]</f>
        <v>265.5</v>
      </c>
      <c r="P397" s="289" t="e">
        <f>(#REF!*Tabla1[[#This Row],[Costo Unit.]])</f>
        <v>#REF!</v>
      </c>
      <c r="Q397" s="289" t="e">
        <f>(#REF!*Tabla1[[#This Row],[Costo Unit.]])</f>
        <v>#REF!</v>
      </c>
      <c r="R397" s="289" t="s">
        <v>1036</v>
      </c>
      <c r="S397" s="227"/>
      <c r="T397" s="228"/>
      <c r="U397" s="245"/>
      <c r="V397" s="28"/>
      <c r="W397" s="28"/>
      <c r="X397" s="28"/>
      <c r="Y397" s="28"/>
    </row>
    <row r="398" spans="2:25" ht="15" customHeight="1" x14ac:dyDescent="0.25">
      <c r="B398" s="285">
        <v>42551</v>
      </c>
      <c r="C398" s="286" t="s">
        <v>1048</v>
      </c>
      <c r="D398" s="287" t="s">
        <v>220</v>
      </c>
      <c r="E398" s="291" t="s">
        <v>638</v>
      </c>
      <c r="F398" s="286">
        <v>8</v>
      </c>
      <c r="G398" s="286">
        <v>0</v>
      </c>
      <c r="H398" s="286"/>
      <c r="I398" s="286"/>
      <c r="J398" s="286">
        <v>0</v>
      </c>
      <c r="K398" s="286" t="e">
        <f>SUM(#REF!+#REF!+#REF!+I398-J398)</f>
        <v>#REF!</v>
      </c>
      <c r="L398" s="286">
        <v>8</v>
      </c>
      <c r="M398" s="286" t="e">
        <f>Tabla1[[#This Row],[Inventario al 31/03/2024]]-#REF!</f>
        <v>#REF!</v>
      </c>
      <c r="N398" s="289">
        <v>1980</v>
      </c>
      <c r="O398" s="290">
        <f>Tabla1[[#This Row],[Costo Unit.]]*Tabla1[[#This Row],[Inventario al 31/03/2024]]</f>
        <v>123</v>
      </c>
      <c r="P398" s="289" t="e">
        <f>(#REF!*Tabla1[[#This Row],[Costo Unit.]])</f>
        <v>#REF!</v>
      </c>
      <c r="Q398" s="289" t="e">
        <f>(#REF!*Tabla1[[#This Row],[Costo Unit.]])</f>
        <v>#REF!</v>
      </c>
      <c r="R398" s="289" t="s">
        <v>1036</v>
      </c>
      <c r="S398" s="227"/>
      <c r="T398" s="228"/>
      <c r="U398" s="245"/>
      <c r="V398" s="28"/>
      <c r="W398" s="28"/>
      <c r="X398" s="28"/>
      <c r="Y398" s="28"/>
    </row>
    <row r="399" spans="2:25" ht="15" customHeight="1" x14ac:dyDescent="0.25">
      <c r="B399" s="285"/>
      <c r="C399" s="286" t="s">
        <v>1048</v>
      </c>
      <c r="D399" s="287"/>
      <c r="E399" s="291" t="s">
        <v>1318</v>
      </c>
      <c r="F399" s="286">
        <v>3</v>
      </c>
      <c r="G399" s="286">
        <v>0</v>
      </c>
      <c r="H399" s="286"/>
      <c r="I399" s="286"/>
      <c r="J399" s="286">
        <v>0</v>
      </c>
      <c r="K399" s="286" t="e">
        <f>SUM(#REF!+#REF!+#REF!+I399-J399)</f>
        <v>#REF!</v>
      </c>
      <c r="L399" s="286">
        <v>2</v>
      </c>
      <c r="M399" s="286" t="e">
        <f>Tabla1[[#This Row],[Inventario al 31/03/2024]]-#REF!</f>
        <v>#REF!</v>
      </c>
      <c r="N399" s="289">
        <v>0</v>
      </c>
      <c r="O399" s="290">
        <f>Tabla1[[#This Row],[Costo Unit.]]*Tabla1[[#This Row],[Inventario al 31/03/2024]]</f>
        <v>280.25</v>
      </c>
      <c r="P399" s="289" t="e">
        <f>(#REF!*Tabla1[[#This Row],[Costo Unit.]])</f>
        <v>#REF!</v>
      </c>
      <c r="Q399" s="289" t="e">
        <f>(#REF!*Tabla1[[#This Row],[Costo Unit.]])</f>
        <v>#REF!</v>
      </c>
      <c r="R399" s="289" t="s">
        <v>1036</v>
      </c>
      <c r="S399" s="227"/>
      <c r="T399" s="228"/>
      <c r="U399" s="245"/>
      <c r="V399" s="28"/>
      <c r="W399" s="28"/>
      <c r="X399" s="28"/>
      <c r="Y399" s="28"/>
    </row>
    <row r="400" spans="2:25" ht="15" customHeight="1" x14ac:dyDescent="0.25">
      <c r="B400" s="285">
        <v>42496</v>
      </c>
      <c r="C400" s="286" t="s">
        <v>1048</v>
      </c>
      <c r="D400" s="287" t="s">
        <v>203</v>
      </c>
      <c r="E400" s="288" t="s">
        <v>616</v>
      </c>
      <c r="F400" s="286">
        <v>1</v>
      </c>
      <c r="G400" s="286">
        <v>0</v>
      </c>
      <c r="H400" s="286"/>
      <c r="I400" s="286"/>
      <c r="J400" s="286">
        <v>0</v>
      </c>
      <c r="K400" s="286" t="e">
        <f>SUM(#REF!+#REF!+#REF!+I400-J400)</f>
        <v>#REF!</v>
      </c>
      <c r="L400" s="286">
        <v>1</v>
      </c>
      <c r="M400" s="286" t="e">
        <f>Tabla1[[#This Row],[Inventario al 31/03/2024]]-#REF!</f>
        <v>#REF!</v>
      </c>
      <c r="N400" s="289">
        <v>1386.2</v>
      </c>
      <c r="O400" s="290">
        <f>Tabla1[[#This Row],[Costo Unit.]]*Tabla1[[#This Row],[Inventario al 31/03/2024]]</f>
        <v>115.17999999999999</v>
      </c>
      <c r="P400" s="289" t="e">
        <f>(#REF!*Tabla1[[#This Row],[Costo Unit.]])</f>
        <v>#REF!</v>
      </c>
      <c r="Q400" s="289" t="e">
        <f>(#REF!*Tabla1[[#This Row],[Costo Unit.]])</f>
        <v>#REF!</v>
      </c>
      <c r="R400" s="289" t="s">
        <v>1036</v>
      </c>
      <c r="S400" s="227"/>
      <c r="T400" s="228"/>
      <c r="U400" s="245"/>
      <c r="V400" s="28"/>
      <c r="W400" s="28"/>
      <c r="X400" s="28"/>
      <c r="Y400" s="28"/>
    </row>
    <row r="401" spans="2:25" ht="15" customHeight="1" x14ac:dyDescent="0.25">
      <c r="B401" s="285">
        <v>42551</v>
      </c>
      <c r="C401" s="286" t="s">
        <v>1048</v>
      </c>
      <c r="D401" s="287" t="s">
        <v>419</v>
      </c>
      <c r="E401" s="291" t="s">
        <v>1087</v>
      </c>
      <c r="F401" s="286">
        <v>6</v>
      </c>
      <c r="G401" s="286">
        <v>0</v>
      </c>
      <c r="H401" s="286"/>
      <c r="I401" s="286"/>
      <c r="J401" s="286">
        <v>0</v>
      </c>
      <c r="K401" s="286" t="e">
        <f>SUM(#REF!+#REF!+#REF!+I401-J401)</f>
        <v>#REF!</v>
      </c>
      <c r="L401" s="286">
        <v>6</v>
      </c>
      <c r="M401" s="286" t="e">
        <f>Tabla1[[#This Row],[Inventario al 31/03/2024]]-#REF!</f>
        <v>#REF!</v>
      </c>
      <c r="N401" s="289">
        <v>799.56</v>
      </c>
      <c r="O401" s="290">
        <f>Tabla1[[#This Row],[Costo Unit.]]*Tabla1[[#This Row],[Inventario al 31/03/2024]]</f>
        <v>22.5</v>
      </c>
      <c r="P401" s="289" t="e">
        <f>(#REF!*Tabla1[[#This Row],[Costo Unit.]])</f>
        <v>#REF!</v>
      </c>
      <c r="Q401" s="289" t="e">
        <f>(#REF!*Tabla1[[#This Row],[Costo Unit.]])</f>
        <v>#REF!</v>
      </c>
      <c r="R401" s="289" t="s">
        <v>1036</v>
      </c>
      <c r="S401" s="227"/>
      <c r="T401" s="228"/>
      <c r="U401" s="245"/>
      <c r="V401" s="28"/>
      <c r="W401" s="28"/>
      <c r="X401" s="28"/>
      <c r="Y401" s="28"/>
    </row>
    <row r="402" spans="2:25" ht="15" customHeight="1" x14ac:dyDescent="0.25">
      <c r="B402" s="285">
        <v>44145</v>
      </c>
      <c r="C402" s="286" t="s">
        <v>1048</v>
      </c>
      <c r="D402" s="287" t="s">
        <v>994</v>
      </c>
      <c r="E402" s="291" t="s">
        <v>995</v>
      </c>
      <c r="F402" s="286">
        <v>7</v>
      </c>
      <c r="G402" s="286">
        <v>0</v>
      </c>
      <c r="H402" s="286"/>
      <c r="I402" s="286"/>
      <c r="J402" s="286">
        <v>0</v>
      </c>
      <c r="K402" s="286" t="e">
        <f>SUM(#REF!+#REF!+#REF!+I402-J402)</f>
        <v>#REF!</v>
      </c>
      <c r="L402" s="286">
        <v>7</v>
      </c>
      <c r="M402" s="286" t="e">
        <f>Tabla1[[#This Row],[Inventario al 31/03/2024]]-#REF!</f>
        <v>#REF!</v>
      </c>
      <c r="N402" s="289">
        <v>561.67999999999995</v>
      </c>
      <c r="O402" s="290">
        <f>Tabla1[[#This Row],[Costo Unit.]]*Tabla1[[#This Row],[Inventario al 31/03/2024]]</f>
        <v>29</v>
      </c>
      <c r="P402" s="289" t="e">
        <f>(#REF!*Tabla1[[#This Row],[Costo Unit.]])</f>
        <v>#REF!</v>
      </c>
      <c r="Q402" s="289" t="e">
        <f>(#REF!*Tabla1[[#This Row],[Costo Unit.]])</f>
        <v>#REF!</v>
      </c>
      <c r="R402" s="289" t="s">
        <v>1036</v>
      </c>
      <c r="S402" s="227"/>
      <c r="T402" s="228"/>
      <c r="U402" s="245"/>
      <c r="V402" s="28"/>
      <c r="W402" s="28"/>
      <c r="X402" s="28"/>
      <c r="Y402" s="28"/>
    </row>
    <row r="403" spans="2:25" ht="15" customHeight="1" x14ac:dyDescent="0.25">
      <c r="B403" s="285">
        <v>44145</v>
      </c>
      <c r="C403" s="286" t="s">
        <v>1048</v>
      </c>
      <c r="D403" s="287" t="s">
        <v>728</v>
      </c>
      <c r="E403" s="291" t="s">
        <v>945</v>
      </c>
      <c r="F403" s="286">
        <v>5</v>
      </c>
      <c r="G403" s="286">
        <v>0</v>
      </c>
      <c r="H403" s="286"/>
      <c r="I403" s="286"/>
      <c r="J403" s="286">
        <v>0</v>
      </c>
      <c r="K403" s="286" t="e">
        <f>SUM(#REF!+#REF!+#REF!+I403-J403)</f>
        <v>#REF!</v>
      </c>
      <c r="L403" s="286">
        <v>4</v>
      </c>
      <c r="M403" s="286" t="e">
        <f>Tabla1[[#This Row],[Inventario al 31/03/2024]]-#REF!</f>
        <v>#REF!</v>
      </c>
      <c r="N403" s="289">
        <v>660.8</v>
      </c>
      <c r="O403" s="290">
        <f>Tabla1[[#This Row],[Costo Unit.]]*Tabla1[[#This Row],[Inventario al 31/03/2024]]</f>
        <v>229.68</v>
      </c>
      <c r="P403" s="289" t="e">
        <f>(#REF!*Tabla1[[#This Row],[Costo Unit.]])</f>
        <v>#REF!</v>
      </c>
      <c r="Q403" s="289" t="e">
        <f>(#REF!*Tabla1[[#This Row],[Costo Unit.]])</f>
        <v>#REF!</v>
      </c>
      <c r="R403" s="289" t="s">
        <v>1036</v>
      </c>
      <c r="S403" s="227"/>
      <c r="T403" s="228"/>
      <c r="U403" s="245"/>
      <c r="V403" s="28"/>
      <c r="W403" s="28"/>
      <c r="X403" s="28"/>
      <c r="Y403" s="28"/>
    </row>
    <row r="404" spans="2:25" ht="15" customHeight="1" x14ac:dyDescent="0.25">
      <c r="B404" s="285">
        <v>45156</v>
      </c>
      <c r="C404" s="286" t="s">
        <v>1050</v>
      </c>
      <c r="D404" s="287" t="s">
        <v>1367</v>
      </c>
      <c r="E404" s="291" t="s">
        <v>1324</v>
      </c>
      <c r="F404" s="286">
        <v>1</v>
      </c>
      <c r="G404" s="286">
        <v>0</v>
      </c>
      <c r="H404" s="286"/>
      <c r="I404" s="286"/>
      <c r="J404" s="286">
        <v>0</v>
      </c>
      <c r="K404" s="286" t="e">
        <f>SUM(#REF!+#REF!+#REF!+I404-J404)</f>
        <v>#REF!</v>
      </c>
      <c r="L404" s="286">
        <v>0</v>
      </c>
      <c r="M404" s="286" t="e">
        <f>Tabla1[[#This Row],[Inventario al 31/03/2024]]-#REF!</f>
        <v>#REF!</v>
      </c>
      <c r="N404" s="289">
        <v>400.02</v>
      </c>
      <c r="O404" s="290">
        <f>Tabla1[[#This Row],[Costo Unit.]]*Tabla1[[#This Row],[Inventario al 31/03/2024]]</f>
        <v>37.83</v>
      </c>
      <c r="P404" s="289" t="e">
        <f>(#REF!*Tabla1[[#This Row],[Costo Unit.]])</f>
        <v>#REF!</v>
      </c>
      <c r="Q404" s="289" t="e">
        <f>(#REF!*Tabla1[[#This Row],[Costo Unit.]])</f>
        <v>#REF!</v>
      </c>
      <c r="R404" s="289" t="s">
        <v>1036</v>
      </c>
      <c r="S404" s="227"/>
      <c r="T404" s="228"/>
      <c r="U404" s="245"/>
      <c r="V404" s="28"/>
      <c r="W404" s="28"/>
      <c r="X404" s="28"/>
      <c r="Y404" s="28"/>
    </row>
    <row r="405" spans="2:25" ht="15" customHeight="1" x14ac:dyDescent="0.25">
      <c r="B405" s="285">
        <v>41347</v>
      </c>
      <c r="C405" s="286" t="s">
        <v>1045</v>
      </c>
      <c r="D405" s="287" t="s">
        <v>294</v>
      </c>
      <c r="E405" s="291" t="s">
        <v>41</v>
      </c>
      <c r="F405" s="286">
        <v>1</v>
      </c>
      <c r="G405" s="286">
        <v>0</v>
      </c>
      <c r="H405" s="286"/>
      <c r="I405" s="286"/>
      <c r="J405" s="286">
        <v>0</v>
      </c>
      <c r="K405" s="286" t="e">
        <f>SUM(#REF!+#REF!+#REF!+I405-J405)</f>
        <v>#REF!</v>
      </c>
      <c r="L405" s="286">
        <v>1</v>
      </c>
      <c r="M405" s="286" t="e">
        <f>Tabla1[[#This Row],[Inventario al 31/03/2024]]-#REF!</f>
        <v>#REF!</v>
      </c>
      <c r="N405" s="289">
        <v>81.2</v>
      </c>
      <c r="O405" s="290">
        <f>Tabla1[[#This Row],[Costo Unit.]]*Tabla1[[#This Row],[Inventario al 31/03/2024]]</f>
        <v>248.35999999999999</v>
      </c>
      <c r="P405" s="289" t="e">
        <f>(#REF!*Tabla1[[#This Row],[Costo Unit.]])</f>
        <v>#REF!</v>
      </c>
      <c r="Q405" s="289" t="e">
        <f>(#REF!*Tabla1[[#This Row],[Costo Unit.]])</f>
        <v>#REF!</v>
      </c>
      <c r="R405" s="289" t="s">
        <v>1036</v>
      </c>
      <c r="S405" s="227"/>
      <c r="T405" s="228"/>
      <c r="U405" s="245"/>
      <c r="V405" s="28"/>
      <c r="W405" s="28"/>
      <c r="X405" s="28"/>
      <c r="Y405" s="28"/>
    </row>
    <row r="406" spans="2:25" ht="15" customHeight="1" x14ac:dyDescent="0.25">
      <c r="B406" s="285">
        <v>41444</v>
      </c>
      <c r="C406" s="286" t="s">
        <v>1043</v>
      </c>
      <c r="D406" s="287" t="s">
        <v>817</v>
      </c>
      <c r="E406" s="291" t="s">
        <v>828</v>
      </c>
      <c r="F406" s="286">
        <v>47</v>
      </c>
      <c r="G406" s="286">
        <v>0</v>
      </c>
      <c r="H406" s="286"/>
      <c r="I406" s="286"/>
      <c r="J406" s="286">
        <v>0</v>
      </c>
      <c r="K406" s="286" t="e">
        <f>SUM(#REF!+#REF!+#REF!+I406-J406)</f>
        <v>#REF!</v>
      </c>
      <c r="L406" s="286">
        <v>47</v>
      </c>
      <c r="M406" s="286" t="e">
        <f>Tabla1[[#This Row],[Inventario al 31/03/2024]]-#REF!</f>
        <v>#REF!</v>
      </c>
      <c r="N406" s="289">
        <v>18.29</v>
      </c>
      <c r="O406" s="290">
        <f>Tabla1[[#This Row],[Costo Unit.]]*Tabla1[[#This Row],[Inventario al 31/03/2024]]</f>
        <v>269.12</v>
      </c>
      <c r="P406" s="289" t="e">
        <f>(#REF!*Tabla1[[#This Row],[Costo Unit.]])</f>
        <v>#REF!</v>
      </c>
      <c r="Q406" s="289" t="e">
        <f>(#REF!*Tabla1[[#This Row],[Costo Unit.]])</f>
        <v>#REF!</v>
      </c>
      <c r="R406" s="289" t="s">
        <v>1036</v>
      </c>
      <c r="S406" s="227"/>
      <c r="T406" s="228"/>
      <c r="U406" s="245"/>
      <c r="V406" s="28"/>
      <c r="W406" s="28"/>
      <c r="X406" s="28"/>
      <c r="Y406" s="28"/>
    </row>
    <row r="407" spans="2:25" ht="15" customHeight="1" x14ac:dyDescent="0.25">
      <c r="B407" s="285">
        <v>45229</v>
      </c>
      <c r="C407" s="286" t="s">
        <v>1043</v>
      </c>
      <c r="D407" s="287" t="s">
        <v>1291</v>
      </c>
      <c r="E407" s="291" t="s">
        <v>1225</v>
      </c>
      <c r="F407" s="286">
        <v>33</v>
      </c>
      <c r="G407" s="286">
        <v>0</v>
      </c>
      <c r="H407" s="286"/>
      <c r="I407" s="286"/>
      <c r="J407" s="286">
        <v>0</v>
      </c>
      <c r="K407" s="286" t="e">
        <f>SUM(#REF!+#REF!+#REF!+I407-J407)</f>
        <v>#REF!</v>
      </c>
      <c r="L407" s="286">
        <v>42</v>
      </c>
      <c r="M407" s="286" t="e">
        <f>Tabla1[[#This Row],[Inventario al 31/03/2024]]-#REF!</f>
        <v>#REF!</v>
      </c>
      <c r="N407" s="289">
        <v>34</v>
      </c>
      <c r="O407" s="290">
        <f>Tabla1[[#This Row],[Costo Unit.]]*Tabla1[[#This Row],[Inventario al 31/03/2024]]</f>
        <v>406.48</v>
      </c>
      <c r="P407" s="289" t="e">
        <f>(#REF!*Tabla1[[#This Row],[Costo Unit.]])</f>
        <v>#REF!</v>
      </c>
      <c r="Q407" s="289" t="e">
        <f>(#REF!*Tabla1[[#This Row],[Costo Unit.]])</f>
        <v>#REF!</v>
      </c>
      <c r="R407" s="289" t="s">
        <v>1036</v>
      </c>
      <c r="S407" s="227"/>
      <c r="T407" s="228"/>
      <c r="U407" s="245"/>
      <c r="V407" s="28"/>
      <c r="W407" s="28"/>
      <c r="X407" s="28"/>
      <c r="Y407" s="28"/>
    </row>
    <row r="408" spans="2:25" ht="15" customHeight="1" x14ac:dyDescent="0.25">
      <c r="B408" s="285">
        <v>42520</v>
      </c>
      <c r="C408" s="286" t="s">
        <v>1044</v>
      </c>
      <c r="D408" s="287" t="s">
        <v>349</v>
      </c>
      <c r="E408" s="291" t="s">
        <v>94</v>
      </c>
      <c r="F408" s="286">
        <v>1</v>
      </c>
      <c r="G408" s="286">
        <v>0</v>
      </c>
      <c r="H408" s="286"/>
      <c r="I408" s="286"/>
      <c r="J408" s="286">
        <v>0</v>
      </c>
      <c r="K408" s="286" t="e">
        <f>SUM(#REF!+#REF!+#REF!+I408-J408)</f>
        <v>#REF!</v>
      </c>
      <c r="L408" s="286">
        <v>1</v>
      </c>
      <c r="M408" s="286" t="e">
        <f>Tabla1[[#This Row],[Inventario al 31/03/2024]]-#REF!</f>
        <v>#REF!</v>
      </c>
      <c r="N408" s="289">
        <v>263</v>
      </c>
      <c r="O408" s="290">
        <f>Tabla1[[#This Row],[Costo Unit.]]*Tabla1[[#This Row],[Inventario al 31/03/2024]]</f>
        <v>58.4</v>
      </c>
      <c r="P408" s="289" t="e">
        <f>(#REF!*Tabla1[[#This Row],[Costo Unit.]])</f>
        <v>#REF!</v>
      </c>
      <c r="Q408" s="289" t="e">
        <f>(#REF!*Tabla1[[#This Row],[Costo Unit.]])</f>
        <v>#REF!</v>
      </c>
      <c r="R408" s="289" t="s">
        <v>1036</v>
      </c>
      <c r="S408" s="227"/>
      <c r="T408" s="228"/>
      <c r="U408" s="245"/>
      <c r="V408" s="28"/>
      <c r="W408" s="28"/>
      <c r="X408" s="28"/>
      <c r="Y408" s="28"/>
    </row>
    <row r="409" spans="2:25" s="5" customFormat="1" ht="15" customHeight="1" x14ac:dyDescent="0.25">
      <c r="B409" s="285">
        <v>42551</v>
      </c>
      <c r="C409" s="286" t="s">
        <v>1050</v>
      </c>
      <c r="D409" s="287" t="s">
        <v>333</v>
      </c>
      <c r="E409" s="291" t="s">
        <v>79</v>
      </c>
      <c r="F409" s="286">
        <v>2</v>
      </c>
      <c r="G409" s="286">
        <v>0</v>
      </c>
      <c r="H409" s="286"/>
      <c r="I409" s="286"/>
      <c r="J409" s="286">
        <v>0</v>
      </c>
      <c r="K409" s="286" t="e">
        <f>SUM(#REF!+#REF!+#REF!+I409-J409)</f>
        <v>#REF!</v>
      </c>
      <c r="L409" s="286">
        <v>1</v>
      </c>
      <c r="M409" s="286" t="e">
        <f>Tabla1[[#This Row],[Inventario al 31/03/2024]]-#REF!</f>
        <v>#REF!</v>
      </c>
      <c r="N409" s="289">
        <v>500</v>
      </c>
      <c r="O409" s="290">
        <f>Tabla1[[#This Row],[Costo Unit.]]*Tabla1[[#This Row],[Inventario al 31/03/2024]]</f>
        <v>88.16</v>
      </c>
      <c r="P409" s="289" t="e">
        <f>(#REF!*Tabla1[[#This Row],[Costo Unit.]])</f>
        <v>#REF!</v>
      </c>
      <c r="Q409" s="289" t="e">
        <f>(#REF!*Tabla1[[#This Row],[Costo Unit.]])</f>
        <v>#REF!</v>
      </c>
      <c r="R409" s="289" t="s">
        <v>1036</v>
      </c>
      <c r="S409" s="227"/>
      <c r="T409" s="228"/>
      <c r="U409" s="245"/>
      <c r="V409" s="28"/>
      <c r="W409" s="28"/>
      <c r="X409" s="28"/>
      <c r="Y409" s="28"/>
    </row>
    <row r="410" spans="2:25" ht="15" customHeight="1" x14ac:dyDescent="0.25">
      <c r="B410" s="285">
        <v>45042</v>
      </c>
      <c r="C410" s="286" t="s">
        <v>1048</v>
      </c>
      <c r="D410" s="287" t="s">
        <v>1269</v>
      </c>
      <c r="E410" s="291" t="s">
        <v>1268</v>
      </c>
      <c r="F410" s="286">
        <v>7</v>
      </c>
      <c r="G410" s="286">
        <v>0</v>
      </c>
      <c r="H410" s="286"/>
      <c r="I410" s="286"/>
      <c r="J410" s="286">
        <v>0</v>
      </c>
      <c r="K410" s="286" t="e">
        <f>SUM(#REF!+#REF!+#REF!+I410-J410)</f>
        <v>#REF!</v>
      </c>
      <c r="L410" s="286">
        <v>7</v>
      </c>
      <c r="M410" s="286" t="e">
        <f>Tabla1[[#This Row],[Inventario al 31/03/2024]]-#REF!</f>
        <v>#REF!</v>
      </c>
      <c r="N410" s="289">
        <v>3127</v>
      </c>
      <c r="O410" s="290">
        <f>Tabla1[[#This Row],[Costo Unit.]]*Tabla1[[#This Row],[Inventario al 31/03/2024]]</f>
        <v>0</v>
      </c>
      <c r="P410" s="289" t="e">
        <f>(#REF!*Tabla1[[#This Row],[Costo Unit.]])</f>
        <v>#REF!</v>
      </c>
      <c r="Q410" s="289" t="e">
        <f>(#REF!*Tabla1[[#This Row],[Costo Unit.]])</f>
        <v>#REF!</v>
      </c>
      <c r="R410" s="289" t="s">
        <v>1036</v>
      </c>
      <c r="S410" s="227"/>
      <c r="T410" s="228"/>
      <c r="U410" s="245"/>
      <c r="V410" s="28"/>
      <c r="W410" s="28"/>
      <c r="X410" s="28"/>
      <c r="Y410" s="28"/>
    </row>
    <row r="411" spans="2:25" ht="15" customHeight="1" x14ac:dyDescent="0.25">
      <c r="B411" s="285">
        <v>45042</v>
      </c>
      <c r="C411" s="286" t="s">
        <v>1048</v>
      </c>
      <c r="D411" s="287" t="s">
        <v>1280</v>
      </c>
      <c r="E411" s="291" t="s">
        <v>1281</v>
      </c>
      <c r="F411" s="286">
        <v>9</v>
      </c>
      <c r="G411" s="286">
        <v>0</v>
      </c>
      <c r="H411" s="286"/>
      <c r="I411" s="286"/>
      <c r="J411" s="286">
        <v>0</v>
      </c>
      <c r="K411" s="286" t="e">
        <f>SUM(#REF!+#REF!+#REF!+I411-J411)</f>
        <v>#REF!</v>
      </c>
      <c r="L411" s="286">
        <v>0</v>
      </c>
      <c r="M411" s="286" t="e">
        <f>Tabla1[[#This Row],[Inventario al 31/03/2024]]-#REF!</f>
        <v>#REF!</v>
      </c>
      <c r="N411" s="289">
        <v>1174.0999999999999</v>
      </c>
      <c r="O411" s="290">
        <f>Tabla1[[#This Row],[Costo Unit.]]*Tabla1[[#This Row],[Inventario al 31/03/2024]]</f>
        <v>1045.1999999999998</v>
      </c>
      <c r="P411" s="289" t="e">
        <f>(#REF!*Tabla1[[#This Row],[Costo Unit.]])</f>
        <v>#REF!</v>
      </c>
      <c r="Q411" s="289" t="e">
        <f>(#REF!*Tabla1[[#This Row],[Costo Unit.]])</f>
        <v>#REF!</v>
      </c>
      <c r="R411" s="289" t="s">
        <v>1036</v>
      </c>
      <c r="S411" s="227"/>
      <c r="T411" s="228"/>
      <c r="U411" s="245"/>
      <c r="V411" s="28"/>
      <c r="W411" s="28"/>
      <c r="X411" s="28"/>
      <c r="Y411" s="28"/>
    </row>
    <row r="412" spans="2:25" ht="15" customHeight="1" x14ac:dyDescent="0.25">
      <c r="B412" s="285">
        <v>41488</v>
      </c>
      <c r="C412" s="286" t="s">
        <v>1050</v>
      </c>
      <c r="D412" s="287" t="s">
        <v>303</v>
      </c>
      <c r="E412" s="291" t="s">
        <v>50</v>
      </c>
      <c r="F412" s="286">
        <v>2</v>
      </c>
      <c r="G412" s="286">
        <v>0</v>
      </c>
      <c r="H412" s="286"/>
      <c r="I412" s="286"/>
      <c r="J412" s="286">
        <v>0</v>
      </c>
      <c r="K412" s="286" t="e">
        <f>SUM(#REF!+#REF!+#REF!+I412-J412)</f>
        <v>#REF!</v>
      </c>
      <c r="L412" s="286">
        <v>2</v>
      </c>
      <c r="M412" s="286" t="e">
        <f>Tabla1[[#This Row],[Inventario al 31/03/2024]]-#REF!</f>
        <v>#REF!</v>
      </c>
      <c r="N412" s="289">
        <v>517.24</v>
      </c>
      <c r="O412" s="290">
        <f>Tabla1[[#This Row],[Costo Unit.]]*Tabla1[[#This Row],[Inventario al 31/03/2024]]</f>
        <v>1038.4000000000001</v>
      </c>
      <c r="P412" s="289" t="e">
        <f>(#REF!*Tabla1[[#This Row],[Costo Unit.]])</f>
        <v>#REF!</v>
      </c>
      <c r="Q412" s="289" t="e">
        <f>(#REF!*Tabla1[[#This Row],[Costo Unit.]])</f>
        <v>#REF!</v>
      </c>
      <c r="R412" s="289" t="s">
        <v>1036</v>
      </c>
      <c r="S412" s="227"/>
      <c r="T412" s="228"/>
      <c r="U412" s="245"/>
      <c r="V412" s="28"/>
      <c r="W412" s="28"/>
      <c r="X412" s="28"/>
      <c r="Y412" s="28"/>
    </row>
    <row r="413" spans="2:25" ht="15" customHeight="1" x14ac:dyDescent="0.25">
      <c r="B413" s="285">
        <v>41479</v>
      </c>
      <c r="C413" s="286" t="s">
        <v>1050</v>
      </c>
      <c r="D413" s="287" t="s">
        <v>304</v>
      </c>
      <c r="E413" s="291" t="s">
        <v>51</v>
      </c>
      <c r="F413" s="286">
        <v>4</v>
      </c>
      <c r="G413" s="286">
        <v>0</v>
      </c>
      <c r="H413" s="286"/>
      <c r="I413" s="286"/>
      <c r="J413" s="286">
        <v>0</v>
      </c>
      <c r="K413" s="286" t="e">
        <f>SUM(#REF!+#REF!+#REF!+I413-J413)</f>
        <v>#REF!</v>
      </c>
      <c r="L413" s="286">
        <v>4</v>
      </c>
      <c r="M413" s="286" t="e">
        <f>Tabla1[[#This Row],[Inventario al 31/03/2024]]-#REF!</f>
        <v>#REF!</v>
      </c>
      <c r="N413" s="289">
        <v>325</v>
      </c>
      <c r="O413" s="290">
        <f>Tabla1[[#This Row],[Costo Unit.]]*Tabla1[[#This Row],[Inventario al 31/03/2024]]</f>
        <v>450</v>
      </c>
      <c r="P413" s="289" t="e">
        <f>(#REF!*Tabla1[[#This Row],[Costo Unit.]])</f>
        <v>#REF!</v>
      </c>
      <c r="Q413" s="289" t="e">
        <f>(#REF!*Tabla1[[#This Row],[Costo Unit.]])</f>
        <v>#REF!</v>
      </c>
      <c r="R413" s="289" t="s">
        <v>1036</v>
      </c>
      <c r="S413" s="227"/>
      <c r="T413" s="228"/>
      <c r="U413" s="245"/>
      <c r="V413" s="28"/>
      <c r="W413" s="28"/>
      <c r="X413" s="28"/>
      <c r="Y413" s="28"/>
    </row>
    <row r="414" spans="2:25" ht="15" customHeight="1" x14ac:dyDescent="0.25">
      <c r="B414" s="285">
        <v>41432</v>
      </c>
      <c r="C414" s="286" t="s">
        <v>1047</v>
      </c>
      <c r="D414" s="287" t="s">
        <v>246</v>
      </c>
      <c r="E414" s="291" t="s">
        <v>169</v>
      </c>
      <c r="F414" s="286">
        <v>40</v>
      </c>
      <c r="G414" s="286">
        <v>0</v>
      </c>
      <c r="H414" s="286"/>
      <c r="I414" s="286"/>
      <c r="J414" s="286">
        <v>0</v>
      </c>
      <c r="K414" s="286" t="e">
        <f>SUM(#REF!+#REF!+#REF!+I414-J414)</f>
        <v>#REF!</v>
      </c>
      <c r="L414" s="286">
        <v>12</v>
      </c>
      <c r="M414" s="286" t="e">
        <f>Tabla1[[#This Row],[Inventario al 31/03/2024]]-#REF!</f>
        <v>#REF!</v>
      </c>
      <c r="N414" s="289">
        <v>466.96</v>
      </c>
      <c r="O414" s="290">
        <f>Tabla1[[#This Row],[Costo Unit.]]*Tabla1[[#This Row],[Inventario al 31/03/2024]]</f>
        <v>204.02</v>
      </c>
      <c r="P414" s="289" t="e">
        <f>(#REF!*Tabla1[[#This Row],[Costo Unit.]])</f>
        <v>#REF!</v>
      </c>
      <c r="Q414" s="289" t="e">
        <f>(#REF!*Tabla1[[#This Row],[Costo Unit.]])</f>
        <v>#REF!</v>
      </c>
      <c r="R414" s="289" t="s">
        <v>1036</v>
      </c>
      <c r="S414" s="227"/>
      <c r="T414" s="228"/>
      <c r="U414" s="245"/>
      <c r="V414" s="28"/>
      <c r="W414" s="28"/>
      <c r="X414" s="28"/>
      <c r="Y414" s="28"/>
    </row>
    <row r="415" spans="2:25" ht="15" customHeight="1" x14ac:dyDescent="0.25">
      <c r="B415" s="285">
        <v>41488</v>
      </c>
      <c r="C415" s="286" t="s">
        <v>1043</v>
      </c>
      <c r="D415" s="287" t="s">
        <v>430</v>
      </c>
      <c r="E415" s="291" t="s">
        <v>157</v>
      </c>
      <c r="F415" s="286">
        <v>5</v>
      </c>
      <c r="G415" s="286">
        <v>0</v>
      </c>
      <c r="H415" s="286"/>
      <c r="I415" s="286"/>
      <c r="J415" s="286">
        <v>0</v>
      </c>
      <c r="K415" s="286" t="e">
        <f>SUM(#REF!+#REF!+#REF!+I415-J415)</f>
        <v>#REF!</v>
      </c>
      <c r="L415" s="286">
        <v>0</v>
      </c>
      <c r="M415" s="286" t="e">
        <f>Tabla1[[#This Row],[Inventario al 31/03/2024]]-#REF!</f>
        <v>#REF!</v>
      </c>
      <c r="N415" s="289">
        <v>3108</v>
      </c>
      <c r="O415" s="290">
        <f>Tabla1[[#This Row],[Costo Unit.]]*Tabla1[[#This Row],[Inventario al 31/03/2024]]</f>
        <v>107.10000000000001</v>
      </c>
      <c r="P415" s="289" t="e">
        <f>(#REF!*Tabla1[[#This Row],[Costo Unit.]])</f>
        <v>#REF!</v>
      </c>
      <c r="Q415" s="289" t="e">
        <f>(#REF!*Tabla1[[#This Row],[Costo Unit.]])</f>
        <v>#REF!</v>
      </c>
      <c r="R415" s="289" t="s">
        <v>1036</v>
      </c>
      <c r="S415" s="227"/>
      <c r="T415" s="228"/>
      <c r="U415" s="245"/>
      <c r="V415" s="28"/>
      <c r="W415" s="28"/>
      <c r="X415" s="28"/>
      <c r="Y415" s="28"/>
    </row>
    <row r="416" spans="2:25" ht="15" customHeight="1" x14ac:dyDescent="0.25">
      <c r="B416" s="285">
        <v>45016</v>
      </c>
      <c r="C416" s="286" t="s">
        <v>1043</v>
      </c>
      <c r="D416" s="287" t="s">
        <v>1282</v>
      </c>
      <c r="E416" s="291" t="s">
        <v>1234</v>
      </c>
      <c r="F416" s="286">
        <v>8</v>
      </c>
      <c r="G416" s="286">
        <v>0</v>
      </c>
      <c r="H416" s="286"/>
      <c r="I416" s="286"/>
      <c r="J416" s="286">
        <v>0</v>
      </c>
      <c r="K416" s="286" t="e">
        <f>SUM(#REF!+#REF!+#REF!+I416-J416)</f>
        <v>#REF!</v>
      </c>
      <c r="L416" s="286">
        <v>4</v>
      </c>
      <c r="M416" s="286" t="e">
        <f>Tabla1[[#This Row],[Inventario al 31/03/2024]]-#REF!</f>
        <v>#REF!</v>
      </c>
      <c r="N416" s="289">
        <v>74.67</v>
      </c>
      <c r="O416" s="290">
        <f>Tabla1[[#This Row],[Costo Unit.]]*Tabla1[[#This Row],[Inventario al 31/03/2024]]</f>
        <v>9350</v>
      </c>
      <c r="P416" s="289" t="e">
        <f>(#REF!*Tabla1[[#This Row],[Costo Unit.]])</f>
        <v>#REF!</v>
      </c>
      <c r="Q416" s="289" t="e">
        <f>(#REF!*Tabla1[[#This Row],[Costo Unit.]])</f>
        <v>#REF!</v>
      </c>
      <c r="R416" s="289" t="s">
        <v>1036</v>
      </c>
      <c r="S416" s="227"/>
      <c r="T416" s="228"/>
      <c r="U416" s="245"/>
      <c r="V416" s="28"/>
      <c r="W416" s="28"/>
      <c r="X416" s="28"/>
      <c r="Y416" s="28"/>
    </row>
    <row r="417" spans="2:25" ht="15" customHeight="1" x14ac:dyDescent="0.25">
      <c r="B417" s="285">
        <v>44145</v>
      </c>
      <c r="C417" s="286" t="s">
        <v>1046</v>
      </c>
      <c r="D417" s="287" t="s">
        <v>727</v>
      </c>
      <c r="E417" s="291" t="s">
        <v>978</v>
      </c>
      <c r="F417" s="286">
        <v>39</v>
      </c>
      <c r="G417" s="286">
        <v>0</v>
      </c>
      <c r="H417" s="286"/>
      <c r="I417" s="286"/>
      <c r="J417" s="286">
        <v>0</v>
      </c>
      <c r="K417" s="286" t="e">
        <f>SUM(#REF!+#REF!+#REF!+I417-J417)</f>
        <v>#REF!</v>
      </c>
      <c r="L417" s="286">
        <v>39</v>
      </c>
      <c r="M417" s="286" t="e">
        <f>Tabla1[[#This Row],[Inventario al 31/03/2024]]-#REF!</f>
        <v>#REF!</v>
      </c>
      <c r="N417" s="289">
        <v>268.14999999999998</v>
      </c>
      <c r="O417" s="290">
        <f>Tabla1[[#This Row],[Costo Unit.]]*Tabla1[[#This Row],[Inventario al 31/03/2024]]</f>
        <v>1976.5</v>
      </c>
      <c r="P417" s="289" t="e">
        <f>(#REF!*Tabla1[[#This Row],[Costo Unit.]])</f>
        <v>#REF!</v>
      </c>
      <c r="Q417" s="289" t="e">
        <f>(#REF!*Tabla1[[#This Row],[Costo Unit.]])</f>
        <v>#REF!</v>
      </c>
      <c r="R417" s="289" t="s">
        <v>1036</v>
      </c>
      <c r="S417" s="227"/>
      <c r="T417" s="228"/>
      <c r="U417" s="245"/>
      <c r="V417" s="28"/>
      <c r="W417" s="28"/>
      <c r="X417" s="28"/>
      <c r="Y417" s="28"/>
    </row>
    <row r="418" spans="2:25" ht="15" customHeight="1" x14ac:dyDescent="0.25">
      <c r="B418" s="285">
        <v>42797</v>
      </c>
      <c r="C418" s="286" t="s">
        <v>1045</v>
      </c>
      <c r="D418" s="287" t="s">
        <v>230</v>
      </c>
      <c r="E418" s="291" t="s">
        <v>622</v>
      </c>
      <c r="F418" s="286">
        <v>3</v>
      </c>
      <c r="G418" s="286">
        <v>0</v>
      </c>
      <c r="H418" s="286"/>
      <c r="I418" s="286"/>
      <c r="J418" s="286">
        <v>0</v>
      </c>
      <c r="K418" s="286" t="e">
        <f>SUM(#REF!+#REF!+#REF!+I418-J418)</f>
        <v>#REF!</v>
      </c>
      <c r="L418" s="286">
        <v>2</v>
      </c>
      <c r="M418" s="286" t="e">
        <f>Tabla1[[#This Row],[Inventario al 31/03/2024]]-#REF!</f>
        <v>#REF!</v>
      </c>
      <c r="N418" s="289">
        <v>1579.68</v>
      </c>
      <c r="O418" s="290">
        <f>Tabla1[[#This Row],[Costo Unit.]]*Tabla1[[#This Row],[Inventario al 31/03/2024]]</f>
        <v>0</v>
      </c>
      <c r="P418" s="289" t="e">
        <f>(#REF!*Tabla1[[#This Row],[Costo Unit.]])</f>
        <v>#REF!</v>
      </c>
      <c r="Q418" s="289" t="e">
        <f>(#REF!*Tabla1[[#This Row],[Costo Unit.]])</f>
        <v>#REF!</v>
      </c>
      <c r="R418" s="289" t="s">
        <v>1036</v>
      </c>
      <c r="S418" s="227"/>
      <c r="T418" s="228"/>
      <c r="U418" s="245"/>
      <c r="V418" s="28"/>
      <c r="W418" s="28"/>
      <c r="X418" s="28"/>
      <c r="Y418" s="28"/>
    </row>
    <row r="419" spans="2:25" ht="15" customHeight="1" x14ac:dyDescent="0.25">
      <c r="B419" s="285"/>
      <c r="C419" s="286" t="s">
        <v>1050</v>
      </c>
      <c r="D419" s="287" t="s">
        <v>1188</v>
      </c>
      <c r="E419" s="288" t="s">
        <v>1068</v>
      </c>
      <c r="F419" s="286">
        <v>1</v>
      </c>
      <c r="G419" s="286">
        <v>0</v>
      </c>
      <c r="H419" s="286"/>
      <c r="I419" s="286"/>
      <c r="J419" s="286">
        <v>0</v>
      </c>
      <c r="K419" s="286" t="e">
        <f>SUM(#REF!+#REF!+#REF!+I419-J419)</f>
        <v>#REF!</v>
      </c>
      <c r="L419" s="286">
        <v>1</v>
      </c>
      <c r="M419" s="286" t="e">
        <f>Tabla1[[#This Row],[Inventario al 31/03/2024]]-#REF!</f>
        <v>#REF!</v>
      </c>
      <c r="N419" s="289">
        <v>0</v>
      </c>
      <c r="O419" s="290">
        <f>Tabla1[[#This Row],[Costo Unit.]]*Tabla1[[#This Row],[Inventario al 31/03/2024]]</f>
        <v>1144.5999999999999</v>
      </c>
      <c r="P419" s="289" t="e">
        <f>(#REF!*Tabla1[[#This Row],[Costo Unit.]])</f>
        <v>#REF!</v>
      </c>
      <c r="Q419" s="289" t="e">
        <f>(#REF!*Tabla1[[#This Row],[Costo Unit.]])</f>
        <v>#REF!</v>
      </c>
      <c r="R419" s="289" t="s">
        <v>1036</v>
      </c>
      <c r="S419" s="227"/>
      <c r="T419" s="228"/>
      <c r="U419" s="245"/>
      <c r="V419" s="28"/>
      <c r="W419" s="28"/>
      <c r="X419" s="28"/>
      <c r="Y419" s="28"/>
    </row>
    <row r="420" spans="2:25" ht="15" customHeight="1" x14ac:dyDescent="0.25">
      <c r="B420" s="285">
        <v>42520</v>
      </c>
      <c r="C420" s="286" t="s">
        <v>1050</v>
      </c>
      <c r="D420" s="287" t="s">
        <v>172</v>
      </c>
      <c r="E420" s="291" t="s">
        <v>247</v>
      </c>
      <c r="F420" s="286">
        <v>12</v>
      </c>
      <c r="G420" s="286">
        <v>0</v>
      </c>
      <c r="H420" s="286"/>
      <c r="I420" s="286"/>
      <c r="J420" s="286">
        <v>0</v>
      </c>
      <c r="K420" s="286" t="e">
        <f>SUM(#REF!+#REF!+#REF!+I420-J420)</f>
        <v>#REF!</v>
      </c>
      <c r="L420" s="286">
        <v>12</v>
      </c>
      <c r="M420" s="286" t="e">
        <f>Tabla1[[#This Row],[Inventario al 31/03/2024]]-#REF!</f>
        <v>#REF!</v>
      </c>
      <c r="N420" s="289">
        <v>51.02</v>
      </c>
      <c r="O420" s="290">
        <f>Tabla1[[#This Row],[Costo Unit.]]*Tabla1[[#This Row],[Inventario al 31/03/2024]]</f>
        <v>14278</v>
      </c>
      <c r="P420" s="289" t="e">
        <f>(#REF!*Tabla1[[#This Row],[Costo Unit.]])</f>
        <v>#REF!</v>
      </c>
      <c r="Q420" s="289" t="e">
        <f>(#REF!*Tabla1[[#This Row],[Costo Unit.]])</f>
        <v>#REF!</v>
      </c>
      <c r="R420" s="289" t="s">
        <v>1036</v>
      </c>
      <c r="S420" s="227"/>
      <c r="T420" s="228"/>
      <c r="U420" s="245"/>
      <c r="V420" s="28"/>
      <c r="W420" s="28"/>
      <c r="X420" s="28"/>
      <c r="Y420" s="28"/>
    </row>
    <row r="421" spans="2:25" ht="15" customHeight="1" x14ac:dyDescent="0.25">
      <c r="B421" s="285">
        <v>42520</v>
      </c>
      <c r="C421" s="286" t="s">
        <v>1050</v>
      </c>
      <c r="D421" s="287" t="s">
        <v>346</v>
      </c>
      <c r="E421" s="292" t="s">
        <v>539</v>
      </c>
      <c r="F421" s="286">
        <v>19</v>
      </c>
      <c r="G421" s="286">
        <v>0</v>
      </c>
      <c r="H421" s="286"/>
      <c r="I421" s="286"/>
      <c r="J421" s="286">
        <v>0</v>
      </c>
      <c r="K421" s="286" t="e">
        <f>SUM(#REF!+#REF!+#REF!+I421-J421)</f>
        <v>#REF!</v>
      </c>
      <c r="L421" s="286">
        <v>15</v>
      </c>
      <c r="M421" s="286" t="e">
        <f>Tabla1[[#This Row],[Inventario al 31/03/2024]]-#REF!</f>
        <v>#REF!</v>
      </c>
      <c r="N421" s="289">
        <v>46.48</v>
      </c>
      <c r="O421" s="290">
        <f>Tabla1[[#This Row],[Costo Unit.]]*Tabla1[[#This Row],[Inventario al 31/03/2024]]</f>
        <v>9048</v>
      </c>
      <c r="P421" s="289" t="e">
        <f>(#REF!*Tabla1[[#This Row],[Costo Unit.]])</f>
        <v>#REF!</v>
      </c>
      <c r="Q421" s="289" t="e">
        <f>(#REF!*Tabla1[[#This Row],[Costo Unit.]])</f>
        <v>#REF!</v>
      </c>
      <c r="R421" s="289" t="s">
        <v>1036</v>
      </c>
      <c r="S421" s="227"/>
      <c r="T421" s="228"/>
      <c r="U421" s="245"/>
      <c r="V421" s="28"/>
      <c r="W421" s="28"/>
      <c r="X421" s="28"/>
      <c r="Y421" s="28"/>
    </row>
    <row r="422" spans="2:25" ht="15" customHeight="1" x14ac:dyDescent="0.25">
      <c r="B422" s="285">
        <v>41432</v>
      </c>
      <c r="C422" s="286" t="s">
        <v>1053</v>
      </c>
      <c r="D422" s="287" t="s">
        <v>769</v>
      </c>
      <c r="E422" s="291" t="s">
        <v>770</v>
      </c>
      <c r="F422" s="286">
        <v>1</v>
      </c>
      <c r="G422" s="286">
        <v>0</v>
      </c>
      <c r="H422" s="286"/>
      <c r="I422" s="286"/>
      <c r="J422" s="286">
        <v>0</v>
      </c>
      <c r="K422" s="286" t="e">
        <f>SUM(#REF!+#REF!+#REF!+I422-J422)</f>
        <v>#REF!</v>
      </c>
      <c r="L422" s="286">
        <v>1</v>
      </c>
      <c r="M422" s="286" t="e">
        <f>Tabla1[[#This Row],[Inventario al 31/03/2024]]-#REF!</f>
        <v>#REF!</v>
      </c>
      <c r="N422" s="289">
        <v>379.96</v>
      </c>
      <c r="O422" s="290">
        <f>Tabla1[[#This Row],[Costo Unit.]]*Tabla1[[#This Row],[Inventario al 31/03/2024]]</f>
        <v>1595</v>
      </c>
      <c r="P422" s="289" t="e">
        <f>(#REF!*Tabla1[[#This Row],[Costo Unit.]])</f>
        <v>#REF!</v>
      </c>
      <c r="Q422" s="289" t="e">
        <f>(#REF!*Tabla1[[#This Row],[Costo Unit.]])</f>
        <v>#REF!</v>
      </c>
      <c r="R422" s="289" t="s">
        <v>1036</v>
      </c>
      <c r="S422" s="227"/>
      <c r="T422" s="228"/>
      <c r="U422" s="245"/>
      <c r="V422" s="28"/>
      <c r="W422" s="28"/>
      <c r="X422" s="28"/>
      <c r="Y422" s="28"/>
    </row>
    <row r="423" spans="2:25" ht="15" customHeight="1" x14ac:dyDescent="0.25">
      <c r="B423" s="285"/>
      <c r="C423" s="286" t="s">
        <v>1053</v>
      </c>
      <c r="D423" s="287" t="s">
        <v>527</v>
      </c>
      <c r="E423" s="291" t="s">
        <v>1237</v>
      </c>
      <c r="F423" s="286">
        <v>3</v>
      </c>
      <c r="G423" s="286">
        <v>0</v>
      </c>
      <c r="H423" s="286"/>
      <c r="I423" s="286"/>
      <c r="J423" s="286">
        <v>0</v>
      </c>
      <c r="K423" s="286" t="e">
        <f>SUM(#REF!+#REF!+#REF!+I423-J423)</f>
        <v>#REF!</v>
      </c>
      <c r="L423" s="286">
        <v>3</v>
      </c>
      <c r="M423" s="286" t="e">
        <f>Tabla1[[#This Row],[Inventario al 31/03/2024]]-#REF!</f>
        <v>#REF!</v>
      </c>
      <c r="N423" s="289">
        <v>0</v>
      </c>
      <c r="O423" s="290">
        <f>Tabla1[[#This Row],[Costo Unit.]]*Tabla1[[#This Row],[Inventario al 31/03/2024]]</f>
        <v>12528</v>
      </c>
      <c r="P423" s="289" t="e">
        <f>(#REF!*Tabla1[[#This Row],[Costo Unit.]])</f>
        <v>#REF!</v>
      </c>
      <c r="Q423" s="289" t="e">
        <f>(#REF!*Tabla1[[#This Row],[Costo Unit.]])</f>
        <v>#REF!</v>
      </c>
      <c r="R423" s="289" t="s">
        <v>1036</v>
      </c>
      <c r="S423" s="227"/>
      <c r="T423" s="228"/>
      <c r="U423" s="245"/>
      <c r="V423" s="28"/>
      <c r="W423" s="28"/>
      <c r="X423" s="28"/>
      <c r="Y423" s="28"/>
    </row>
    <row r="424" spans="2:25" ht="15" customHeight="1" x14ac:dyDescent="0.25">
      <c r="B424" s="285">
        <v>41402</v>
      </c>
      <c r="C424" s="286" t="s">
        <v>1044</v>
      </c>
      <c r="D424" s="287" t="s">
        <v>348</v>
      </c>
      <c r="E424" s="291" t="s">
        <v>93</v>
      </c>
      <c r="F424" s="286">
        <v>3</v>
      </c>
      <c r="G424" s="286">
        <v>0</v>
      </c>
      <c r="H424" s="286"/>
      <c r="I424" s="286"/>
      <c r="J424" s="286">
        <v>0</v>
      </c>
      <c r="K424" s="286" t="e">
        <f>SUM(#REF!+#REF!+#REF!+I424-J424)</f>
        <v>#REF!</v>
      </c>
      <c r="L424" s="286">
        <v>3</v>
      </c>
      <c r="M424" s="286" t="e">
        <f>Tabla1[[#This Row],[Inventario al 31/03/2024]]-#REF!</f>
        <v>#REF!</v>
      </c>
      <c r="N424" s="289">
        <v>41</v>
      </c>
      <c r="O424" s="290">
        <f>Tabla1[[#This Row],[Costo Unit.]]*Tabla1[[#This Row],[Inventario al 31/03/2024]]</f>
        <v>1580</v>
      </c>
      <c r="P424" s="289" t="e">
        <f>(#REF!*Tabla1[[#This Row],[Costo Unit.]])</f>
        <v>#REF!</v>
      </c>
      <c r="Q424" s="289" t="e">
        <f>(#REF!*Tabla1[[#This Row],[Costo Unit.]])</f>
        <v>#REF!</v>
      </c>
      <c r="R424" s="289" t="s">
        <v>1036</v>
      </c>
      <c r="S424" s="227"/>
      <c r="T424" s="228"/>
      <c r="U424" s="245"/>
      <c r="V424" s="28"/>
      <c r="W424" s="28"/>
      <c r="X424" s="28"/>
      <c r="Y424" s="28"/>
    </row>
    <row r="425" spans="2:25" ht="15" customHeight="1" x14ac:dyDescent="0.25">
      <c r="B425" s="285"/>
      <c r="C425" s="286" t="s">
        <v>1043</v>
      </c>
      <c r="D425" s="287"/>
      <c r="E425" s="291" t="s">
        <v>1340</v>
      </c>
      <c r="F425" s="286">
        <v>1</v>
      </c>
      <c r="G425" s="286">
        <v>0</v>
      </c>
      <c r="H425" s="286"/>
      <c r="I425" s="286"/>
      <c r="J425" s="286">
        <v>0</v>
      </c>
      <c r="K425" s="286" t="e">
        <f>SUM(#REF!+#REF!+#REF!+I425-J425)</f>
        <v>#REF!</v>
      </c>
      <c r="L425" s="286">
        <v>0</v>
      </c>
      <c r="M425" s="286" t="e">
        <f>Tabla1[[#This Row],[Inventario al 31/03/2024]]-#REF!</f>
        <v>#REF!</v>
      </c>
      <c r="N425" s="289">
        <v>0</v>
      </c>
      <c r="O425" s="290">
        <f>Tabla1[[#This Row],[Costo Unit.]]*Tabla1[[#This Row],[Inventario al 31/03/2024]]</f>
        <v>2596</v>
      </c>
      <c r="P425" s="289" t="e">
        <f>(#REF!*Tabla1[[#This Row],[Costo Unit.]])</f>
        <v>#REF!</v>
      </c>
      <c r="Q425" s="289" t="e">
        <f>(#REF!*Tabla1[[#This Row],[Costo Unit.]])</f>
        <v>#REF!</v>
      </c>
      <c r="R425" s="289" t="s">
        <v>1036</v>
      </c>
      <c r="S425" s="227"/>
      <c r="T425" s="228"/>
      <c r="U425" s="245"/>
      <c r="V425" s="28"/>
      <c r="W425" s="28"/>
      <c r="X425" s="28"/>
      <c r="Y425" s="28"/>
    </row>
    <row r="426" spans="2:25" ht="15" customHeight="1" x14ac:dyDescent="0.25">
      <c r="B426" s="285">
        <v>42080</v>
      </c>
      <c r="C426" s="286" t="s">
        <v>1043</v>
      </c>
      <c r="D426" s="287" t="s">
        <v>695</v>
      </c>
      <c r="E426" s="288" t="s">
        <v>708</v>
      </c>
      <c r="F426" s="286">
        <v>25</v>
      </c>
      <c r="G426" s="286">
        <v>0</v>
      </c>
      <c r="H426" s="286"/>
      <c r="I426" s="286"/>
      <c r="J426" s="286">
        <v>0</v>
      </c>
      <c r="K426" s="286" t="e">
        <f>SUM(#REF!+#REF!+#REF!+I426-J426)</f>
        <v>#REF!</v>
      </c>
      <c r="L426" s="286">
        <v>4</v>
      </c>
      <c r="M426" s="286" t="e">
        <f>Tabla1[[#This Row],[Inventario al 31/03/2024]]-#REF!</f>
        <v>#REF!</v>
      </c>
      <c r="N426" s="289">
        <v>14.75</v>
      </c>
      <c r="O426" s="290">
        <f>Tabla1[[#This Row],[Costo Unit.]]*Tabla1[[#This Row],[Inventario al 31/03/2024]]</f>
        <v>945.01</v>
      </c>
      <c r="P426" s="289" t="e">
        <f>(#REF!*Tabla1[[#This Row],[Costo Unit.]])</f>
        <v>#REF!</v>
      </c>
      <c r="Q426" s="289" t="e">
        <f>(#REF!*Tabla1[[#This Row],[Costo Unit.]])</f>
        <v>#REF!</v>
      </c>
      <c r="R426" s="289" t="s">
        <v>1036</v>
      </c>
      <c r="S426" s="227"/>
      <c r="T426" s="228"/>
      <c r="U426" s="245"/>
      <c r="V426" s="28"/>
      <c r="W426" s="28"/>
      <c r="X426" s="28"/>
      <c r="Y426" s="28"/>
    </row>
    <row r="427" spans="2:25" ht="15" customHeight="1" x14ac:dyDescent="0.25">
      <c r="B427" s="285">
        <v>41404</v>
      </c>
      <c r="C427" s="286" t="s">
        <v>1043</v>
      </c>
      <c r="D427" s="287" t="s">
        <v>324</v>
      </c>
      <c r="E427" s="291" t="s">
        <v>1004</v>
      </c>
      <c r="F427" s="286">
        <v>26</v>
      </c>
      <c r="G427" s="286">
        <v>0</v>
      </c>
      <c r="H427" s="286"/>
      <c r="I427" s="286"/>
      <c r="J427" s="286">
        <v>0</v>
      </c>
      <c r="K427" s="286" t="e">
        <f>SUM(#REF!+#REF!+#REF!+I427-J427)</f>
        <v>#REF!</v>
      </c>
      <c r="L427" s="286">
        <v>26</v>
      </c>
      <c r="M427" s="286" t="e">
        <f>Tabla1[[#This Row],[Inventario al 31/03/2024]]-#REF!</f>
        <v>#REF!</v>
      </c>
      <c r="N427" s="289">
        <v>4.43</v>
      </c>
      <c r="O427" s="290">
        <f>Tabla1[[#This Row],[Costo Unit.]]*Tabla1[[#This Row],[Inventario al 31/03/2024]]</f>
        <v>4672.8</v>
      </c>
      <c r="P427" s="289" t="e">
        <f>(#REF!*Tabla1[[#This Row],[Costo Unit.]])</f>
        <v>#REF!</v>
      </c>
      <c r="Q427" s="289" t="e">
        <f>(#REF!*Tabla1[[#This Row],[Costo Unit.]])</f>
        <v>#REF!</v>
      </c>
      <c r="R427" s="289" t="s">
        <v>1036</v>
      </c>
      <c r="S427" s="227"/>
      <c r="T427" s="228"/>
      <c r="U427" s="245"/>
      <c r="V427" s="28"/>
      <c r="W427" s="28"/>
      <c r="X427" s="28"/>
      <c r="Y427" s="28"/>
    </row>
    <row r="428" spans="2:25" ht="15" customHeight="1" x14ac:dyDescent="0.25">
      <c r="B428" s="285">
        <v>41479</v>
      </c>
      <c r="C428" s="286" t="s">
        <v>1043</v>
      </c>
      <c r="D428" s="287" t="s">
        <v>323</v>
      </c>
      <c r="E428" s="291" t="s">
        <v>68</v>
      </c>
      <c r="F428" s="286">
        <v>1</v>
      </c>
      <c r="G428" s="286">
        <v>0</v>
      </c>
      <c r="H428" s="286"/>
      <c r="I428" s="286"/>
      <c r="J428" s="286">
        <v>0</v>
      </c>
      <c r="K428" s="286" t="e">
        <f>SUM(#REF!+#REF!+#REF!+I428-J428)</f>
        <v>#REF!</v>
      </c>
      <c r="L428" s="286">
        <v>1</v>
      </c>
      <c r="M428" s="286" t="e">
        <f>Tabla1[[#This Row],[Inventario al 31/03/2024]]-#REF!</f>
        <v>#REF!</v>
      </c>
      <c r="N428" s="289">
        <v>22.5</v>
      </c>
      <c r="O428" s="290">
        <f>Tabla1[[#This Row],[Costo Unit.]]*Tabla1[[#This Row],[Inventario al 31/03/2024]]</f>
        <v>8485.19</v>
      </c>
      <c r="P428" s="289" t="e">
        <f>(#REF!*Tabla1[[#This Row],[Costo Unit.]])</f>
        <v>#REF!</v>
      </c>
      <c r="Q428" s="289" t="e">
        <f>(#REF!*Tabla1[[#This Row],[Costo Unit.]])</f>
        <v>#REF!</v>
      </c>
      <c r="R428" s="289" t="s">
        <v>1036</v>
      </c>
      <c r="S428" s="227"/>
      <c r="T428" s="228"/>
      <c r="U428" s="245"/>
      <c r="V428" s="28"/>
      <c r="W428" s="28"/>
      <c r="X428" s="28"/>
      <c r="Y428" s="28"/>
    </row>
    <row r="429" spans="2:25" ht="15" customHeight="1" x14ac:dyDescent="0.25">
      <c r="B429" s="285">
        <v>42520</v>
      </c>
      <c r="C429" s="286" t="s">
        <v>1043</v>
      </c>
      <c r="D429" s="287" t="s">
        <v>409</v>
      </c>
      <c r="E429" s="291" t="s">
        <v>142</v>
      </c>
      <c r="F429" s="286">
        <v>1</v>
      </c>
      <c r="G429" s="286">
        <v>0</v>
      </c>
      <c r="H429" s="286"/>
      <c r="I429" s="286"/>
      <c r="J429" s="286">
        <v>0</v>
      </c>
      <c r="K429" s="286" t="e">
        <f>SUM(#REF!+#REF!+#REF!+I429-J429)</f>
        <v>#REF!</v>
      </c>
      <c r="L429" s="286">
        <v>1</v>
      </c>
      <c r="M429" s="286" t="e">
        <f>Tabla1[[#This Row],[Inventario al 31/03/2024]]-#REF!</f>
        <v>#REF!</v>
      </c>
      <c r="N429" s="289">
        <v>29</v>
      </c>
      <c r="O429" s="290">
        <f>Tabla1[[#This Row],[Costo Unit.]]*Tabla1[[#This Row],[Inventario al 31/03/2024]]</f>
        <v>51173.599999999999</v>
      </c>
      <c r="P429" s="289" t="e">
        <f>(#REF!*Tabla1[[#This Row],[Costo Unit.]])</f>
        <v>#REF!</v>
      </c>
      <c r="Q429" s="289" t="e">
        <f>(#REF!*Tabla1[[#This Row],[Costo Unit.]])</f>
        <v>#REF!</v>
      </c>
      <c r="R429" s="289" t="s">
        <v>1036</v>
      </c>
      <c r="S429" s="227"/>
      <c r="T429" s="228"/>
      <c r="U429" s="245"/>
      <c r="V429" s="28"/>
      <c r="W429" s="28"/>
      <c r="X429" s="28"/>
      <c r="Y429" s="28"/>
    </row>
    <row r="430" spans="2:25" ht="15" customHeight="1" x14ac:dyDescent="0.25">
      <c r="B430" s="285">
        <v>41488</v>
      </c>
      <c r="C430" s="286" t="s">
        <v>1043</v>
      </c>
      <c r="D430" s="287" t="s">
        <v>694</v>
      </c>
      <c r="E430" s="291" t="s">
        <v>707</v>
      </c>
      <c r="F430" s="286">
        <v>5</v>
      </c>
      <c r="G430" s="286">
        <v>0</v>
      </c>
      <c r="H430" s="286"/>
      <c r="I430" s="286"/>
      <c r="J430" s="286">
        <v>0</v>
      </c>
      <c r="K430" s="286" t="e">
        <f>SUM(#REF!+#REF!+#REF!+I430-J430)</f>
        <v>#REF!</v>
      </c>
      <c r="L430" s="286">
        <v>5</v>
      </c>
      <c r="M430" s="286" t="e">
        <f>Tabla1[[#This Row],[Inventario al 31/03/2024]]-#REF!</f>
        <v>#REF!</v>
      </c>
      <c r="N430" s="289">
        <v>38.28</v>
      </c>
      <c r="O430" s="290">
        <f>Tabla1[[#This Row],[Costo Unit.]]*Tabla1[[#This Row],[Inventario al 31/03/2024]]</f>
        <v>23.6</v>
      </c>
      <c r="P430" s="289" t="e">
        <f>(#REF!*Tabla1[[#This Row],[Costo Unit.]])</f>
        <v>#REF!</v>
      </c>
      <c r="Q430" s="289" t="e">
        <f>(#REF!*Tabla1[[#This Row],[Costo Unit.]])</f>
        <v>#REF!</v>
      </c>
      <c r="R430" s="289" t="s">
        <v>1036</v>
      </c>
      <c r="S430" s="227"/>
      <c r="T430" s="228"/>
      <c r="U430" s="245"/>
      <c r="V430" s="28"/>
      <c r="W430" s="28"/>
      <c r="X430" s="28"/>
      <c r="Y430" s="28"/>
    </row>
    <row r="431" spans="2:25" ht="15" customHeight="1" x14ac:dyDescent="0.25">
      <c r="B431" s="285">
        <v>42250</v>
      </c>
      <c r="C431" s="286" t="s">
        <v>1043</v>
      </c>
      <c r="D431" s="287" t="s">
        <v>519</v>
      </c>
      <c r="E431" s="291" t="s">
        <v>520</v>
      </c>
      <c r="F431" s="286">
        <v>7</v>
      </c>
      <c r="G431" s="286">
        <v>0</v>
      </c>
      <c r="H431" s="286"/>
      <c r="I431" s="286"/>
      <c r="J431" s="286">
        <v>0</v>
      </c>
      <c r="K431" s="286" t="e">
        <f>SUM(#REF!+#REF!+#REF!+I431-J431)</f>
        <v>#REF!</v>
      </c>
      <c r="L431" s="286">
        <v>7</v>
      </c>
      <c r="M431" s="286" t="e">
        <f>Tabla1[[#This Row],[Inventario al 31/03/2024]]-#REF!</f>
        <v>#REF!</v>
      </c>
      <c r="N431" s="289">
        <v>35.479999999999997</v>
      </c>
      <c r="O431" s="290">
        <f>Tabla1[[#This Row],[Costo Unit.]]*Tabla1[[#This Row],[Inventario al 31/03/2024]]</f>
        <v>2644.38</v>
      </c>
      <c r="P431" s="289" t="e">
        <f>(#REF!*Tabla1[[#This Row],[Costo Unit.]])</f>
        <v>#REF!</v>
      </c>
      <c r="Q431" s="289" t="e">
        <f>(#REF!*Tabla1[[#This Row],[Costo Unit.]])</f>
        <v>#REF!</v>
      </c>
      <c r="R431" s="289" t="s">
        <v>1036</v>
      </c>
      <c r="S431" s="227"/>
      <c r="T431" s="228"/>
      <c r="U431" s="245"/>
      <c r="V431" s="28"/>
      <c r="W431" s="28"/>
      <c r="X431" s="28"/>
      <c r="Y431" s="28"/>
    </row>
    <row r="432" spans="2:25" ht="15" customHeight="1" x14ac:dyDescent="0.25">
      <c r="B432" s="285">
        <v>42874</v>
      </c>
      <c r="C432" s="286" t="s">
        <v>1043</v>
      </c>
      <c r="D432" s="287" t="s">
        <v>693</v>
      </c>
      <c r="E432" s="291" t="s">
        <v>706</v>
      </c>
      <c r="F432" s="286">
        <v>4</v>
      </c>
      <c r="G432" s="286">
        <v>0</v>
      </c>
      <c r="H432" s="286"/>
      <c r="I432" s="286"/>
      <c r="J432" s="286">
        <v>0</v>
      </c>
      <c r="K432" s="286" t="e">
        <f>SUM(#REF!+#REF!+#REF!+I432-J432)</f>
        <v>#REF!</v>
      </c>
      <c r="L432" s="286">
        <v>4</v>
      </c>
      <c r="M432" s="286" t="e">
        <f>Tabla1[[#This Row],[Inventario al 31/03/2024]]-#REF!</f>
        <v>#REF!</v>
      </c>
      <c r="N432" s="289">
        <v>67.28</v>
      </c>
      <c r="O432" s="290">
        <f>Tabla1[[#This Row],[Costo Unit.]]*Tabla1[[#This Row],[Inventario al 31/03/2024]]</f>
        <v>13452</v>
      </c>
      <c r="P432" s="289" t="e">
        <f>(#REF!*Tabla1[[#This Row],[Costo Unit.]])</f>
        <v>#REF!</v>
      </c>
      <c r="Q432" s="289" t="e">
        <f>(#REF!*Tabla1[[#This Row],[Costo Unit.]])</f>
        <v>#REF!</v>
      </c>
      <c r="R432" s="289" t="s">
        <v>1036</v>
      </c>
      <c r="S432" s="227"/>
      <c r="T432" s="228"/>
      <c r="U432" s="245"/>
      <c r="V432" s="28"/>
      <c r="W432" s="28"/>
      <c r="X432" s="28"/>
      <c r="Y432" s="28"/>
    </row>
    <row r="433" spans="2:25" ht="15" customHeight="1" x14ac:dyDescent="0.25">
      <c r="B433" s="285">
        <v>41443</v>
      </c>
      <c r="C433" s="286" t="s">
        <v>1043</v>
      </c>
      <c r="D433" s="287" t="s">
        <v>383</v>
      </c>
      <c r="E433" s="291" t="s">
        <v>121</v>
      </c>
      <c r="F433" s="286">
        <v>1</v>
      </c>
      <c r="G433" s="286">
        <v>0</v>
      </c>
      <c r="H433" s="286"/>
      <c r="I433" s="286"/>
      <c r="J433" s="286">
        <v>0</v>
      </c>
      <c r="K433" s="286" t="e">
        <f>SUM(#REF!+#REF!+#REF!+I433-J433)</f>
        <v>#REF!</v>
      </c>
      <c r="L433" s="286">
        <v>1</v>
      </c>
      <c r="M433" s="286" t="e">
        <f>Tabla1[[#This Row],[Inventario al 31/03/2024]]-#REF!</f>
        <v>#REF!</v>
      </c>
      <c r="N433" s="289">
        <v>406.48</v>
      </c>
      <c r="O433" s="290">
        <f>Tabla1[[#This Row],[Costo Unit.]]*Tabla1[[#This Row],[Inventario al 31/03/2024]]</f>
        <v>8486.56</v>
      </c>
      <c r="P433" s="289" t="e">
        <f>(#REF!*Tabla1[[#This Row],[Costo Unit.]])</f>
        <v>#REF!</v>
      </c>
      <c r="Q433" s="289" t="e">
        <f>(#REF!*Tabla1[[#This Row],[Costo Unit.]])</f>
        <v>#REF!</v>
      </c>
      <c r="R433" s="289" t="s">
        <v>1036</v>
      </c>
      <c r="S433" s="227"/>
      <c r="T433" s="228"/>
      <c r="U433" s="245"/>
      <c r="V433" s="28"/>
      <c r="W433" s="28"/>
      <c r="X433" s="28"/>
      <c r="Y433" s="28"/>
    </row>
    <row r="434" spans="2:25" ht="15" customHeight="1" x14ac:dyDescent="0.25">
      <c r="B434" s="285">
        <v>42496</v>
      </c>
      <c r="C434" s="286" t="s">
        <v>1043</v>
      </c>
      <c r="D434" s="287" t="s">
        <v>686</v>
      </c>
      <c r="E434" s="291" t="s">
        <v>701</v>
      </c>
      <c r="F434" s="286">
        <v>7</v>
      </c>
      <c r="G434" s="286">
        <v>0</v>
      </c>
      <c r="H434" s="286"/>
      <c r="I434" s="286"/>
      <c r="J434" s="286">
        <v>0</v>
      </c>
      <c r="K434" s="286" t="e">
        <f>SUM(#REF!+#REF!+#REF!+I434-J434)</f>
        <v>#REF!</v>
      </c>
      <c r="L434" s="286">
        <v>8</v>
      </c>
      <c r="M434" s="286" t="e">
        <f>Tabla1[[#This Row],[Inventario al 31/03/2024]]-#REF!</f>
        <v>#REF!</v>
      </c>
      <c r="N434" s="289">
        <v>7.3</v>
      </c>
      <c r="O434" s="290">
        <f>Tabla1[[#This Row],[Costo Unit.]]*Tabla1[[#This Row],[Inventario al 31/03/2024]]</f>
        <v>80</v>
      </c>
      <c r="P434" s="289" t="e">
        <f>(#REF!*Tabla1[[#This Row],[Costo Unit.]])</f>
        <v>#REF!</v>
      </c>
      <c r="Q434" s="289" t="e">
        <f>(#REF!*Tabla1[[#This Row],[Costo Unit.]])</f>
        <v>#REF!</v>
      </c>
      <c r="R434" s="289" t="s">
        <v>1036</v>
      </c>
      <c r="S434" s="227"/>
      <c r="T434" s="228"/>
      <c r="U434" s="245"/>
      <c r="V434" s="28"/>
      <c r="W434" s="28"/>
      <c r="X434" s="28"/>
      <c r="Y434" s="28"/>
    </row>
    <row r="435" spans="2:25" ht="15" customHeight="1" x14ac:dyDescent="0.25">
      <c r="B435" s="285">
        <v>42496</v>
      </c>
      <c r="C435" s="286" t="s">
        <v>1043</v>
      </c>
      <c r="D435" s="287" t="s">
        <v>719</v>
      </c>
      <c r="E435" s="288" t="s">
        <v>703</v>
      </c>
      <c r="F435" s="286">
        <v>4</v>
      </c>
      <c r="G435" s="286">
        <v>0</v>
      </c>
      <c r="H435" s="286"/>
      <c r="I435" s="286"/>
      <c r="J435" s="286">
        <v>0</v>
      </c>
      <c r="K435" s="286" t="e">
        <f>SUM(#REF!+#REF!+#REF!+I435-J435)</f>
        <v>#REF!</v>
      </c>
      <c r="L435" s="286">
        <v>6</v>
      </c>
      <c r="M435" s="286" t="e">
        <f>Tabla1[[#This Row],[Inventario al 31/03/2024]]-#REF!</f>
        <v>#REF!</v>
      </c>
      <c r="N435" s="289">
        <v>22.04</v>
      </c>
      <c r="O435" s="290">
        <f>Tabla1[[#This Row],[Costo Unit.]]*Tabla1[[#This Row],[Inventario al 31/03/2024]]</f>
        <v>1496.4</v>
      </c>
      <c r="P435" s="289" t="e">
        <f>(#REF!*Tabla1[[#This Row],[Costo Unit.]])</f>
        <v>#REF!</v>
      </c>
      <c r="Q435" s="289" t="e">
        <f>(#REF!*Tabla1[[#This Row],[Costo Unit.]])</f>
        <v>#REF!</v>
      </c>
      <c r="R435" s="289" t="s">
        <v>1036</v>
      </c>
      <c r="S435" s="227"/>
      <c r="T435" s="228"/>
      <c r="U435" s="245"/>
      <c r="V435" s="28"/>
      <c r="W435" s="28"/>
      <c r="X435" s="28"/>
      <c r="Y435" s="28"/>
    </row>
    <row r="436" spans="2:25" ht="15" customHeight="1" x14ac:dyDescent="0.25">
      <c r="B436" s="285">
        <v>44047</v>
      </c>
      <c r="C436" s="286" t="s">
        <v>1046</v>
      </c>
      <c r="D436" s="287" t="s">
        <v>228</v>
      </c>
      <c r="E436" s="291" t="s">
        <v>647</v>
      </c>
      <c r="F436" s="286">
        <v>0</v>
      </c>
      <c r="G436" s="286">
        <v>0</v>
      </c>
      <c r="H436" s="286"/>
      <c r="I436" s="286"/>
      <c r="J436" s="286">
        <v>0</v>
      </c>
      <c r="K436" s="286" t="e">
        <f>SUM(#REF!+#REF!+#REF!+I436-J436)</f>
        <v>#REF!</v>
      </c>
      <c r="L436" s="286">
        <v>6</v>
      </c>
      <c r="M436" s="286" t="e">
        <f>Tabla1[[#This Row],[Inventario al 31/03/2024]]-#REF!</f>
        <v>#REF!</v>
      </c>
      <c r="N436" s="289">
        <v>26880.68</v>
      </c>
      <c r="O436" s="290">
        <f>Tabla1[[#This Row],[Costo Unit.]]*Tabla1[[#This Row],[Inventario al 31/03/2024]]</f>
        <v>1496.4</v>
      </c>
      <c r="P436" s="289" t="e">
        <f>(#REF!*Tabla1[[#This Row],[Costo Unit.]])</f>
        <v>#REF!</v>
      </c>
      <c r="Q436" s="289" t="e">
        <f>(#REF!*Tabla1[[#This Row],[Costo Unit.]])</f>
        <v>#REF!</v>
      </c>
      <c r="R436" s="289" t="s">
        <v>1036</v>
      </c>
      <c r="S436" s="227"/>
      <c r="T436" s="228"/>
      <c r="U436" s="245"/>
      <c r="V436" s="28"/>
      <c r="W436" s="28"/>
      <c r="X436" s="28"/>
      <c r="Y436" s="28"/>
    </row>
    <row r="437" spans="2:25" ht="15" customHeight="1" x14ac:dyDescent="0.25">
      <c r="B437" s="285"/>
      <c r="C437" s="286" t="s">
        <v>1041</v>
      </c>
      <c r="D437" s="287" t="s">
        <v>1383</v>
      </c>
      <c r="E437" s="291" t="s">
        <v>1355</v>
      </c>
      <c r="F437" s="286">
        <v>9</v>
      </c>
      <c r="G437" s="286">
        <v>0</v>
      </c>
      <c r="H437" s="286"/>
      <c r="I437" s="286"/>
      <c r="J437" s="286">
        <v>0</v>
      </c>
      <c r="K437" s="286" t="e">
        <f>SUM(#REF!+#REF!+#REF!+I437-J437)</f>
        <v>#REF!</v>
      </c>
      <c r="L437" s="286">
        <v>8</v>
      </c>
      <c r="M437" s="286" t="e">
        <f>Tabla1[[#This Row],[Inventario al 31/03/2024]]-#REF!</f>
        <v>#REF!</v>
      </c>
      <c r="N437" s="289">
        <v>174.2</v>
      </c>
      <c r="O437" s="290">
        <f>Tabla1[[#This Row],[Costo Unit.]]*Tabla1[[#This Row],[Inventario al 31/03/2024]]</f>
        <v>1518</v>
      </c>
      <c r="P437" s="289" t="e">
        <f>(#REF!*Tabla1[[#This Row],[Costo Unit.]])</f>
        <v>#REF!</v>
      </c>
      <c r="Q437" s="289" t="e">
        <f>(#REF!*Tabla1[[#This Row],[Costo Unit.]])</f>
        <v>#REF!</v>
      </c>
      <c r="R437" s="289" t="s">
        <v>1036</v>
      </c>
      <c r="S437" s="227"/>
      <c r="T437" s="228"/>
      <c r="U437" s="245"/>
      <c r="V437" s="28"/>
      <c r="W437" s="28"/>
      <c r="X437" s="28"/>
      <c r="Y437" s="28"/>
    </row>
    <row r="438" spans="2:25" ht="15" customHeight="1" x14ac:dyDescent="0.25">
      <c r="B438" s="285">
        <v>41443</v>
      </c>
      <c r="C438" s="286" t="s">
        <v>1046</v>
      </c>
      <c r="D438" s="287" t="s">
        <v>218</v>
      </c>
      <c r="E438" s="291" t="s">
        <v>610</v>
      </c>
      <c r="F438" s="286">
        <v>10</v>
      </c>
      <c r="G438" s="286">
        <v>0</v>
      </c>
      <c r="H438" s="286"/>
      <c r="I438" s="286"/>
      <c r="J438" s="286">
        <v>0</v>
      </c>
      <c r="K438" s="286" t="e">
        <f>SUM(#REF!+#REF!+#REF!+I438-J438)</f>
        <v>#REF!</v>
      </c>
      <c r="L438" s="286">
        <v>10</v>
      </c>
      <c r="M438" s="286" t="e">
        <f>Tabla1[[#This Row],[Inventario al 31/03/2024]]-#REF!</f>
        <v>#REF!</v>
      </c>
      <c r="N438" s="289">
        <v>103.84</v>
      </c>
      <c r="O438" s="290">
        <f>Tabla1[[#This Row],[Costo Unit.]]*Tabla1[[#This Row],[Inventario al 31/03/2024]]</f>
        <v>398.12</v>
      </c>
      <c r="P438" s="289" t="e">
        <f>(#REF!*Tabla1[[#This Row],[Costo Unit.]])</f>
        <v>#REF!</v>
      </c>
      <c r="Q438" s="289" t="e">
        <f>(#REF!*Tabla1[[#This Row],[Costo Unit.]])</f>
        <v>#REF!</v>
      </c>
      <c r="R438" s="289" t="s">
        <v>1036</v>
      </c>
      <c r="S438" s="227"/>
      <c r="T438" s="228"/>
      <c r="U438" s="245"/>
      <c r="V438" s="28"/>
      <c r="W438" s="28"/>
      <c r="X438" s="28"/>
      <c r="Y438" s="28"/>
    </row>
    <row r="439" spans="2:25" ht="15" customHeight="1" x14ac:dyDescent="0.25">
      <c r="B439" s="285">
        <v>42496</v>
      </c>
      <c r="C439" s="286" t="s">
        <v>1058</v>
      </c>
      <c r="D439" s="287" t="s">
        <v>306</v>
      </c>
      <c r="E439" s="291" t="s">
        <v>53</v>
      </c>
      <c r="F439" s="286">
        <v>2</v>
      </c>
      <c r="G439" s="286">
        <v>0</v>
      </c>
      <c r="H439" s="286"/>
      <c r="I439" s="286"/>
      <c r="J439" s="286">
        <v>0</v>
      </c>
      <c r="K439" s="286" t="e">
        <f>SUM(#REF!+#REF!+#REF!+I439-J439)</f>
        <v>#REF!</v>
      </c>
      <c r="L439" s="286">
        <v>2</v>
      </c>
      <c r="M439" s="286" t="e">
        <f>Tabla1[[#This Row],[Inventario al 31/03/2024]]-#REF!</f>
        <v>#REF!</v>
      </c>
      <c r="N439" s="289">
        <v>225</v>
      </c>
      <c r="O439" s="290">
        <f>Tabla1[[#This Row],[Costo Unit.]]*Tabla1[[#This Row],[Inventario al 31/03/2024]]</f>
        <v>3635.19</v>
      </c>
      <c r="P439" s="289" t="e">
        <f>(#REF!*Tabla1[[#This Row],[Costo Unit.]])</f>
        <v>#REF!</v>
      </c>
      <c r="Q439" s="289" t="e">
        <f>(#REF!*Tabla1[[#This Row],[Costo Unit.]])</f>
        <v>#REF!</v>
      </c>
      <c r="R439" s="289" t="s">
        <v>1036</v>
      </c>
      <c r="S439" s="227"/>
      <c r="T439" s="228"/>
      <c r="U439" s="245"/>
      <c r="V439" s="28"/>
      <c r="W439" s="28"/>
      <c r="X439" s="28"/>
      <c r="Y439" s="28"/>
    </row>
    <row r="440" spans="2:25" ht="15" customHeight="1" x14ac:dyDescent="0.25">
      <c r="B440" s="285">
        <v>41438</v>
      </c>
      <c r="C440" s="286" t="s">
        <v>1058</v>
      </c>
      <c r="D440" s="287" t="s">
        <v>461</v>
      </c>
      <c r="E440" s="291" t="s">
        <v>491</v>
      </c>
      <c r="F440" s="286">
        <v>210</v>
      </c>
      <c r="G440" s="286">
        <v>0</v>
      </c>
      <c r="H440" s="286"/>
      <c r="I440" s="286"/>
      <c r="J440" s="286">
        <v>0</v>
      </c>
      <c r="K440" s="286" t="e">
        <f>SUM(#REF!+#REF!+#REF!+I440-J440)</f>
        <v>#REF!</v>
      </c>
      <c r="L440" s="286">
        <v>202</v>
      </c>
      <c r="M440" s="286" t="e">
        <f>Tabla1[[#This Row],[Inventario al 31/03/2024]]-#REF!</f>
        <v>#REF!</v>
      </c>
      <c r="N440" s="289">
        <v>1.01</v>
      </c>
      <c r="O440" s="290">
        <f>Tabla1[[#This Row],[Costo Unit.]]*Tabla1[[#This Row],[Inventario al 31/03/2024]]</f>
        <v>827.84</v>
      </c>
      <c r="P440" s="289" t="e">
        <f>(#REF!*Tabla1[[#This Row],[Costo Unit.]])</f>
        <v>#REF!</v>
      </c>
      <c r="Q440" s="289" t="e">
        <f>(#REF!*Tabla1[[#This Row],[Costo Unit.]])</f>
        <v>#REF!</v>
      </c>
      <c r="R440" s="289" t="s">
        <v>1036</v>
      </c>
      <c r="S440" s="227"/>
      <c r="T440" s="228"/>
      <c r="U440" s="245"/>
      <c r="V440" s="28"/>
      <c r="W440" s="28"/>
      <c r="X440" s="28"/>
      <c r="Y440" s="28"/>
    </row>
    <row r="441" spans="2:25" ht="15" customHeight="1" x14ac:dyDescent="0.25">
      <c r="B441" s="285">
        <v>41603</v>
      </c>
      <c r="C441" s="286" t="s">
        <v>1043</v>
      </c>
      <c r="D441" s="287" t="s">
        <v>662</v>
      </c>
      <c r="E441" s="288" t="s">
        <v>667</v>
      </c>
      <c r="F441" s="286">
        <v>51</v>
      </c>
      <c r="G441" s="286">
        <v>0</v>
      </c>
      <c r="H441" s="286"/>
      <c r="I441" s="286"/>
      <c r="J441" s="286">
        <v>0</v>
      </c>
      <c r="K441" s="286" t="e">
        <f>SUM(#REF!+#REF!+#REF!+I441-J441)</f>
        <v>#REF!</v>
      </c>
      <c r="L441" s="286">
        <v>51</v>
      </c>
      <c r="M441" s="286" t="e">
        <f>Tabla1[[#This Row],[Inventario al 31/03/2024]]-#REF!</f>
        <v>#REF!</v>
      </c>
      <c r="N441" s="289">
        <v>2.1</v>
      </c>
      <c r="O441" s="290">
        <f>Tabla1[[#This Row],[Costo Unit.]]*Tabla1[[#This Row],[Inventario al 31/03/2024]]</f>
        <v>25.55</v>
      </c>
      <c r="P441" s="289" t="e">
        <f>(#REF!*Tabla1[[#This Row],[Costo Unit.]])</f>
        <v>#REF!</v>
      </c>
      <c r="Q441" s="289" t="e">
        <f>(#REF!*Tabla1[[#This Row],[Costo Unit.]])</f>
        <v>#REF!</v>
      </c>
      <c r="R441" s="289" t="s">
        <v>1036</v>
      </c>
      <c r="S441" s="227"/>
      <c r="T441" s="228"/>
      <c r="U441" s="245"/>
      <c r="V441" s="28"/>
      <c r="W441" s="28"/>
      <c r="X441" s="28"/>
      <c r="Y441" s="28"/>
    </row>
    <row r="442" spans="2:25" ht="15" customHeight="1" x14ac:dyDescent="0.25">
      <c r="B442" s="285">
        <v>42291</v>
      </c>
      <c r="C442" s="286" t="s">
        <v>1043</v>
      </c>
      <c r="D442" s="287" t="s">
        <v>441</v>
      </c>
      <c r="E442" s="291" t="s">
        <v>642</v>
      </c>
      <c r="F442" s="286">
        <v>23</v>
      </c>
      <c r="G442" s="286">
        <v>0</v>
      </c>
      <c r="H442" s="286"/>
      <c r="I442" s="286"/>
      <c r="J442" s="286">
        <v>0</v>
      </c>
      <c r="K442" s="286" t="e">
        <f>SUM(#REF!+#REF!+#REF!+I442-J442)</f>
        <v>#REF!</v>
      </c>
      <c r="L442" s="286">
        <v>22</v>
      </c>
      <c r="M442" s="286" t="e">
        <f>Tabla1[[#This Row],[Inventario al 31/03/2024]]-#REF!</f>
        <v>#REF!</v>
      </c>
      <c r="N442" s="289">
        <v>425</v>
      </c>
      <c r="O442" s="290">
        <f>Tabla1[[#This Row],[Costo Unit.]]*Tabla1[[#This Row],[Inventario al 31/03/2024]]</f>
        <v>541.1</v>
      </c>
      <c r="P442" s="289" t="e">
        <f>(#REF!*Tabla1[[#This Row],[Costo Unit.]])</f>
        <v>#REF!</v>
      </c>
      <c r="Q442" s="289" t="e">
        <f>(#REF!*Tabla1[[#This Row],[Costo Unit.]])</f>
        <v>#REF!</v>
      </c>
      <c r="R442" s="289" t="s">
        <v>1036</v>
      </c>
      <c r="S442" s="227"/>
      <c r="T442" s="228"/>
      <c r="U442" s="245"/>
      <c r="V442" s="28"/>
      <c r="W442" s="28"/>
      <c r="X442" s="28"/>
      <c r="Y442" s="28"/>
    </row>
    <row r="443" spans="2:25" ht="15" customHeight="1" x14ac:dyDescent="0.25">
      <c r="B443" s="285">
        <v>41479</v>
      </c>
      <c r="C443" s="286" t="s">
        <v>1046</v>
      </c>
      <c r="D443" s="287" t="s">
        <v>344</v>
      </c>
      <c r="E443" s="291" t="s">
        <v>89</v>
      </c>
      <c r="F443" s="286">
        <v>6</v>
      </c>
      <c r="G443" s="286">
        <v>0</v>
      </c>
      <c r="H443" s="286"/>
      <c r="I443" s="286"/>
      <c r="J443" s="286">
        <v>0</v>
      </c>
      <c r="K443" s="286" t="e">
        <f>SUM(#REF!+#REF!+#REF!+I443-J443)</f>
        <v>#REF!</v>
      </c>
      <c r="L443" s="286">
        <v>6</v>
      </c>
      <c r="M443" s="286" t="e">
        <f>Tabla1[[#This Row],[Inventario al 31/03/2024]]-#REF!</f>
        <v>#REF!</v>
      </c>
      <c r="N443" s="289">
        <v>395.3</v>
      </c>
      <c r="O443" s="290">
        <f>Tabla1[[#This Row],[Costo Unit.]]*Tabla1[[#This Row],[Inventario al 31/03/2024]]</f>
        <v>3221.4</v>
      </c>
      <c r="P443" s="289" t="e">
        <f>(#REF!*Tabla1[[#This Row],[Costo Unit.]])</f>
        <v>#REF!</v>
      </c>
      <c r="Q443" s="289" t="e">
        <f>(#REF!*Tabla1[[#This Row],[Costo Unit.]])</f>
        <v>#REF!</v>
      </c>
      <c r="R443" s="289" t="s">
        <v>1036</v>
      </c>
      <c r="S443" s="227"/>
      <c r="T443" s="228"/>
      <c r="U443" s="245"/>
      <c r="V443" s="28"/>
      <c r="W443" s="28"/>
      <c r="X443" s="28"/>
      <c r="Y443" s="28"/>
    </row>
    <row r="444" spans="2:25" ht="15" customHeight="1" x14ac:dyDescent="0.25">
      <c r="B444" s="285">
        <v>41438</v>
      </c>
      <c r="C444" s="286" t="s">
        <v>1057</v>
      </c>
      <c r="D444" s="287" t="s">
        <v>307</v>
      </c>
      <c r="E444" s="288" t="s">
        <v>536</v>
      </c>
      <c r="F444" s="286">
        <v>1</v>
      </c>
      <c r="G444" s="286">
        <v>0</v>
      </c>
      <c r="H444" s="286"/>
      <c r="I444" s="286"/>
      <c r="J444" s="286">
        <v>0</v>
      </c>
      <c r="K444" s="286" t="e">
        <f>SUM(#REF!+#REF!+#REF!+I444-J444)</f>
        <v>#REF!</v>
      </c>
      <c r="L444" s="286">
        <v>1</v>
      </c>
      <c r="M444" s="286" t="e">
        <f>Tabla1[[#This Row],[Inventario al 31/03/2024]]-#REF!</f>
        <v>#REF!</v>
      </c>
      <c r="N444" s="289">
        <v>64.900000000000006</v>
      </c>
      <c r="O444" s="290">
        <f>Tabla1[[#This Row],[Costo Unit.]]*Tabla1[[#This Row],[Inventario al 31/03/2024]]</f>
        <v>44486</v>
      </c>
      <c r="P444" s="289" t="e">
        <f>(#REF!*Tabla1[[#This Row],[Costo Unit.]])</f>
        <v>#REF!</v>
      </c>
      <c r="Q444" s="289" t="e">
        <f>(#REF!*Tabla1[[#This Row],[Costo Unit.]])</f>
        <v>#REF!</v>
      </c>
      <c r="R444" s="289" t="s">
        <v>1036</v>
      </c>
      <c r="S444" s="227"/>
      <c r="T444" s="228"/>
      <c r="U444" s="245"/>
      <c r="V444" s="28"/>
      <c r="W444" s="28"/>
      <c r="X444" s="28"/>
      <c r="Y444" s="28"/>
    </row>
    <row r="445" spans="2:25" ht="15" customHeight="1" x14ac:dyDescent="0.25">
      <c r="B445" s="285">
        <v>45016</v>
      </c>
      <c r="C445" s="286" t="s">
        <v>1045</v>
      </c>
      <c r="D445" s="287" t="s">
        <v>1285</v>
      </c>
      <c r="E445" s="291" t="s">
        <v>1111</v>
      </c>
      <c r="F445" s="286">
        <v>41</v>
      </c>
      <c r="G445" s="286">
        <v>0</v>
      </c>
      <c r="H445" s="286"/>
      <c r="I445" s="286"/>
      <c r="J445" s="286">
        <v>0</v>
      </c>
      <c r="K445" s="286" t="e">
        <f>SUM(#REF!+#REF!+#REF!+I445-J445)</f>
        <v>#REF!</v>
      </c>
      <c r="L445" s="286">
        <v>32</v>
      </c>
      <c r="M445" s="286" t="e">
        <f>Tabla1[[#This Row],[Inventario al 31/03/2024]]-#REF!</f>
        <v>#REF!</v>
      </c>
      <c r="N445" s="289">
        <v>324.5</v>
      </c>
      <c r="O445" s="290">
        <f>Tabla1[[#This Row],[Costo Unit.]]*Tabla1[[#This Row],[Inventario al 31/03/2024]]</f>
        <v>280.83000000000004</v>
      </c>
      <c r="P445" s="289" t="e">
        <f>(#REF!*Tabla1[[#This Row],[Costo Unit.]])</f>
        <v>#REF!</v>
      </c>
      <c r="Q445" s="289" t="e">
        <f>(#REF!*Tabla1[[#This Row],[Costo Unit.]])</f>
        <v>#REF!</v>
      </c>
      <c r="R445" s="289" t="s">
        <v>1036</v>
      </c>
      <c r="S445" s="227"/>
      <c r="T445" s="228"/>
      <c r="U445" s="245"/>
      <c r="V445" s="28"/>
      <c r="W445" s="28"/>
      <c r="X445" s="28"/>
      <c r="Y445" s="28"/>
    </row>
    <row r="446" spans="2:25" ht="15" customHeight="1" x14ac:dyDescent="0.25">
      <c r="B446" s="285">
        <v>45229</v>
      </c>
      <c r="C446" s="286" t="s">
        <v>1045</v>
      </c>
      <c r="D446" s="287" t="s">
        <v>1110</v>
      </c>
      <c r="E446" s="291" t="s">
        <v>1111</v>
      </c>
      <c r="F446" s="286">
        <v>92</v>
      </c>
      <c r="G446" s="286">
        <v>0</v>
      </c>
      <c r="H446" s="286"/>
      <c r="I446" s="286"/>
      <c r="J446" s="286">
        <v>0</v>
      </c>
      <c r="K446" s="286" t="e">
        <f>SUM(#REF!+#REF!+#REF!+I446-J446)</f>
        <v>#REF!</v>
      </c>
      <c r="L446" s="286">
        <v>48</v>
      </c>
      <c r="M446" s="286" t="e">
        <f>Tabla1[[#This Row],[Inventario al 31/03/2024]]-#REF!</f>
        <v>#REF!</v>
      </c>
      <c r="N446" s="289">
        <v>324.5</v>
      </c>
      <c r="O446" s="290">
        <f>Tabla1[[#This Row],[Costo Unit.]]*Tabla1[[#This Row],[Inventario al 31/03/2024]]</f>
        <v>396.88</v>
      </c>
      <c r="P446" s="289" t="e">
        <f>(#REF!*Tabla1[[#This Row],[Costo Unit.]])</f>
        <v>#REF!</v>
      </c>
      <c r="Q446" s="289" t="e">
        <f>(#REF!*Tabla1[[#This Row],[Costo Unit.]])</f>
        <v>#REF!</v>
      </c>
      <c r="R446" s="289" t="s">
        <v>1036</v>
      </c>
      <c r="S446" s="227"/>
      <c r="T446" s="228"/>
      <c r="U446" s="245"/>
      <c r="V446" s="28"/>
      <c r="W446" s="28"/>
      <c r="X446" s="28"/>
      <c r="Y446" s="28"/>
    </row>
    <row r="447" spans="2:25" ht="15" customHeight="1" x14ac:dyDescent="0.25">
      <c r="B447" s="285">
        <v>40816</v>
      </c>
      <c r="C447" s="286" t="s">
        <v>1041</v>
      </c>
      <c r="D447" s="287" t="s">
        <v>443</v>
      </c>
      <c r="E447" s="291" t="s">
        <v>809</v>
      </c>
      <c r="F447" s="286">
        <v>4</v>
      </c>
      <c r="G447" s="286">
        <v>0</v>
      </c>
      <c r="H447" s="286"/>
      <c r="I447" s="286"/>
      <c r="J447" s="286">
        <v>0</v>
      </c>
      <c r="K447" s="286" t="e">
        <f>SUM(#REF!+#REF!+#REF!+I447-J447)</f>
        <v>#REF!</v>
      </c>
      <c r="L447" s="286">
        <v>4</v>
      </c>
      <c r="M447" s="286" t="e">
        <f>Tabla1[[#This Row],[Inventario al 31/03/2024]]-#REF!</f>
        <v>#REF!</v>
      </c>
      <c r="N447" s="289">
        <v>2262</v>
      </c>
      <c r="O447" s="290">
        <f>Tabla1[[#This Row],[Costo Unit.]]*Tabla1[[#This Row],[Inventario al 31/03/2024]]</f>
        <v>211.53</v>
      </c>
      <c r="P447" s="289" t="e">
        <f>(#REF!*Tabla1[[#This Row],[Costo Unit.]])</f>
        <v>#REF!</v>
      </c>
      <c r="Q447" s="289" t="e">
        <f>(#REF!*Tabla1[[#This Row],[Costo Unit.]])</f>
        <v>#REF!</v>
      </c>
      <c r="R447" s="289" t="s">
        <v>1036</v>
      </c>
      <c r="S447" s="227"/>
      <c r="T447" s="228"/>
      <c r="U447" s="245"/>
      <c r="V447" s="28"/>
      <c r="W447" s="28"/>
      <c r="X447" s="28"/>
      <c r="Y447" s="28"/>
    </row>
    <row r="448" spans="2:25" ht="15" customHeight="1" x14ac:dyDescent="0.25">
      <c r="B448" s="285">
        <v>42520</v>
      </c>
      <c r="C448" s="286" t="s">
        <v>1041</v>
      </c>
      <c r="D448" s="287" t="s">
        <v>245</v>
      </c>
      <c r="E448" s="291" t="s">
        <v>168</v>
      </c>
      <c r="F448" s="286">
        <v>1</v>
      </c>
      <c r="G448" s="286">
        <v>0</v>
      </c>
      <c r="H448" s="286"/>
      <c r="I448" s="286"/>
      <c r="J448" s="286">
        <v>0</v>
      </c>
      <c r="K448" s="286" t="e">
        <f>SUM(#REF!+#REF!+#REF!+I448-J448)</f>
        <v>#REF!</v>
      </c>
      <c r="L448" s="286">
        <v>1</v>
      </c>
      <c r="M448" s="286" t="e">
        <f>Tabla1[[#This Row],[Inventario al 31/03/2024]]-#REF!</f>
        <v>#REF!</v>
      </c>
      <c r="N448" s="289">
        <v>1595</v>
      </c>
      <c r="O448" s="290">
        <f>Tabla1[[#This Row],[Costo Unit.]]*Tabla1[[#This Row],[Inventario al 31/03/2024]]</f>
        <v>24780</v>
      </c>
      <c r="P448" s="289" t="e">
        <f>(#REF!*Tabla1[[#This Row],[Costo Unit.]])</f>
        <v>#REF!</v>
      </c>
      <c r="Q448" s="289" t="e">
        <f>(#REF!*Tabla1[[#This Row],[Costo Unit.]])</f>
        <v>#REF!</v>
      </c>
      <c r="R448" s="289" t="s">
        <v>1036</v>
      </c>
      <c r="S448" s="227"/>
      <c r="T448" s="228"/>
      <c r="U448" s="245"/>
      <c r="V448" s="28"/>
      <c r="W448" s="28"/>
      <c r="X448" s="28"/>
      <c r="Y448" s="28"/>
    </row>
    <row r="449" spans="2:25" ht="15" customHeight="1" x14ac:dyDescent="0.25">
      <c r="B449" s="285">
        <v>42496</v>
      </c>
      <c r="C449" s="286" t="s">
        <v>1041</v>
      </c>
      <c r="D449" s="287" t="s">
        <v>241</v>
      </c>
      <c r="E449" s="291" t="s">
        <v>166</v>
      </c>
      <c r="F449" s="286">
        <v>6</v>
      </c>
      <c r="G449" s="286">
        <v>0</v>
      </c>
      <c r="H449" s="286"/>
      <c r="I449" s="286"/>
      <c r="J449" s="286">
        <v>0</v>
      </c>
      <c r="K449" s="286" t="e">
        <f>SUM(#REF!+#REF!+#REF!+I449-J449)</f>
        <v>#REF!</v>
      </c>
      <c r="L449" s="286">
        <v>6</v>
      </c>
      <c r="M449" s="286" t="e">
        <f>Tabla1[[#This Row],[Inventario al 31/03/2024]]-#REF!</f>
        <v>#REF!</v>
      </c>
      <c r="N449" s="289">
        <v>2088</v>
      </c>
      <c r="O449" s="290">
        <f>Tabla1[[#This Row],[Costo Unit.]]*Tabla1[[#This Row],[Inventario al 31/03/2024]]</f>
        <v>1496</v>
      </c>
      <c r="P449" s="289" t="e">
        <f>(#REF!*Tabla1[[#This Row],[Costo Unit.]])</f>
        <v>#REF!</v>
      </c>
      <c r="Q449" s="289" t="e">
        <f>(#REF!*Tabla1[[#This Row],[Costo Unit.]])</f>
        <v>#REF!</v>
      </c>
      <c r="R449" s="289" t="s">
        <v>1036</v>
      </c>
      <c r="S449" s="227"/>
      <c r="T449" s="228"/>
      <c r="U449" s="245"/>
      <c r="V449" s="28"/>
      <c r="W449" s="28"/>
      <c r="X449" s="28"/>
      <c r="Y449" s="28"/>
    </row>
    <row r="450" spans="2:25" ht="15" customHeight="1" x14ac:dyDescent="0.25">
      <c r="B450" s="285"/>
      <c r="C450" s="286" t="s">
        <v>1043</v>
      </c>
      <c r="D450" s="287" t="s">
        <v>1368</v>
      </c>
      <c r="E450" s="291" t="s">
        <v>1329</v>
      </c>
      <c r="F450" s="286">
        <v>1</v>
      </c>
      <c r="G450" s="286">
        <v>0</v>
      </c>
      <c r="H450" s="286"/>
      <c r="I450" s="286"/>
      <c r="J450" s="286">
        <v>0</v>
      </c>
      <c r="K450" s="286" t="e">
        <f>SUM(#REF!+#REF!+#REF!+I450-J450)</f>
        <v>#REF!</v>
      </c>
      <c r="L450" s="286">
        <v>0</v>
      </c>
      <c r="M450" s="286" t="e">
        <f>Tabla1[[#This Row],[Inventario al 31/03/2024]]-#REF!</f>
        <v>#REF!</v>
      </c>
      <c r="N450" s="289">
        <v>187.3</v>
      </c>
      <c r="O450" s="290">
        <f>Tabla1[[#This Row],[Costo Unit.]]*Tabla1[[#This Row],[Inventario al 31/03/2024]]</f>
        <v>673.38</v>
      </c>
      <c r="P450" s="289" t="e">
        <f>(#REF!*Tabla1[[#This Row],[Costo Unit.]])</f>
        <v>#REF!</v>
      </c>
      <c r="Q450" s="289" t="e">
        <f>(#REF!*Tabla1[[#This Row],[Costo Unit.]])</f>
        <v>#REF!</v>
      </c>
      <c r="R450" s="289" t="s">
        <v>1036</v>
      </c>
      <c r="S450" s="227"/>
      <c r="T450" s="228"/>
      <c r="U450" s="245"/>
      <c r="V450" s="28"/>
      <c r="W450" s="28"/>
      <c r="X450" s="28"/>
      <c r="Y450" s="28"/>
    </row>
    <row r="451" spans="2:25" ht="15" customHeight="1" x14ac:dyDescent="0.25">
      <c r="B451" s="285">
        <v>42496</v>
      </c>
      <c r="C451" s="286" t="s">
        <v>1053</v>
      </c>
      <c r="D451" s="287" t="s">
        <v>308</v>
      </c>
      <c r="E451" s="288" t="s">
        <v>54</v>
      </c>
      <c r="F451" s="286">
        <v>4</v>
      </c>
      <c r="G451" s="286">
        <v>0</v>
      </c>
      <c r="H451" s="286"/>
      <c r="I451" s="286"/>
      <c r="J451" s="286">
        <v>0</v>
      </c>
      <c r="K451" s="286" t="e">
        <f>SUM(#REF!+#REF!+#REF!+I451-J451)</f>
        <v>#REF!</v>
      </c>
      <c r="L451" s="286">
        <v>4</v>
      </c>
      <c r="M451" s="286" t="e">
        <f>Tabla1[[#This Row],[Inventario al 31/03/2024]]-#REF!</f>
        <v>#REF!</v>
      </c>
      <c r="N451" s="289">
        <v>395</v>
      </c>
      <c r="O451" s="290">
        <f>Tabla1[[#This Row],[Costo Unit.]]*Tabla1[[#This Row],[Inventario al 31/03/2024]]</f>
        <v>66.08</v>
      </c>
      <c r="P451" s="289" t="e">
        <f>(#REF!*Tabla1[[#This Row],[Costo Unit.]])</f>
        <v>#REF!</v>
      </c>
      <c r="Q451" s="289" t="e">
        <f>(#REF!*Tabla1[[#This Row],[Costo Unit.]])</f>
        <v>#REF!</v>
      </c>
      <c r="R451" s="289" t="s">
        <v>1036</v>
      </c>
      <c r="S451" s="227"/>
      <c r="T451" s="228"/>
      <c r="U451" s="245"/>
      <c r="V451" s="28"/>
      <c r="W451" s="28"/>
      <c r="X451" s="28"/>
      <c r="Y451" s="28"/>
    </row>
    <row r="452" spans="2:25" ht="15" customHeight="1" x14ac:dyDescent="0.25">
      <c r="B452" s="285"/>
      <c r="C452" s="286" t="s">
        <v>1053</v>
      </c>
      <c r="D452" s="287" t="s">
        <v>429</v>
      </c>
      <c r="E452" s="291" t="s">
        <v>1259</v>
      </c>
      <c r="F452" s="286">
        <v>1</v>
      </c>
      <c r="G452" s="286">
        <v>0</v>
      </c>
      <c r="H452" s="286"/>
      <c r="I452" s="286"/>
      <c r="J452" s="286">
        <v>0</v>
      </c>
      <c r="K452" s="286" t="e">
        <f>SUM(#REF!+#REF!+#REF!+I452-J452)</f>
        <v>#REF!</v>
      </c>
      <c r="L452" s="286">
        <v>1</v>
      </c>
      <c r="M452" s="286" t="e">
        <f>Tabla1[[#This Row],[Inventario al 31/03/2024]]-#REF!</f>
        <v>#REF!</v>
      </c>
      <c r="N452" s="289">
        <v>1298</v>
      </c>
      <c r="O452" s="290">
        <f>Tabla1[[#This Row],[Costo Unit.]]*Tabla1[[#This Row],[Inventario al 31/03/2024]]</f>
        <v>5302.55</v>
      </c>
      <c r="P452" s="289" t="e">
        <f>(#REF!*Tabla1[[#This Row],[Costo Unit.]])</f>
        <v>#REF!</v>
      </c>
      <c r="Q452" s="289" t="e">
        <f>(#REF!*Tabla1[[#This Row],[Costo Unit.]])</f>
        <v>#REF!</v>
      </c>
      <c r="R452" s="289" t="s">
        <v>1036</v>
      </c>
      <c r="S452" s="227"/>
      <c r="T452" s="228"/>
      <c r="U452" s="245"/>
      <c r="V452" s="28"/>
      <c r="W452" s="28"/>
      <c r="X452" s="28"/>
      <c r="Y452" s="28"/>
    </row>
    <row r="453" spans="2:25" ht="15" customHeight="1" x14ac:dyDescent="0.25">
      <c r="B453" s="285">
        <v>42551</v>
      </c>
      <c r="C453" s="286" t="s">
        <v>1043</v>
      </c>
      <c r="D453" s="287" t="s">
        <v>309</v>
      </c>
      <c r="E453" s="288" t="s">
        <v>627</v>
      </c>
      <c r="F453" s="286">
        <v>11</v>
      </c>
      <c r="G453" s="286">
        <v>0</v>
      </c>
      <c r="H453" s="286"/>
      <c r="I453" s="286"/>
      <c r="J453" s="286">
        <v>0</v>
      </c>
      <c r="K453" s="286" t="e">
        <f>SUM(#REF!+#REF!+#REF!+I453-J453)</f>
        <v>#REF!</v>
      </c>
      <c r="L453" s="286">
        <v>11</v>
      </c>
      <c r="M453" s="286" t="e">
        <f>Tabla1[[#This Row],[Inventario al 31/03/2024]]-#REF!</f>
        <v>#REF!</v>
      </c>
      <c r="N453" s="289">
        <v>85.91</v>
      </c>
      <c r="O453" s="290">
        <f>Tabla1[[#This Row],[Costo Unit.]]*Tabla1[[#This Row],[Inventario al 31/03/2024]]</f>
        <v>164.46</v>
      </c>
      <c r="P453" s="289" t="e">
        <f>(#REF!*Tabla1[[#This Row],[Costo Unit.]])</f>
        <v>#REF!</v>
      </c>
      <c r="Q453" s="289" t="e">
        <f>(#REF!*Tabla1[[#This Row],[Costo Unit.]])</f>
        <v>#REF!</v>
      </c>
      <c r="R453" s="289" t="s">
        <v>1036</v>
      </c>
      <c r="S453" s="227"/>
      <c r="T453" s="228"/>
      <c r="U453" s="245"/>
      <c r="V453" s="28"/>
      <c r="W453" s="28"/>
      <c r="X453" s="28"/>
      <c r="Y453" s="28"/>
    </row>
    <row r="454" spans="2:25" s="5" customFormat="1" ht="15" customHeight="1" x14ac:dyDescent="0.25">
      <c r="B454" s="285">
        <v>42690</v>
      </c>
      <c r="C454" s="286" t="s">
        <v>1044</v>
      </c>
      <c r="D454" s="287" t="s">
        <v>185</v>
      </c>
      <c r="E454" s="291" t="s">
        <v>645</v>
      </c>
      <c r="F454" s="286">
        <v>92</v>
      </c>
      <c r="G454" s="286">
        <v>0</v>
      </c>
      <c r="H454" s="286"/>
      <c r="I454" s="286"/>
      <c r="J454" s="286">
        <v>0</v>
      </c>
      <c r="K454" s="286" t="e">
        <f>SUM(#REF!+#REF!+#REF!+I454-J454)</f>
        <v>#REF!</v>
      </c>
      <c r="L454" s="286">
        <v>115</v>
      </c>
      <c r="M454" s="286" t="e">
        <f>Tabla1[[#This Row],[Inventario al 31/03/2024]]-#REF!</f>
        <v>#REF!</v>
      </c>
      <c r="N454" s="289">
        <v>197.33</v>
      </c>
      <c r="O454" s="290">
        <f>Tabla1[[#This Row],[Costo Unit.]]*Tabla1[[#This Row],[Inventario al 31/03/2024]]</f>
        <v>700.92</v>
      </c>
      <c r="P454" s="289" t="e">
        <f>(#REF!*Tabla1[[#This Row],[Costo Unit.]])</f>
        <v>#REF!</v>
      </c>
      <c r="Q454" s="289" t="e">
        <f>(#REF!*Tabla1[[#This Row],[Costo Unit.]])</f>
        <v>#REF!</v>
      </c>
      <c r="R454" s="289" t="s">
        <v>1036</v>
      </c>
      <c r="S454" s="227"/>
      <c r="T454" s="228"/>
      <c r="U454" s="245"/>
      <c r="V454" s="28"/>
      <c r="W454" s="28"/>
      <c r="X454" s="28"/>
      <c r="Y454" s="28"/>
    </row>
    <row r="455" spans="2:25" s="5" customFormat="1" ht="15" customHeight="1" x14ac:dyDescent="0.25">
      <c r="B455" s="285">
        <v>45224</v>
      </c>
      <c r="C455" s="286" t="s">
        <v>1044</v>
      </c>
      <c r="D455" s="287" t="s">
        <v>181</v>
      </c>
      <c r="E455" s="291" t="s">
        <v>609</v>
      </c>
      <c r="F455" s="286">
        <v>15</v>
      </c>
      <c r="G455" s="286">
        <v>0</v>
      </c>
      <c r="H455" s="286"/>
      <c r="I455" s="286"/>
      <c r="J455" s="286">
        <v>0</v>
      </c>
      <c r="K455" s="286" t="e">
        <f>SUM(#REF!+#REF!+#REF!+I455-J455)</f>
        <v>#REF!</v>
      </c>
      <c r="L455" s="286">
        <v>109</v>
      </c>
      <c r="M455" s="286" t="e">
        <f>Tabla1[[#This Row],[Inventario al 31/03/2024]]-#REF!</f>
        <v>#REF!</v>
      </c>
      <c r="N455" s="289">
        <v>639.66999999999996</v>
      </c>
      <c r="O455" s="290">
        <f>Tabla1[[#This Row],[Costo Unit.]]*Tabla1[[#This Row],[Inventario al 31/03/2024]]</f>
        <v>41.76</v>
      </c>
      <c r="P455" s="289" t="e">
        <f>(#REF!*Tabla1[[#This Row],[Costo Unit.]])</f>
        <v>#REF!</v>
      </c>
      <c r="Q455" s="289" t="e">
        <f>(#REF!*Tabla1[[#This Row],[Costo Unit.]])</f>
        <v>#REF!</v>
      </c>
      <c r="R455" s="289" t="s">
        <v>1036</v>
      </c>
      <c r="S455" s="227"/>
      <c r="T455" s="228"/>
      <c r="U455" s="245"/>
      <c r="V455" s="28"/>
      <c r="W455" s="28"/>
      <c r="X455" s="28"/>
      <c r="Y455" s="28"/>
    </row>
    <row r="456" spans="2:25" ht="15" customHeight="1" x14ac:dyDescent="0.25">
      <c r="B456" s="285"/>
      <c r="C456" s="286" t="s">
        <v>1046</v>
      </c>
      <c r="D456" s="287"/>
      <c r="E456" s="291" t="s">
        <v>1227</v>
      </c>
      <c r="F456" s="286">
        <v>1</v>
      </c>
      <c r="G456" s="286">
        <v>0</v>
      </c>
      <c r="H456" s="286"/>
      <c r="I456" s="286"/>
      <c r="J456" s="286">
        <v>0</v>
      </c>
      <c r="K456" s="286" t="e">
        <f>SUM(#REF!+#REF!+#REF!+I456-J456)</f>
        <v>#REF!</v>
      </c>
      <c r="L456" s="286">
        <v>1</v>
      </c>
      <c r="M456" s="286" t="e">
        <f>Tabla1[[#This Row],[Inventario al 31/03/2024]]-#REF!</f>
        <v>#REF!</v>
      </c>
      <c r="N456" s="289">
        <v>0</v>
      </c>
      <c r="O456" s="290">
        <f>Tabla1[[#This Row],[Costo Unit.]]*Tabla1[[#This Row],[Inventario al 31/03/2024]]</f>
        <v>44.08</v>
      </c>
      <c r="P456" s="289" t="e">
        <f>(#REF!*Tabla1[[#This Row],[Costo Unit.]])</f>
        <v>#REF!</v>
      </c>
      <c r="Q456" s="289" t="e">
        <f>(#REF!*Tabla1[[#This Row],[Costo Unit.]])</f>
        <v>#REF!</v>
      </c>
      <c r="R456" s="289" t="s">
        <v>1036</v>
      </c>
      <c r="S456" s="227"/>
      <c r="T456" s="228"/>
      <c r="U456" s="245"/>
      <c r="V456" s="28"/>
      <c r="W456" s="28"/>
      <c r="X456" s="28"/>
      <c r="Y456" s="28"/>
    </row>
    <row r="457" spans="2:25" ht="15" customHeight="1" x14ac:dyDescent="0.25">
      <c r="B457" s="285">
        <v>41488</v>
      </c>
      <c r="C457" s="286" t="s">
        <v>1049</v>
      </c>
      <c r="D457" s="287" t="s">
        <v>650</v>
      </c>
      <c r="E457" s="292" t="s">
        <v>651</v>
      </c>
      <c r="F457" s="286">
        <v>7</v>
      </c>
      <c r="G457" s="286">
        <v>0</v>
      </c>
      <c r="H457" s="286"/>
      <c r="I457" s="286"/>
      <c r="J457" s="286">
        <v>0</v>
      </c>
      <c r="K457" s="286" t="e">
        <f>SUM(#REF!+#REF!+#REF!+I457-J457)</f>
        <v>#REF!</v>
      </c>
      <c r="L457" s="286">
        <v>2</v>
      </c>
      <c r="M457" s="286" t="e">
        <f>Tabla1[[#This Row],[Inventario al 31/03/2024]]-#REF!</f>
        <v>#REF!</v>
      </c>
      <c r="N457" s="289">
        <v>448.4</v>
      </c>
      <c r="O457" s="290">
        <f>Tabla1[[#This Row],[Costo Unit.]]*Tabla1[[#This Row],[Inventario al 31/03/2024]]</f>
        <v>461.76</v>
      </c>
      <c r="P457" s="289" t="e">
        <f>(#REF!*Tabla1[[#This Row],[Costo Unit.]])</f>
        <v>#REF!</v>
      </c>
      <c r="Q457" s="289" t="e">
        <f>(#REF!*Tabla1[[#This Row],[Costo Unit.]])</f>
        <v>#REF!</v>
      </c>
      <c r="R457" s="289" t="s">
        <v>1036</v>
      </c>
      <c r="S457" s="227"/>
      <c r="T457" s="228"/>
      <c r="U457" s="245"/>
      <c r="V457" s="28"/>
      <c r="W457" s="28"/>
      <c r="X457" s="28"/>
      <c r="Y457" s="28"/>
    </row>
    <row r="458" spans="2:25" ht="15" customHeight="1" x14ac:dyDescent="0.25">
      <c r="B458" s="285">
        <v>43319</v>
      </c>
      <c r="C458" s="286" t="s">
        <v>1049</v>
      </c>
      <c r="D458" s="287" t="s">
        <v>652</v>
      </c>
      <c r="E458" s="292" t="s">
        <v>653</v>
      </c>
      <c r="F458" s="286">
        <v>0</v>
      </c>
      <c r="G458" s="286">
        <v>0</v>
      </c>
      <c r="H458" s="286"/>
      <c r="I458" s="286"/>
      <c r="J458" s="286">
        <v>0</v>
      </c>
      <c r="K458" s="286" t="e">
        <f>SUM(#REF!+#REF!+#REF!+I458-J458)</f>
        <v>#REF!</v>
      </c>
      <c r="L458" s="286">
        <v>5</v>
      </c>
      <c r="M458" s="286" t="e">
        <f>Tabla1[[#This Row],[Inventario al 31/03/2024]]-#REF!</f>
        <v>#REF!</v>
      </c>
      <c r="N458" s="289">
        <v>881.46</v>
      </c>
      <c r="O458" s="290">
        <f>Tabla1[[#This Row],[Costo Unit.]]*Tabla1[[#This Row],[Inventario al 31/03/2024]]</f>
        <v>120</v>
      </c>
      <c r="P458" s="289" t="e">
        <f>(#REF!*Tabla1[[#This Row],[Costo Unit.]])</f>
        <v>#REF!</v>
      </c>
      <c r="Q458" s="289" t="e">
        <f>(#REF!*Tabla1[[#This Row],[Costo Unit.]])</f>
        <v>#REF!</v>
      </c>
      <c r="R458" s="289" t="s">
        <v>1036</v>
      </c>
      <c r="S458" s="227"/>
      <c r="T458" s="228"/>
      <c r="U458" s="245"/>
      <c r="V458" s="28"/>
      <c r="W458" s="28"/>
      <c r="X458" s="28"/>
      <c r="Y458" s="28"/>
    </row>
    <row r="459" spans="2:25" ht="15" customHeight="1" x14ac:dyDescent="0.25">
      <c r="B459" s="285">
        <v>42496</v>
      </c>
      <c r="C459" s="286" t="s">
        <v>1049</v>
      </c>
      <c r="D459" s="287" t="s">
        <v>837</v>
      </c>
      <c r="E459" s="291" t="s">
        <v>847</v>
      </c>
      <c r="F459" s="286">
        <v>10</v>
      </c>
      <c r="G459" s="286">
        <v>0</v>
      </c>
      <c r="H459" s="286"/>
      <c r="I459" s="286"/>
      <c r="J459" s="286">
        <v>0</v>
      </c>
      <c r="K459" s="286" t="e">
        <f>SUM(#REF!+#REF!+#REF!+I459-J459)</f>
        <v>#REF!</v>
      </c>
      <c r="L459" s="286">
        <v>10</v>
      </c>
      <c r="M459" s="286" t="e">
        <f>Tabla1[[#This Row],[Inventario al 31/03/2024]]-#REF!</f>
        <v>#REF!</v>
      </c>
      <c r="N459" s="289">
        <v>2242</v>
      </c>
      <c r="O459" s="290">
        <f>Tabla1[[#This Row],[Costo Unit.]]*Tabla1[[#This Row],[Inventario al 31/03/2024]]</f>
        <v>1350.21</v>
      </c>
      <c r="P459" s="289" t="e">
        <f>(#REF!*Tabla1[[#This Row],[Costo Unit.]])</f>
        <v>#REF!</v>
      </c>
      <c r="Q459" s="289" t="e">
        <f>(#REF!*Tabla1[[#This Row],[Costo Unit.]])</f>
        <v>#REF!</v>
      </c>
      <c r="R459" s="289" t="s">
        <v>1036</v>
      </c>
      <c r="S459" s="227"/>
      <c r="T459" s="228"/>
      <c r="U459" s="245"/>
      <c r="V459" s="28"/>
      <c r="W459" s="28"/>
      <c r="X459" s="28"/>
      <c r="Y459" s="28"/>
    </row>
    <row r="460" spans="2:25" ht="15" customHeight="1" x14ac:dyDescent="0.25">
      <c r="B460" s="285">
        <v>41404</v>
      </c>
      <c r="C460" s="286" t="s">
        <v>1053</v>
      </c>
      <c r="D460" s="287" t="s">
        <v>225</v>
      </c>
      <c r="E460" s="291" t="s">
        <v>600</v>
      </c>
      <c r="F460" s="286">
        <v>8</v>
      </c>
      <c r="G460" s="286">
        <v>0</v>
      </c>
      <c r="H460" s="286"/>
      <c r="I460" s="286"/>
      <c r="J460" s="286">
        <v>0</v>
      </c>
      <c r="K460" s="286" t="e">
        <f>SUM(#REF!+#REF!+#REF!+I460-J460)</f>
        <v>#REF!</v>
      </c>
      <c r="L460" s="286">
        <v>8</v>
      </c>
      <c r="M460" s="286" t="e">
        <f>Tabla1[[#This Row],[Inventario al 31/03/2024]]-#REF!</f>
        <v>#REF!</v>
      </c>
      <c r="N460" s="289">
        <v>1060.82</v>
      </c>
      <c r="O460" s="290">
        <f>Tabla1[[#This Row],[Costo Unit.]]*Tabla1[[#This Row],[Inventario al 31/03/2024]]</f>
        <v>254.88</v>
      </c>
      <c r="P460" s="289" t="e">
        <f>(#REF!*Tabla1[[#This Row],[Costo Unit.]])</f>
        <v>#REF!</v>
      </c>
      <c r="Q460" s="289" t="e">
        <f>(#REF!*Tabla1[[#This Row],[Costo Unit.]])</f>
        <v>#REF!</v>
      </c>
      <c r="R460" s="289" t="s">
        <v>1036</v>
      </c>
      <c r="S460" s="227"/>
      <c r="T460" s="228"/>
      <c r="U460" s="245"/>
      <c r="V460" s="28"/>
      <c r="W460" s="28"/>
      <c r="X460" s="28"/>
      <c r="Y460" s="28"/>
    </row>
    <row r="461" spans="2:25" ht="15" customHeight="1" x14ac:dyDescent="0.25">
      <c r="B461" s="285">
        <v>41488</v>
      </c>
      <c r="C461" s="286" t="s">
        <v>1048</v>
      </c>
      <c r="D461" s="287" t="s">
        <v>380</v>
      </c>
      <c r="E461" s="294" t="s">
        <v>119</v>
      </c>
      <c r="F461" s="286">
        <v>1</v>
      </c>
      <c r="G461" s="286">
        <v>0</v>
      </c>
      <c r="H461" s="286"/>
      <c r="I461" s="286"/>
      <c r="J461" s="286">
        <v>0</v>
      </c>
      <c r="K461" s="286" t="e">
        <f>SUM(#REF!+#REF!+#REF!+I461-J461)</f>
        <v>#REF!</v>
      </c>
      <c r="L461" s="286">
        <v>1</v>
      </c>
      <c r="M461" s="286" t="e">
        <f>Tabla1[[#This Row],[Inventario al 31/03/2024]]-#REF!</f>
        <v>#REF!</v>
      </c>
      <c r="N461" s="289">
        <v>80</v>
      </c>
      <c r="O461" s="290">
        <f>Tabla1[[#This Row],[Costo Unit.]]*Tabla1[[#This Row],[Inventario al 31/03/2024]]</f>
        <v>320.95999999999998</v>
      </c>
      <c r="P461" s="289" t="e">
        <f>(#REF!*Tabla1[[#This Row],[Costo Unit.]])</f>
        <v>#REF!</v>
      </c>
      <c r="Q461" s="289" t="e">
        <f>(#REF!*Tabla1[[#This Row],[Costo Unit.]])</f>
        <v>#REF!</v>
      </c>
      <c r="R461" s="289" t="s">
        <v>1036</v>
      </c>
      <c r="S461" s="227"/>
      <c r="T461" s="228"/>
      <c r="U461" s="245"/>
      <c r="V461" s="28"/>
      <c r="W461" s="28"/>
      <c r="X461" s="28"/>
      <c r="Y461" s="28"/>
    </row>
    <row r="462" spans="2:25" ht="15" customHeight="1" x14ac:dyDescent="0.25">
      <c r="B462" s="285">
        <v>41443</v>
      </c>
      <c r="C462" s="286" t="s">
        <v>1046</v>
      </c>
      <c r="D462" s="287" t="s">
        <v>404</v>
      </c>
      <c r="E462" s="291" t="s">
        <v>138</v>
      </c>
      <c r="F462" s="286">
        <v>1</v>
      </c>
      <c r="G462" s="286">
        <v>0</v>
      </c>
      <c r="H462" s="286"/>
      <c r="I462" s="286"/>
      <c r="J462" s="286">
        <v>0</v>
      </c>
      <c r="K462" s="286" t="e">
        <f>SUM(#REF!+#REF!+#REF!+I462-J462)</f>
        <v>#REF!</v>
      </c>
      <c r="L462" s="286">
        <v>1</v>
      </c>
      <c r="M462" s="286" t="e">
        <f>Tabla1[[#This Row],[Inventario al 31/03/2024]]-#REF!</f>
        <v>#REF!</v>
      </c>
      <c r="N462" s="289">
        <v>748.2</v>
      </c>
      <c r="O462" s="290">
        <f>Tabla1[[#This Row],[Costo Unit.]]*Tabla1[[#This Row],[Inventario al 31/03/2024]]</f>
        <v>1479</v>
      </c>
      <c r="P462" s="289" t="e">
        <f>(#REF!*Tabla1[[#This Row],[Costo Unit.]])</f>
        <v>#REF!</v>
      </c>
      <c r="Q462" s="289" t="e">
        <f>(#REF!*Tabla1[[#This Row],[Costo Unit.]])</f>
        <v>#REF!</v>
      </c>
      <c r="R462" s="289" t="s">
        <v>1036</v>
      </c>
      <c r="S462" s="227"/>
      <c r="T462" s="228"/>
      <c r="U462" s="245"/>
      <c r="V462" s="28"/>
      <c r="W462" s="28"/>
      <c r="X462" s="28"/>
      <c r="Y462" s="28"/>
    </row>
    <row r="463" spans="2:25" ht="15" customHeight="1" x14ac:dyDescent="0.25">
      <c r="B463" s="285">
        <v>41835</v>
      </c>
      <c r="C463" s="286" t="s">
        <v>1046</v>
      </c>
      <c r="D463" s="287" t="s">
        <v>403</v>
      </c>
      <c r="E463" s="291" t="s">
        <v>137</v>
      </c>
      <c r="F463" s="286">
        <v>1</v>
      </c>
      <c r="G463" s="286">
        <v>0</v>
      </c>
      <c r="H463" s="286"/>
      <c r="I463" s="286"/>
      <c r="J463" s="286">
        <v>0</v>
      </c>
      <c r="K463" s="286" t="e">
        <f>SUM(#REF!+#REF!+#REF!+I463-J463)</f>
        <v>#REF!</v>
      </c>
      <c r="L463" s="286">
        <v>1</v>
      </c>
      <c r="M463" s="286" t="e">
        <f>Tabla1[[#This Row],[Inventario al 31/03/2024]]-#REF!</f>
        <v>#REF!</v>
      </c>
      <c r="N463" s="289">
        <v>748.2</v>
      </c>
      <c r="O463" s="290">
        <f>Tabla1[[#This Row],[Costo Unit.]]*Tabla1[[#This Row],[Inventario al 31/03/2024]]</f>
        <v>1937.2</v>
      </c>
      <c r="P463" s="289" t="e">
        <f>(#REF!*Tabla1[[#This Row],[Costo Unit.]])</f>
        <v>#REF!</v>
      </c>
      <c r="Q463" s="289" t="e">
        <f>(#REF!*Tabla1[[#This Row],[Costo Unit.]])</f>
        <v>#REF!</v>
      </c>
      <c r="R463" s="289" t="s">
        <v>1036</v>
      </c>
      <c r="S463" s="227"/>
      <c r="T463" s="228"/>
      <c r="U463" s="245"/>
      <c r="V463" s="28"/>
      <c r="W463" s="28"/>
      <c r="X463" s="28"/>
      <c r="Y463" s="28"/>
    </row>
    <row r="464" spans="2:25" ht="15" customHeight="1" x14ac:dyDescent="0.25">
      <c r="B464" s="285">
        <v>45156</v>
      </c>
      <c r="C464" s="286" t="s">
        <v>1046</v>
      </c>
      <c r="D464" s="287" t="s">
        <v>1306</v>
      </c>
      <c r="E464" s="291" t="s">
        <v>1313</v>
      </c>
      <c r="F464" s="286">
        <v>11</v>
      </c>
      <c r="G464" s="286">
        <v>0</v>
      </c>
      <c r="H464" s="286"/>
      <c r="I464" s="286"/>
      <c r="J464" s="286">
        <v>0</v>
      </c>
      <c r="K464" s="286" t="e">
        <f>SUM(#REF!+#REF!+#REF!+I464-J464)</f>
        <v>#REF!</v>
      </c>
      <c r="L464" s="286">
        <v>11</v>
      </c>
      <c r="M464" s="286" t="e">
        <f>Tabla1[[#This Row],[Inventario al 31/03/2024]]-#REF!</f>
        <v>#REF!</v>
      </c>
      <c r="N464" s="289">
        <v>138</v>
      </c>
      <c r="O464" s="290">
        <f>Tabla1[[#This Row],[Costo Unit.]]*Tabla1[[#This Row],[Inventario al 31/03/2024]]</f>
        <v>957</v>
      </c>
      <c r="P464" s="289" t="e">
        <f>(#REF!*Tabla1[[#This Row],[Costo Unit.]])</f>
        <v>#REF!</v>
      </c>
      <c r="Q464" s="289" t="e">
        <f>(#REF!*Tabla1[[#This Row],[Costo Unit.]])</f>
        <v>#REF!</v>
      </c>
      <c r="R464" s="289" t="s">
        <v>1036</v>
      </c>
      <c r="S464" s="227"/>
      <c r="T464" s="228"/>
      <c r="U464" s="245"/>
      <c r="V464" s="28"/>
      <c r="W464" s="28"/>
      <c r="X464" s="28"/>
      <c r="Y464" s="28"/>
    </row>
    <row r="465" spans="2:25" ht="15" customHeight="1" x14ac:dyDescent="0.25">
      <c r="B465" s="285">
        <v>42520</v>
      </c>
      <c r="C465" s="286" t="s">
        <v>1059</v>
      </c>
      <c r="D465" s="287" t="s">
        <v>391</v>
      </c>
      <c r="E465" s="291" t="s">
        <v>128</v>
      </c>
      <c r="F465" s="286">
        <v>2</v>
      </c>
      <c r="G465" s="286">
        <v>0</v>
      </c>
      <c r="H465" s="286"/>
      <c r="I465" s="286"/>
      <c r="J465" s="286">
        <v>0</v>
      </c>
      <c r="K465" s="286" t="e">
        <f>SUM(#REF!+#REF!+#REF!+I465-J465)</f>
        <v>#REF!</v>
      </c>
      <c r="L465" s="286">
        <v>2</v>
      </c>
      <c r="M465" s="286" t="e">
        <f>Tabla1[[#This Row],[Inventario al 31/03/2024]]-#REF!</f>
        <v>#REF!</v>
      </c>
      <c r="N465" s="289">
        <v>199.06</v>
      </c>
      <c r="O465" s="290">
        <f>Tabla1[[#This Row],[Costo Unit.]]*Tabla1[[#This Row],[Inventario al 31/03/2024]]</f>
        <v>1513</v>
      </c>
      <c r="P465" s="289" t="e">
        <f>(#REF!*Tabla1[[#This Row],[Costo Unit.]])</f>
        <v>#REF!</v>
      </c>
      <c r="Q465" s="289" t="e">
        <f>(#REF!*Tabla1[[#This Row],[Costo Unit.]])</f>
        <v>#REF!</v>
      </c>
      <c r="R465" s="289" t="s">
        <v>1036</v>
      </c>
      <c r="S465" s="227"/>
      <c r="T465" s="228"/>
      <c r="U465" s="245"/>
      <c r="V465" s="28"/>
      <c r="W465" s="28"/>
      <c r="X465" s="28"/>
      <c r="Y465" s="28"/>
    </row>
    <row r="466" spans="2:25" ht="15" customHeight="1" x14ac:dyDescent="0.25">
      <c r="B466" s="285"/>
      <c r="C466" s="286" t="s">
        <v>1045</v>
      </c>
      <c r="D466" s="287" t="s">
        <v>1088</v>
      </c>
      <c r="E466" s="291" t="s">
        <v>1089</v>
      </c>
      <c r="F466" s="286">
        <v>1</v>
      </c>
      <c r="G466" s="286">
        <v>0</v>
      </c>
      <c r="H466" s="286"/>
      <c r="I466" s="286"/>
      <c r="J466" s="286">
        <v>0</v>
      </c>
      <c r="K466" s="286" t="e">
        <f>SUM(#REF!+#REF!+#REF!+I466-J466)</f>
        <v>#REF!</v>
      </c>
      <c r="L466" s="286">
        <v>1</v>
      </c>
      <c r="M466" s="286" t="e">
        <f>Tabla1[[#This Row],[Inventario al 31/03/2024]]-#REF!</f>
        <v>#REF!</v>
      </c>
      <c r="N466" s="289">
        <v>46964</v>
      </c>
      <c r="O466" s="290">
        <f>Tabla1[[#This Row],[Costo Unit.]]*Tabla1[[#This Row],[Inventario al 31/03/2024]]</f>
        <v>666</v>
      </c>
      <c r="P466" s="289" t="e">
        <f>(#REF!*Tabla1[[#This Row],[Costo Unit.]])</f>
        <v>#REF!</v>
      </c>
      <c r="Q466" s="289" t="e">
        <f>(#REF!*Tabla1[[#This Row],[Costo Unit.]])</f>
        <v>#REF!</v>
      </c>
      <c r="R466" s="289" t="s">
        <v>1036</v>
      </c>
      <c r="S466" s="227"/>
      <c r="T466" s="228"/>
      <c r="U466" s="245"/>
      <c r="V466" s="28"/>
      <c r="W466" s="28"/>
      <c r="X466" s="28"/>
      <c r="Y466" s="28"/>
    </row>
    <row r="467" spans="2:25" ht="15" customHeight="1" x14ac:dyDescent="0.25">
      <c r="B467" s="285"/>
      <c r="C467" s="286" t="s">
        <v>1046</v>
      </c>
      <c r="D467" s="287" t="s">
        <v>1088</v>
      </c>
      <c r="E467" s="291" t="s">
        <v>1339</v>
      </c>
      <c r="F467" s="286">
        <v>1</v>
      </c>
      <c r="G467" s="286">
        <v>0</v>
      </c>
      <c r="H467" s="286"/>
      <c r="I467" s="286"/>
      <c r="J467" s="286">
        <v>0</v>
      </c>
      <c r="K467" s="286" t="e">
        <f>SUM(#REF!+#REF!+#REF!+I467-J467)</f>
        <v>#REF!</v>
      </c>
      <c r="L467" s="286">
        <v>0</v>
      </c>
      <c r="M467" s="286" t="e">
        <f>Tabla1[[#This Row],[Inventario al 31/03/2024]]-#REF!</f>
        <v>#REF!</v>
      </c>
      <c r="N467" s="289">
        <v>46964</v>
      </c>
      <c r="O467" s="290">
        <f>Tabla1[[#This Row],[Costo Unit.]]*Tabla1[[#This Row],[Inventario al 31/03/2024]]</f>
        <v>10512.46</v>
      </c>
      <c r="P467" s="289" t="e">
        <f>(#REF!*Tabla1[[#This Row],[Costo Unit.]])</f>
        <v>#REF!</v>
      </c>
      <c r="Q467" s="289" t="e">
        <f>(#REF!*Tabla1[[#This Row],[Costo Unit.]])</f>
        <v>#REF!</v>
      </c>
      <c r="R467" s="289" t="s">
        <v>1036</v>
      </c>
      <c r="S467" s="227"/>
      <c r="T467" s="228"/>
      <c r="U467" s="245"/>
      <c r="V467" s="28"/>
      <c r="W467" s="28"/>
      <c r="X467" s="28"/>
      <c r="Y467" s="28"/>
    </row>
    <row r="468" spans="2:25" ht="15" customHeight="1" x14ac:dyDescent="0.25">
      <c r="B468" s="285"/>
      <c r="C468" s="286" t="s">
        <v>1050</v>
      </c>
      <c r="D468" s="287" t="s">
        <v>1126</v>
      </c>
      <c r="E468" s="291" t="s">
        <v>1062</v>
      </c>
      <c r="F468" s="286">
        <v>1</v>
      </c>
      <c r="G468" s="286">
        <v>0</v>
      </c>
      <c r="H468" s="286"/>
      <c r="I468" s="286"/>
      <c r="J468" s="286">
        <v>0</v>
      </c>
      <c r="K468" s="286" t="e">
        <f>SUM(#REF!+#REF!+#REF!+I468-J468)</f>
        <v>#REF!</v>
      </c>
      <c r="L468" s="286">
        <v>0</v>
      </c>
      <c r="M468" s="286" t="e">
        <f>Tabla1[[#This Row],[Inventario al 31/03/2024]]-#REF!</f>
        <v>#REF!</v>
      </c>
      <c r="N468" s="289">
        <v>0</v>
      </c>
      <c r="O468" s="290">
        <f>Tabla1[[#This Row],[Costo Unit.]]*Tabla1[[#This Row],[Inventario al 31/03/2024]]</f>
        <v>5169.58</v>
      </c>
      <c r="P468" s="289" t="e">
        <f>(#REF!*Tabla1[[#This Row],[Costo Unit.]])</f>
        <v>#REF!</v>
      </c>
      <c r="Q468" s="289" t="e">
        <f>(#REF!*Tabla1[[#This Row],[Costo Unit.]])</f>
        <v>#REF!</v>
      </c>
      <c r="R468" s="289" t="s">
        <v>1036</v>
      </c>
      <c r="S468" s="227"/>
      <c r="T468" s="228"/>
      <c r="U468" s="245"/>
      <c r="V468" s="28"/>
      <c r="W468" s="28"/>
      <c r="X468" s="28"/>
      <c r="Y468" s="28"/>
    </row>
    <row r="469" spans="2:25" ht="15" customHeight="1" x14ac:dyDescent="0.25">
      <c r="B469" s="285">
        <v>42153</v>
      </c>
      <c r="C469" s="286" t="s">
        <v>1046</v>
      </c>
      <c r="D469" s="287" t="s">
        <v>176</v>
      </c>
      <c r="E469" s="291" t="s">
        <v>639</v>
      </c>
      <c r="F469" s="286">
        <v>1</v>
      </c>
      <c r="G469" s="286">
        <v>0</v>
      </c>
      <c r="H469" s="286"/>
      <c r="I469" s="286"/>
      <c r="J469" s="286">
        <v>0</v>
      </c>
      <c r="K469" s="286" t="e">
        <f>SUM(#REF!+#REF!+#REF!+I469-J469)</f>
        <v>#REF!</v>
      </c>
      <c r="L469" s="286">
        <v>1</v>
      </c>
      <c r="M469" s="286" t="e">
        <f>Tabla1[[#This Row],[Inventario al 31/03/2024]]-#REF!</f>
        <v>#REF!</v>
      </c>
      <c r="N469" s="289">
        <v>20</v>
      </c>
      <c r="O469" s="290">
        <f>Tabla1[[#This Row],[Costo Unit.]]*Tabla1[[#This Row],[Inventario al 31/03/2024]]</f>
        <v>4437</v>
      </c>
      <c r="P469" s="289" t="e">
        <f>(#REF!*Tabla1[[#This Row],[Costo Unit.]])</f>
        <v>#REF!</v>
      </c>
      <c r="Q469" s="289" t="e">
        <f>(#REF!*Tabla1[[#This Row],[Costo Unit.]])</f>
        <v>#REF!</v>
      </c>
      <c r="R469" s="289" t="s">
        <v>1036</v>
      </c>
      <c r="S469" s="227"/>
      <c r="T469" s="228"/>
      <c r="U469" s="245"/>
      <c r="V469" s="28"/>
      <c r="W469" s="28"/>
      <c r="X469" s="28"/>
      <c r="Y469" s="28"/>
    </row>
    <row r="470" spans="2:25" ht="15" customHeight="1" x14ac:dyDescent="0.25">
      <c r="B470" s="285">
        <v>41432</v>
      </c>
      <c r="C470" s="286" t="s">
        <v>1053</v>
      </c>
      <c r="D470" s="287" t="s">
        <v>207</v>
      </c>
      <c r="E470" s="288" t="s">
        <v>593</v>
      </c>
      <c r="F470" s="286">
        <v>9</v>
      </c>
      <c r="G470" s="286">
        <v>0</v>
      </c>
      <c r="H470" s="286"/>
      <c r="I470" s="286"/>
      <c r="J470" s="286">
        <v>0</v>
      </c>
      <c r="K470" s="286" t="e">
        <f>SUM(#REF!+#REF!+#REF!+I470-J470)</f>
        <v>#REF!</v>
      </c>
      <c r="L470" s="286">
        <v>9</v>
      </c>
      <c r="M470" s="286" t="e">
        <f>Tabla1[[#This Row],[Inventario al 31/03/2024]]-#REF!</f>
        <v>#REF!</v>
      </c>
      <c r="N470" s="289">
        <v>403.91</v>
      </c>
      <c r="O470" s="290">
        <f>Tabla1[[#This Row],[Costo Unit.]]*Tabla1[[#This Row],[Inventario al 31/03/2024]]</f>
        <v>8630.4000000000015</v>
      </c>
      <c r="P470" s="289" t="e">
        <f>(#REF!*Tabla1[[#This Row],[Costo Unit.]])</f>
        <v>#REF!</v>
      </c>
      <c r="Q470" s="289" t="e">
        <f>(#REF!*Tabla1[[#This Row],[Costo Unit.]])</f>
        <v>#REF!</v>
      </c>
      <c r="R470" s="289" t="s">
        <v>1036</v>
      </c>
      <c r="S470" s="227"/>
      <c r="T470" s="228"/>
      <c r="U470" s="245"/>
      <c r="V470" s="28"/>
      <c r="W470" s="28"/>
      <c r="X470" s="28"/>
      <c r="Y470" s="28"/>
    </row>
    <row r="471" spans="2:25" ht="15" customHeight="1" x14ac:dyDescent="0.25">
      <c r="B471" s="285">
        <v>44879</v>
      </c>
      <c r="C471" s="286" t="s">
        <v>1043</v>
      </c>
      <c r="D471" s="287" t="s">
        <v>1195</v>
      </c>
      <c r="E471" s="291" t="s">
        <v>1143</v>
      </c>
      <c r="F471" s="286">
        <v>36</v>
      </c>
      <c r="G471" s="286">
        <v>0</v>
      </c>
      <c r="H471" s="286"/>
      <c r="I471" s="286"/>
      <c r="J471" s="286">
        <v>0</v>
      </c>
      <c r="K471" s="286" t="e">
        <f>SUM(#REF!+#REF!+#REF!+I471-J471)</f>
        <v>#REF!</v>
      </c>
      <c r="L471" s="286">
        <v>18</v>
      </c>
      <c r="M471" s="286" t="e">
        <f>Tabla1[[#This Row],[Inventario al 31/03/2024]]-#REF!</f>
        <v>#REF!</v>
      </c>
      <c r="N471" s="289">
        <v>63.68</v>
      </c>
      <c r="O471" s="290">
        <f>Tabla1[[#This Row],[Costo Unit.]]*Tabla1[[#This Row],[Inventario al 31/03/2024]]</f>
        <v>30170.240000000002</v>
      </c>
      <c r="P471" s="289" t="e">
        <f>(#REF!*Tabla1[[#This Row],[Costo Unit.]])</f>
        <v>#REF!</v>
      </c>
      <c r="Q471" s="289" t="e">
        <f>(#REF!*Tabla1[[#This Row],[Costo Unit.]])</f>
        <v>#REF!</v>
      </c>
      <c r="R471" s="289" t="s">
        <v>1036</v>
      </c>
      <c r="S471" s="227"/>
      <c r="T471" s="228"/>
      <c r="U471" s="245"/>
      <c r="V471" s="28"/>
      <c r="W471" s="28"/>
      <c r="X471" s="28"/>
      <c r="Y471" s="28"/>
    </row>
    <row r="472" spans="2:25" ht="15" customHeight="1" x14ac:dyDescent="0.25">
      <c r="B472" s="285">
        <v>42551</v>
      </c>
      <c r="C472" s="286" t="s">
        <v>1046</v>
      </c>
      <c r="D472" s="287" t="s">
        <v>187</v>
      </c>
      <c r="E472" s="291" t="s">
        <v>751</v>
      </c>
      <c r="F472" s="286">
        <v>6</v>
      </c>
      <c r="G472" s="286">
        <v>0</v>
      </c>
      <c r="H472" s="286"/>
      <c r="I472" s="286"/>
      <c r="J472" s="286">
        <v>0</v>
      </c>
      <c r="K472" s="286" t="e">
        <f>SUM(#REF!+#REF!+#REF!+I472-J472)</f>
        <v>#REF!</v>
      </c>
      <c r="L472" s="286">
        <v>6</v>
      </c>
      <c r="M472" s="286" t="e">
        <f>Tabla1[[#This Row],[Inventario al 31/03/2024]]-#REF!</f>
        <v>#REF!</v>
      </c>
      <c r="N472" s="289">
        <v>5.1100000000000003</v>
      </c>
      <c r="O472" s="290">
        <f>Tabla1[[#This Row],[Costo Unit.]]*Tabla1[[#This Row],[Inventario al 31/03/2024]]</f>
        <v>548.76</v>
      </c>
      <c r="P472" s="289" t="e">
        <f>(#REF!*Tabla1[[#This Row],[Costo Unit.]])</f>
        <v>#REF!</v>
      </c>
      <c r="Q472" s="289" t="e">
        <f>(#REF!*Tabla1[[#This Row],[Costo Unit.]])</f>
        <v>#REF!</v>
      </c>
      <c r="R472" s="289" t="s">
        <v>1036</v>
      </c>
      <c r="S472" s="227"/>
      <c r="T472" s="228"/>
      <c r="U472" s="245"/>
      <c r="V472" s="28"/>
      <c r="W472" s="28"/>
      <c r="X472" s="28"/>
      <c r="Y472" s="28"/>
    </row>
    <row r="473" spans="2:25" ht="15" customHeight="1" x14ac:dyDescent="0.25">
      <c r="B473" s="285">
        <v>41451</v>
      </c>
      <c r="C473" s="286" t="s">
        <v>1046</v>
      </c>
      <c r="D473" s="287" t="s">
        <v>900</v>
      </c>
      <c r="E473" s="291" t="s">
        <v>902</v>
      </c>
      <c r="F473" s="286">
        <v>71</v>
      </c>
      <c r="G473" s="286">
        <v>0</v>
      </c>
      <c r="H473" s="286"/>
      <c r="I473" s="286"/>
      <c r="J473" s="286">
        <v>0</v>
      </c>
      <c r="K473" s="286" t="e">
        <f>SUM(#REF!+#REF!+#REF!+I473-J473)</f>
        <v>#REF!</v>
      </c>
      <c r="L473" s="286">
        <v>70</v>
      </c>
      <c r="M473" s="286" t="e">
        <f>Tabla1[[#This Row],[Inventario al 31/03/2024]]-#REF!</f>
        <v>#REF!</v>
      </c>
      <c r="N473" s="289">
        <v>7.73</v>
      </c>
      <c r="O473" s="290">
        <f>Tabla1[[#This Row],[Costo Unit.]]*Tabla1[[#This Row],[Inventario al 31/03/2024]]</f>
        <v>960</v>
      </c>
      <c r="P473" s="289" t="e">
        <f>(#REF!*Tabla1[[#This Row],[Costo Unit.]])</f>
        <v>#REF!</v>
      </c>
      <c r="Q473" s="289" t="e">
        <f>(#REF!*Tabla1[[#This Row],[Costo Unit.]])</f>
        <v>#REF!</v>
      </c>
      <c r="R473" s="289" t="s">
        <v>1036</v>
      </c>
      <c r="S473" s="227"/>
      <c r="T473" s="228"/>
      <c r="U473" s="245"/>
      <c r="V473" s="28"/>
      <c r="W473" s="28"/>
      <c r="X473" s="28"/>
      <c r="Y473" s="28"/>
    </row>
    <row r="474" spans="2:25" ht="15" customHeight="1" x14ac:dyDescent="0.25">
      <c r="B474" s="285"/>
      <c r="C474" s="286" t="s">
        <v>1043</v>
      </c>
      <c r="D474" s="287" t="s">
        <v>1264</v>
      </c>
      <c r="E474" s="291" t="s">
        <v>1375</v>
      </c>
      <c r="F474" s="286">
        <v>19</v>
      </c>
      <c r="G474" s="286">
        <v>0</v>
      </c>
      <c r="H474" s="286"/>
      <c r="I474" s="286"/>
      <c r="J474" s="286">
        <v>0</v>
      </c>
      <c r="K474" s="286" t="e">
        <f>SUM(#REF!+#REF!+#REF!+I474-J474)</f>
        <v>#REF!</v>
      </c>
      <c r="L474" s="286">
        <v>19</v>
      </c>
      <c r="M474" s="286" t="e">
        <f>Tabla1[[#This Row],[Inventario al 31/03/2024]]-#REF!</f>
        <v>#REF!</v>
      </c>
      <c r="N474" s="289">
        <v>78</v>
      </c>
      <c r="O474" s="290">
        <f>Tabla1[[#This Row],[Costo Unit.]]*Tabla1[[#This Row],[Inventario al 31/03/2024]]</f>
        <v>2576.21</v>
      </c>
      <c r="P474" s="289" t="e">
        <f>(#REF!*Tabla1[[#This Row],[Costo Unit.]])</f>
        <v>#REF!</v>
      </c>
      <c r="Q474" s="289" t="e">
        <f>(#REF!*Tabla1[[#This Row],[Costo Unit.]])</f>
        <v>#REF!</v>
      </c>
      <c r="R474" s="289" t="s">
        <v>1036</v>
      </c>
      <c r="S474" s="227"/>
      <c r="T474" s="228"/>
      <c r="U474" s="245"/>
      <c r="V474" s="28"/>
      <c r="W474" s="28"/>
      <c r="X474" s="28"/>
      <c r="Y474" s="28"/>
    </row>
    <row r="475" spans="2:25" ht="15" customHeight="1" x14ac:dyDescent="0.25">
      <c r="B475" s="285">
        <v>45048</v>
      </c>
      <c r="C475" s="286" t="s">
        <v>1046</v>
      </c>
      <c r="D475" s="287" t="s">
        <v>1264</v>
      </c>
      <c r="E475" s="291" t="s">
        <v>1228</v>
      </c>
      <c r="F475" s="286">
        <v>11</v>
      </c>
      <c r="G475" s="286">
        <v>0</v>
      </c>
      <c r="H475" s="286"/>
      <c r="I475" s="286"/>
      <c r="J475" s="286">
        <v>0</v>
      </c>
      <c r="K475" s="286" t="e">
        <f>SUM(#REF!+#REF!+#REF!+I475-J475)</f>
        <v>#REF!</v>
      </c>
      <c r="L475" s="286">
        <v>7</v>
      </c>
      <c r="M475" s="286" t="e">
        <f>Tabla1[[#This Row],[Inventario al 31/03/2024]]-#REF!</f>
        <v>#REF!</v>
      </c>
      <c r="N475" s="289">
        <v>92.04</v>
      </c>
      <c r="O475" s="290">
        <f>Tabla1[[#This Row],[Costo Unit.]]*Tabla1[[#This Row],[Inventario al 31/03/2024]]</f>
        <v>4395.5</v>
      </c>
      <c r="P475" s="289" t="e">
        <f>(#REF!*Tabla1[[#This Row],[Costo Unit.]])</f>
        <v>#REF!</v>
      </c>
      <c r="Q475" s="289" t="e">
        <f>(#REF!*Tabla1[[#This Row],[Costo Unit.]])</f>
        <v>#REF!</v>
      </c>
      <c r="R475" s="289" t="s">
        <v>1036</v>
      </c>
      <c r="S475" s="227"/>
      <c r="T475" s="228"/>
      <c r="U475" s="245"/>
      <c r="V475" s="28"/>
      <c r="W475" s="28"/>
      <c r="X475" s="28"/>
      <c r="Y475" s="28"/>
    </row>
    <row r="476" spans="2:25" ht="15" customHeight="1" x14ac:dyDescent="0.25">
      <c r="B476" s="285">
        <v>42496</v>
      </c>
      <c r="C476" s="286" t="s">
        <v>1046</v>
      </c>
      <c r="D476" s="287" t="s">
        <v>681</v>
      </c>
      <c r="E476" s="292" t="s">
        <v>682</v>
      </c>
      <c r="F476" s="286">
        <v>161</v>
      </c>
      <c r="G476" s="286">
        <v>0</v>
      </c>
      <c r="H476" s="286"/>
      <c r="I476" s="286"/>
      <c r="J476" s="286">
        <v>0</v>
      </c>
      <c r="K476" s="286" t="e">
        <f>SUM(#REF!+#REF!+#REF!+I476-J476)</f>
        <v>#REF!</v>
      </c>
      <c r="L476" s="286">
        <v>156</v>
      </c>
      <c r="M476" s="286" t="e">
        <f>Tabla1[[#This Row],[Inventario al 31/03/2024]]-#REF!</f>
        <v>#REF!</v>
      </c>
      <c r="N476" s="289">
        <v>306.8</v>
      </c>
      <c r="O476" s="290">
        <f>Tabla1[[#This Row],[Costo Unit.]]*Tabla1[[#This Row],[Inventario al 31/03/2024]]</f>
        <v>2832</v>
      </c>
      <c r="P476" s="289" t="e">
        <f>(#REF!*Tabla1[[#This Row],[Costo Unit.]])</f>
        <v>#REF!</v>
      </c>
      <c r="Q476" s="289" t="e">
        <f>(#REF!*Tabla1[[#This Row],[Costo Unit.]])</f>
        <v>#REF!</v>
      </c>
      <c r="R476" s="289" t="s">
        <v>1036</v>
      </c>
      <c r="S476" s="227"/>
      <c r="T476" s="228"/>
      <c r="U476" s="245"/>
      <c r="V476" s="28"/>
      <c r="W476" s="28"/>
      <c r="X476" s="28"/>
      <c r="Y476" s="28"/>
    </row>
    <row r="477" spans="2:25" ht="15" customHeight="1" x14ac:dyDescent="0.25">
      <c r="B477" s="285">
        <v>42520</v>
      </c>
      <c r="C477" s="286" t="s">
        <v>1046</v>
      </c>
      <c r="D477" s="287" t="s">
        <v>340</v>
      </c>
      <c r="E477" s="288" t="s">
        <v>85</v>
      </c>
      <c r="F477" s="286">
        <v>24</v>
      </c>
      <c r="G477" s="286">
        <v>0</v>
      </c>
      <c r="H477" s="286"/>
      <c r="I477" s="286"/>
      <c r="J477" s="286">
        <v>0</v>
      </c>
      <c r="K477" s="286" t="e">
        <f>SUM(#REF!+#REF!+#REF!+I477-J477)</f>
        <v>#REF!</v>
      </c>
      <c r="L477" s="286">
        <v>23</v>
      </c>
      <c r="M477" s="286" t="e">
        <f>Tabla1[[#This Row],[Inventario al 31/03/2024]]-#REF!</f>
        <v>#REF!</v>
      </c>
      <c r="N477" s="289">
        <v>12.21</v>
      </c>
      <c r="O477" s="290">
        <f>Tabla1[[#This Row],[Costo Unit.]]*Tabla1[[#This Row],[Inventario al 31/03/2024]]</f>
        <v>16200</v>
      </c>
      <c r="P477" s="289" t="e">
        <f>(#REF!*Tabla1[[#This Row],[Costo Unit.]])</f>
        <v>#REF!</v>
      </c>
      <c r="Q477" s="289" t="e">
        <f>(#REF!*Tabla1[[#This Row],[Costo Unit.]])</f>
        <v>#REF!</v>
      </c>
      <c r="R477" s="289" t="s">
        <v>1036</v>
      </c>
      <c r="S477" s="227"/>
      <c r="T477" s="228"/>
      <c r="U477" s="245"/>
      <c r="V477" s="28"/>
      <c r="W477" s="28"/>
      <c r="X477" s="28"/>
      <c r="Y477" s="28"/>
    </row>
    <row r="478" spans="2:25" ht="15" customHeight="1" x14ac:dyDescent="0.25">
      <c r="B478" s="285">
        <v>41835</v>
      </c>
      <c r="C478" s="286" t="s">
        <v>1046</v>
      </c>
      <c r="D478" s="287" t="s">
        <v>310</v>
      </c>
      <c r="E478" s="288" t="s">
        <v>55</v>
      </c>
      <c r="F478" s="286">
        <v>1</v>
      </c>
      <c r="G478" s="286">
        <v>0</v>
      </c>
      <c r="H478" s="286"/>
      <c r="I478" s="286"/>
      <c r="J478" s="286">
        <v>0</v>
      </c>
      <c r="K478" s="286" t="e">
        <f>SUM(#REF!+#REF!+#REF!+I478-J478)</f>
        <v>#REF!</v>
      </c>
      <c r="L478" s="286">
        <v>0</v>
      </c>
      <c r="M478" s="286" t="e">
        <f>Tabla1[[#This Row],[Inventario al 31/03/2024]]-#REF!</f>
        <v>#REF!</v>
      </c>
      <c r="N478" s="289">
        <v>102.5</v>
      </c>
      <c r="O478" s="290">
        <f>Tabla1[[#This Row],[Costo Unit.]]*Tabla1[[#This Row],[Inventario al 31/03/2024]]</f>
        <v>5007.5999999999995</v>
      </c>
      <c r="P478" s="289" t="e">
        <f>(#REF!*Tabla1[[#This Row],[Costo Unit.]])</f>
        <v>#REF!</v>
      </c>
      <c r="Q478" s="289" t="e">
        <f>(#REF!*Tabla1[[#This Row],[Costo Unit.]])</f>
        <v>#REF!</v>
      </c>
      <c r="R478" s="289" t="s">
        <v>1036</v>
      </c>
      <c r="S478" s="227"/>
      <c r="T478" s="228"/>
      <c r="U478" s="245"/>
      <c r="V478" s="28"/>
      <c r="W478" s="28"/>
      <c r="X478" s="28"/>
      <c r="Y478" s="28"/>
    </row>
    <row r="479" spans="2:25" ht="15" customHeight="1" x14ac:dyDescent="0.25">
      <c r="B479" s="285">
        <v>42496</v>
      </c>
      <c r="C479" s="286" t="s">
        <v>1046</v>
      </c>
      <c r="D479" s="287" t="s">
        <v>191</v>
      </c>
      <c r="E479" s="288" t="s">
        <v>630</v>
      </c>
      <c r="F479" s="286">
        <v>44</v>
      </c>
      <c r="G479" s="286">
        <v>0</v>
      </c>
      <c r="H479" s="286"/>
      <c r="I479" s="286"/>
      <c r="J479" s="286">
        <v>0</v>
      </c>
      <c r="K479" s="286" t="e">
        <f>SUM(#REF!+#REF!+#REF!+I479-J479)</f>
        <v>#REF!</v>
      </c>
      <c r="L479" s="286">
        <v>44</v>
      </c>
      <c r="M479" s="286" t="e">
        <f>Tabla1[[#This Row],[Inventario al 31/03/2024]]-#REF!</f>
        <v>#REF!</v>
      </c>
      <c r="N479" s="289">
        <v>9.02</v>
      </c>
      <c r="O479" s="290">
        <f>Tabla1[[#This Row],[Costo Unit.]]*Tabla1[[#This Row],[Inventario al 31/03/2024]]</f>
        <v>11925</v>
      </c>
      <c r="P479" s="289" t="e">
        <f>(#REF!*Tabla1[[#This Row],[Costo Unit.]])</f>
        <v>#REF!</v>
      </c>
      <c r="Q479" s="289" t="e">
        <f>(#REF!*Tabla1[[#This Row],[Costo Unit.]])</f>
        <v>#REF!</v>
      </c>
      <c r="R479" s="289" t="s">
        <v>1036</v>
      </c>
      <c r="S479" s="227"/>
      <c r="T479" s="228"/>
      <c r="U479" s="245"/>
      <c r="V479" s="28"/>
      <c r="W479" s="28"/>
      <c r="X479" s="28"/>
      <c r="Y479" s="28"/>
    </row>
    <row r="480" spans="2:25" ht="15" customHeight="1" x14ac:dyDescent="0.25">
      <c r="B480" s="285">
        <v>42080</v>
      </c>
      <c r="C480" s="286" t="s">
        <v>1043</v>
      </c>
      <c r="D480" s="287" t="s">
        <v>689</v>
      </c>
      <c r="E480" s="291" t="s">
        <v>702</v>
      </c>
      <c r="F480" s="286">
        <v>3</v>
      </c>
      <c r="G480" s="286">
        <v>0</v>
      </c>
      <c r="H480" s="286"/>
      <c r="I480" s="286"/>
      <c r="J480" s="286">
        <v>0</v>
      </c>
      <c r="K480" s="286" t="e">
        <f>SUM(#REF!+#REF!+#REF!+I480-J480)</f>
        <v>#REF!</v>
      </c>
      <c r="L480" s="286">
        <v>0</v>
      </c>
      <c r="M480" s="286" t="e">
        <f>Tabla1[[#This Row],[Inventario al 31/03/2024]]-#REF!</f>
        <v>#REF!</v>
      </c>
      <c r="N480" s="289">
        <v>33.64</v>
      </c>
      <c r="O480" s="290">
        <f>Tabla1[[#This Row],[Costo Unit.]]*Tabla1[[#This Row],[Inventario al 31/03/2024]]</f>
        <v>2761.2</v>
      </c>
      <c r="P480" s="289" t="e">
        <f>(#REF!*Tabla1[[#This Row],[Costo Unit.]])</f>
        <v>#REF!</v>
      </c>
      <c r="Q480" s="289" t="e">
        <f>(#REF!*Tabla1[[#This Row],[Costo Unit.]])</f>
        <v>#REF!</v>
      </c>
      <c r="R480" s="289" t="s">
        <v>1036</v>
      </c>
      <c r="S480" s="227"/>
      <c r="T480" s="228"/>
      <c r="U480" s="245"/>
      <c r="V480" s="28"/>
      <c r="W480" s="28"/>
      <c r="X480" s="28"/>
      <c r="Y480" s="28"/>
    </row>
    <row r="481" spans="2:25" ht="15" customHeight="1" x14ac:dyDescent="0.25">
      <c r="B481" s="285">
        <v>41915</v>
      </c>
      <c r="C481" s="286" t="s">
        <v>1043</v>
      </c>
      <c r="D481" s="287" t="s">
        <v>208</v>
      </c>
      <c r="E481" s="288" t="s">
        <v>613</v>
      </c>
      <c r="F481" s="286">
        <v>37</v>
      </c>
      <c r="G481" s="286">
        <v>0</v>
      </c>
      <c r="H481" s="286"/>
      <c r="I481" s="286"/>
      <c r="J481" s="286">
        <v>0</v>
      </c>
      <c r="K481" s="286" t="e">
        <f>SUM(#REF!+#REF!+#REF!+I481-J481)</f>
        <v>#REF!</v>
      </c>
      <c r="L481" s="286">
        <v>34</v>
      </c>
      <c r="M481" s="286" t="e">
        <f>Tabla1[[#This Row],[Inventario al 31/03/2024]]-#REF!</f>
        <v>#REF!</v>
      </c>
      <c r="N481" s="289">
        <v>6.41</v>
      </c>
      <c r="O481" s="290">
        <f>Tabla1[[#This Row],[Costo Unit.]]*Tabla1[[#This Row],[Inventario al 31/03/2024]]</f>
        <v>30975.000000000004</v>
      </c>
      <c r="P481" s="289" t="e">
        <f>(#REF!*Tabla1[[#This Row],[Costo Unit.]])</f>
        <v>#REF!</v>
      </c>
      <c r="Q481" s="289" t="e">
        <f>(#REF!*Tabla1[[#This Row],[Costo Unit.]])</f>
        <v>#REF!</v>
      </c>
      <c r="R481" s="289" t="s">
        <v>1036</v>
      </c>
      <c r="S481" s="227"/>
      <c r="T481" s="228"/>
      <c r="U481" s="245"/>
      <c r="V481" s="28"/>
      <c r="W481" s="28"/>
      <c r="X481" s="28"/>
      <c r="Y481" s="28"/>
    </row>
    <row r="482" spans="2:25" ht="15" customHeight="1" x14ac:dyDescent="0.25">
      <c r="B482" s="285">
        <v>44145</v>
      </c>
      <c r="C482" s="286" t="s">
        <v>1046</v>
      </c>
      <c r="D482" s="287" t="s">
        <v>858</v>
      </c>
      <c r="E482" s="291" t="s">
        <v>859</v>
      </c>
      <c r="F482" s="286">
        <v>20</v>
      </c>
      <c r="G482" s="286">
        <v>0</v>
      </c>
      <c r="H482" s="286"/>
      <c r="I482" s="286"/>
      <c r="J482" s="286">
        <v>0</v>
      </c>
      <c r="K482" s="286" t="e">
        <f>SUM(#REF!+#REF!+#REF!+I482-J482)</f>
        <v>#REF!</v>
      </c>
      <c r="L482" s="286">
        <v>20</v>
      </c>
      <c r="M482" s="286" t="e">
        <f>Tabla1[[#This Row],[Inventario al 31/03/2024]]-#REF!</f>
        <v>#REF!</v>
      </c>
      <c r="N482" s="289">
        <v>1652</v>
      </c>
      <c r="O482" s="290">
        <f>Tabla1[[#This Row],[Costo Unit.]]*Tabla1[[#This Row],[Inventario al 31/03/2024]]</f>
        <v>0.625</v>
      </c>
      <c r="P482" s="289" t="e">
        <f>(#REF!*Tabla1[[#This Row],[Costo Unit.]])</f>
        <v>#REF!</v>
      </c>
      <c r="Q482" s="289" t="e">
        <f>(#REF!*Tabla1[[#This Row],[Costo Unit.]])</f>
        <v>#REF!</v>
      </c>
      <c r="R482" s="289" t="s">
        <v>1036</v>
      </c>
      <c r="S482" s="227"/>
      <c r="T482" s="228"/>
      <c r="U482" s="245"/>
      <c r="V482" s="28"/>
      <c r="W482" s="28"/>
      <c r="X482" s="28"/>
      <c r="Y482" s="28"/>
    </row>
    <row r="483" spans="2:25" ht="15" customHeight="1" x14ac:dyDescent="0.25">
      <c r="B483" s="285">
        <v>45048</v>
      </c>
      <c r="C483" s="286" t="s">
        <v>1043</v>
      </c>
      <c r="D483" s="287" t="s">
        <v>1302</v>
      </c>
      <c r="E483" s="288" t="s">
        <v>56</v>
      </c>
      <c r="F483" s="286">
        <v>126</v>
      </c>
      <c r="G483" s="286">
        <v>0</v>
      </c>
      <c r="H483" s="286"/>
      <c r="I483" s="286"/>
      <c r="J483" s="286">
        <v>0</v>
      </c>
      <c r="K483" s="286" t="e">
        <f>SUM(#REF!+#REF!+#REF!+I483-J483)</f>
        <v>#REF!</v>
      </c>
      <c r="L483" s="286">
        <v>108</v>
      </c>
      <c r="M483" s="286" t="e">
        <f>Tabla1[[#This Row],[Inventario al 31/03/2024]]-#REF!</f>
        <v>#REF!</v>
      </c>
      <c r="N483" s="289">
        <v>1.48</v>
      </c>
      <c r="O483" s="290">
        <f>Tabla1[[#This Row],[Costo Unit.]]*Tabla1[[#This Row],[Inventario al 31/03/2024]]</f>
        <v>2175</v>
      </c>
      <c r="P483" s="289" t="e">
        <f>(#REF!*Tabla1[[#This Row],[Costo Unit.]])</f>
        <v>#REF!</v>
      </c>
      <c r="Q483" s="289" t="e">
        <f>(#REF!*Tabla1[[#This Row],[Costo Unit.]])</f>
        <v>#REF!</v>
      </c>
      <c r="R483" s="289" t="s">
        <v>1036</v>
      </c>
      <c r="S483" s="227"/>
      <c r="T483" s="228"/>
      <c r="U483" s="245"/>
      <c r="V483" s="28"/>
      <c r="W483" s="28"/>
      <c r="X483" s="28"/>
      <c r="Y483" s="28"/>
    </row>
    <row r="484" spans="2:25" ht="15" customHeight="1" x14ac:dyDescent="0.25">
      <c r="B484" s="285"/>
      <c r="C484" s="286" t="s">
        <v>1043</v>
      </c>
      <c r="D484" s="287" t="s">
        <v>311</v>
      </c>
      <c r="E484" s="291" t="s">
        <v>1354</v>
      </c>
      <c r="F484" s="286">
        <v>15</v>
      </c>
      <c r="G484" s="286">
        <v>0</v>
      </c>
      <c r="H484" s="286"/>
      <c r="I484" s="286"/>
      <c r="J484" s="286">
        <v>0</v>
      </c>
      <c r="K484" s="286" t="e">
        <f>SUM(#REF!+#REF!+#REF!+I484-J484)</f>
        <v>#REF!</v>
      </c>
      <c r="L484" s="286">
        <v>15</v>
      </c>
      <c r="M484" s="286" t="e">
        <f>Tabla1[[#This Row],[Inventario al 31/03/2024]]-#REF!</f>
        <v>#REF!</v>
      </c>
      <c r="N484" s="289">
        <v>1.04</v>
      </c>
      <c r="O484" s="290">
        <f>Tabla1[[#This Row],[Costo Unit.]]*Tabla1[[#This Row],[Inventario al 31/03/2024]]</f>
        <v>0</v>
      </c>
      <c r="P484" s="289" t="e">
        <f>(#REF!*Tabla1[[#This Row],[Costo Unit.]])</f>
        <v>#REF!</v>
      </c>
      <c r="Q484" s="289" t="e">
        <f>(#REF!*Tabla1[[#This Row],[Costo Unit.]])</f>
        <v>#REF!</v>
      </c>
      <c r="R484" s="289" t="s">
        <v>1036</v>
      </c>
      <c r="S484" s="227"/>
      <c r="T484" s="228"/>
      <c r="U484" s="245"/>
      <c r="V484" s="28"/>
      <c r="W484" s="28"/>
      <c r="X484" s="28"/>
      <c r="Y484" s="28"/>
    </row>
    <row r="485" spans="2:25" ht="15" customHeight="1" x14ac:dyDescent="0.25">
      <c r="B485" s="285"/>
      <c r="C485" s="286" t="s">
        <v>1043</v>
      </c>
      <c r="D485" s="287" t="s">
        <v>1125</v>
      </c>
      <c r="E485" s="291" t="s">
        <v>1120</v>
      </c>
      <c r="F485" s="286">
        <v>966</v>
      </c>
      <c r="G485" s="286">
        <v>0</v>
      </c>
      <c r="H485" s="286"/>
      <c r="I485" s="286"/>
      <c r="J485" s="286">
        <v>0</v>
      </c>
      <c r="K485" s="286" t="e">
        <f>SUM(#REF!+#REF!+#REF!+I485-J485)</f>
        <v>#REF!</v>
      </c>
      <c r="L485" s="286">
        <v>799</v>
      </c>
      <c r="M485" s="286" t="e">
        <f>Tabla1[[#This Row],[Inventario al 31/03/2024]]-#REF!</f>
        <v>#REF!</v>
      </c>
      <c r="N485" s="289">
        <v>1.87</v>
      </c>
      <c r="O485" s="290">
        <f>Tabla1[[#This Row],[Costo Unit.]]*Tabla1[[#This Row],[Inventario al 31/03/2024]]</f>
        <v>648.96</v>
      </c>
      <c r="P485" s="289" t="e">
        <f>(#REF!*Tabla1[[#This Row],[Costo Unit.]])</f>
        <v>#REF!</v>
      </c>
      <c r="Q485" s="289" t="e">
        <f>(#REF!*Tabla1[[#This Row],[Costo Unit.]])</f>
        <v>#REF!</v>
      </c>
      <c r="R485" s="289" t="s">
        <v>1036</v>
      </c>
      <c r="S485" s="227"/>
      <c r="T485" s="228"/>
      <c r="U485" s="245"/>
      <c r="V485" s="28"/>
      <c r="W485" s="28"/>
      <c r="X485" s="28"/>
      <c r="Y485" s="28"/>
    </row>
    <row r="486" spans="2:25" ht="15" customHeight="1" x14ac:dyDescent="0.25">
      <c r="B486" s="285">
        <v>41444</v>
      </c>
      <c r="C486" s="286" t="s">
        <v>1043</v>
      </c>
      <c r="D486" s="287" t="s">
        <v>464</v>
      </c>
      <c r="E486" s="288" t="s">
        <v>505</v>
      </c>
      <c r="F486" s="286">
        <v>23</v>
      </c>
      <c r="G486" s="286">
        <v>0</v>
      </c>
      <c r="H486" s="286"/>
      <c r="I486" s="286"/>
      <c r="J486" s="286">
        <v>0</v>
      </c>
      <c r="K486" s="286" t="e">
        <f>SUM(#REF!+#REF!+#REF!+I486-J486)</f>
        <v>#REF!</v>
      </c>
      <c r="L486" s="286">
        <v>24</v>
      </c>
      <c r="M486" s="286" t="e">
        <f>Tabla1[[#This Row],[Inventario al 31/03/2024]]-#REF!</f>
        <v>#REF!</v>
      </c>
      <c r="N486" s="289">
        <v>33.04</v>
      </c>
      <c r="O486" s="290">
        <f>Tabla1[[#This Row],[Costo Unit.]]*Tabla1[[#This Row],[Inventario al 31/03/2024]]</f>
        <v>264320</v>
      </c>
      <c r="P486" s="289" t="e">
        <f>(#REF!*Tabla1[[#This Row],[Costo Unit.]])</f>
        <v>#REF!</v>
      </c>
      <c r="Q486" s="289" t="e">
        <f>(#REF!*Tabla1[[#This Row],[Costo Unit.]])</f>
        <v>#REF!</v>
      </c>
      <c r="R486" s="289" t="s">
        <v>1036</v>
      </c>
      <c r="S486" s="227"/>
      <c r="T486" s="228"/>
      <c r="U486" s="245"/>
      <c r="V486" s="28"/>
      <c r="W486" s="28"/>
      <c r="X486" s="28"/>
      <c r="Y486" s="28"/>
    </row>
    <row r="487" spans="2:25" ht="15" customHeight="1" x14ac:dyDescent="0.25">
      <c r="B487" s="285">
        <v>42080</v>
      </c>
      <c r="C487" s="286" t="s">
        <v>1041</v>
      </c>
      <c r="D487" s="287" t="s">
        <v>803</v>
      </c>
      <c r="E487" s="292" t="s">
        <v>808</v>
      </c>
      <c r="F487" s="286">
        <v>10</v>
      </c>
      <c r="G487" s="286">
        <v>0</v>
      </c>
      <c r="H487" s="286"/>
      <c r="I487" s="286"/>
      <c r="J487" s="286">
        <v>0</v>
      </c>
      <c r="K487" s="286" t="e">
        <f>SUM(#REF!+#REF!+#REF!+I487-J487)</f>
        <v>#REF!</v>
      </c>
      <c r="L487" s="286">
        <v>10</v>
      </c>
      <c r="M487" s="286" t="e">
        <f>Tabla1[[#This Row],[Inventario al 31/03/2024]]-#REF!</f>
        <v>#REF!</v>
      </c>
      <c r="N487" s="289">
        <v>23.22</v>
      </c>
      <c r="O487" s="290">
        <f>Tabla1[[#This Row],[Costo Unit.]]*Tabla1[[#This Row],[Inventario al 31/03/2024]]</f>
        <v>60.18</v>
      </c>
      <c r="P487" s="289" t="e">
        <f>(#REF!*Tabla1[[#This Row],[Costo Unit.]])</f>
        <v>#REF!</v>
      </c>
      <c r="Q487" s="289" t="e">
        <f>(#REF!*Tabla1[[#This Row],[Costo Unit.]])</f>
        <v>#REF!</v>
      </c>
      <c r="R487" s="289" t="s">
        <v>1036</v>
      </c>
      <c r="S487" s="227"/>
      <c r="T487" s="228"/>
      <c r="U487" s="245"/>
      <c r="V487" s="28"/>
      <c r="W487" s="28"/>
      <c r="X487" s="28"/>
      <c r="Y487" s="28"/>
    </row>
    <row r="488" spans="2:25" ht="15" customHeight="1" x14ac:dyDescent="0.25">
      <c r="B488" s="285">
        <v>42474</v>
      </c>
      <c r="C488" s="286" t="s">
        <v>1041</v>
      </c>
      <c r="D488" s="287" t="s">
        <v>462</v>
      </c>
      <c r="E488" s="288" t="s">
        <v>1412</v>
      </c>
      <c r="F488" s="286">
        <v>221</v>
      </c>
      <c r="G488" s="286">
        <v>0</v>
      </c>
      <c r="H488" s="286"/>
      <c r="I488" s="286"/>
      <c r="J488" s="286">
        <v>0</v>
      </c>
      <c r="K488" s="286" t="e">
        <f>SUM(#REF!+#REF!+#REF!+I488-J488)</f>
        <v>#REF!</v>
      </c>
      <c r="L488" s="286">
        <v>221</v>
      </c>
      <c r="M488" s="286" t="e">
        <f>Tabla1[[#This Row],[Inventario al 31/03/2024]]-#REF!</f>
        <v>#REF!</v>
      </c>
      <c r="N488" s="289">
        <v>15.55</v>
      </c>
      <c r="O488" s="290">
        <f>Tabla1[[#This Row],[Costo Unit.]]*Tabla1[[#This Row],[Inventario al 31/03/2024]]</f>
        <v>341.7</v>
      </c>
      <c r="P488" s="289" t="e">
        <f>(#REF!*Tabla1[[#This Row],[Costo Unit.]])</f>
        <v>#REF!</v>
      </c>
      <c r="Q488" s="289" t="e">
        <f>(#REF!*Tabla1[[#This Row],[Costo Unit.]])</f>
        <v>#REF!</v>
      </c>
      <c r="R488" s="289" t="s">
        <v>1036</v>
      </c>
      <c r="S488" s="227"/>
      <c r="T488" s="228"/>
      <c r="U488" s="245"/>
      <c r="V488" s="28"/>
      <c r="W488" s="28"/>
      <c r="X488" s="28"/>
      <c r="Y488" s="28"/>
    </row>
    <row r="489" spans="2:25" ht="15" customHeight="1" x14ac:dyDescent="0.25">
      <c r="B489" s="285">
        <v>41404</v>
      </c>
      <c r="C489" s="286" t="s">
        <v>1041</v>
      </c>
      <c r="D489" s="287" t="s">
        <v>872</v>
      </c>
      <c r="E489" s="291" t="s">
        <v>500</v>
      </c>
      <c r="F489" s="286">
        <v>2</v>
      </c>
      <c r="G489" s="286">
        <v>0</v>
      </c>
      <c r="H489" s="286"/>
      <c r="I489" s="286"/>
      <c r="J489" s="286">
        <v>0</v>
      </c>
      <c r="K489" s="286" t="e">
        <f>SUM(#REF!+#REF!+#REF!+I489-J489)</f>
        <v>#REF!</v>
      </c>
      <c r="L489" s="286">
        <v>2</v>
      </c>
      <c r="M489" s="286" t="e">
        <f>Tabla1[[#This Row],[Inventario al 31/03/2024]]-#REF!</f>
        <v>#REF!</v>
      </c>
      <c r="N489" s="289">
        <v>11.99</v>
      </c>
      <c r="O489" s="290">
        <f>Tabla1[[#This Row],[Costo Unit.]]*Tabla1[[#This Row],[Inventario al 31/03/2024]]</f>
        <v>30</v>
      </c>
      <c r="P489" s="289" t="e">
        <f>(#REF!*Tabla1[[#This Row],[Costo Unit.]])</f>
        <v>#REF!</v>
      </c>
      <c r="Q489" s="289" t="e">
        <f>(#REF!*Tabla1[[#This Row],[Costo Unit.]])</f>
        <v>#REF!</v>
      </c>
      <c r="R489" s="289" t="s">
        <v>1036</v>
      </c>
      <c r="S489" s="227"/>
      <c r="T489" s="228"/>
      <c r="U489" s="245"/>
      <c r="V489" s="28"/>
      <c r="W489" s="28"/>
      <c r="X489" s="28"/>
      <c r="Y489" s="28"/>
    </row>
    <row r="490" spans="2:25" ht="15" customHeight="1" x14ac:dyDescent="0.25">
      <c r="B490" s="285">
        <v>44879</v>
      </c>
      <c r="C490" s="286" t="s">
        <v>1046</v>
      </c>
      <c r="D490" s="287"/>
      <c r="E490" s="291" t="s">
        <v>1413</v>
      </c>
      <c r="F490" s="286">
        <v>120</v>
      </c>
      <c r="G490" s="286">
        <v>0</v>
      </c>
      <c r="H490" s="286"/>
      <c r="I490" s="286"/>
      <c r="J490" s="286">
        <v>0</v>
      </c>
      <c r="K490" s="286" t="e">
        <f>SUM(#REF!+#REF!+#REF!+I490-J490)</f>
        <v>#REF!</v>
      </c>
      <c r="L490" s="286">
        <v>120</v>
      </c>
      <c r="M490" s="286" t="e">
        <f>Tabla1[[#This Row],[Inventario al 31/03/2024]]-#REF!</f>
        <v>#REF!</v>
      </c>
      <c r="N490" s="289">
        <v>33.04</v>
      </c>
      <c r="O490" s="290">
        <f>Tabla1[[#This Row],[Costo Unit.]]*Tabla1[[#This Row],[Inventario al 31/03/2024]]</f>
        <v>495</v>
      </c>
      <c r="P490" s="289" t="e">
        <f>(#REF!*Tabla1[[#This Row],[Costo Unit.]])</f>
        <v>#REF!</v>
      </c>
      <c r="Q490" s="289" t="e">
        <f>(#REF!*Tabla1[[#This Row],[Costo Unit.]])</f>
        <v>#REF!</v>
      </c>
      <c r="R490" s="289" t="s">
        <v>1036</v>
      </c>
      <c r="S490" s="227"/>
      <c r="T490" s="228"/>
      <c r="U490" s="245"/>
      <c r="V490" s="28"/>
      <c r="W490" s="28"/>
      <c r="X490" s="28"/>
      <c r="Y490" s="28"/>
    </row>
    <row r="491" spans="2:25" ht="15" customHeight="1" x14ac:dyDescent="0.25">
      <c r="B491" s="285"/>
      <c r="C491" s="286" t="s">
        <v>1043</v>
      </c>
      <c r="D491" s="287" t="s">
        <v>440</v>
      </c>
      <c r="E491" s="291" t="s">
        <v>1353</v>
      </c>
      <c r="F491" s="286">
        <v>15</v>
      </c>
      <c r="G491" s="286">
        <v>0</v>
      </c>
      <c r="H491" s="286"/>
      <c r="I491" s="286"/>
      <c r="J491" s="286">
        <v>0</v>
      </c>
      <c r="K491" s="286" t="e">
        <f>SUM(#REF!+#REF!+#REF!+I491-J491)</f>
        <v>#REF!</v>
      </c>
      <c r="L491" s="286">
        <v>16</v>
      </c>
      <c r="M491" s="286" t="e">
        <f>Tabla1[[#This Row],[Inventario al 31/03/2024]]-#REF!</f>
        <v>#REF!</v>
      </c>
      <c r="N491" s="289">
        <v>164.46</v>
      </c>
      <c r="O491" s="290">
        <f>Tabla1[[#This Row],[Costo Unit.]]*Tabla1[[#This Row],[Inventario al 31/03/2024]]</f>
        <v>3221.4</v>
      </c>
      <c r="P491" s="289" t="e">
        <f>(#REF!*Tabla1[[#This Row],[Costo Unit.]])</f>
        <v>#REF!</v>
      </c>
      <c r="Q491" s="289" t="e">
        <f>(#REF!*Tabla1[[#This Row],[Costo Unit.]])</f>
        <v>#REF!</v>
      </c>
      <c r="R491" s="289" t="s">
        <v>1036</v>
      </c>
      <c r="S491" s="227"/>
      <c r="T491" s="228"/>
      <c r="U491" s="245"/>
      <c r="V491" s="28"/>
      <c r="W491" s="28"/>
      <c r="X491" s="28"/>
      <c r="Y491" s="28"/>
    </row>
    <row r="492" spans="2:25" ht="15" customHeight="1" x14ac:dyDescent="0.25">
      <c r="B492" s="285">
        <v>45030</v>
      </c>
      <c r="C492" s="286" t="s">
        <v>1043</v>
      </c>
      <c r="D492" s="287" t="s">
        <v>744</v>
      </c>
      <c r="E492" s="291" t="s">
        <v>1257</v>
      </c>
      <c r="F492" s="286">
        <v>4</v>
      </c>
      <c r="G492" s="286">
        <v>0</v>
      </c>
      <c r="H492" s="286"/>
      <c r="I492" s="286"/>
      <c r="J492" s="286">
        <v>0</v>
      </c>
      <c r="K492" s="286" t="e">
        <f>SUM(#REF!+#REF!+#REF!+I492-J492)</f>
        <v>#REF!</v>
      </c>
      <c r="L492" s="286">
        <v>19</v>
      </c>
      <c r="M492" s="286" t="e">
        <f>Tabla1[[#This Row],[Inventario al 31/03/2024]]-#REF!</f>
        <v>#REF!</v>
      </c>
      <c r="N492" s="289">
        <v>38.94</v>
      </c>
      <c r="O492" s="290">
        <f>Tabla1[[#This Row],[Costo Unit.]]*Tabla1[[#This Row],[Inventario al 31/03/2024]]</f>
        <v>6779.0999999999995</v>
      </c>
      <c r="P492" s="289" t="e">
        <f>(#REF!*Tabla1[[#This Row],[Costo Unit.]])</f>
        <v>#REF!</v>
      </c>
      <c r="Q492" s="289" t="e">
        <f>(#REF!*Tabla1[[#This Row],[Costo Unit.]])</f>
        <v>#REF!</v>
      </c>
      <c r="R492" s="289" t="s">
        <v>1036</v>
      </c>
      <c r="S492" s="227"/>
      <c r="T492" s="228"/>
      <c r="U492" s="245"/>
      <c r="V492" s="28"/>
      <c r="W492" s="28"/>
      <c r="X492" s="28"/>
      <c r="Y492" s="28"/>
    </row>
    <row r="493" spans="2:25" ht="15" customHeight="1" x14ac:dyDescent="0.25">
      <c r="B493" s="285">
        <v>42797</v>
      </c>
      <c r="C493" s="286" t="s">
        <v>1043</v>
      </c>
      <c r="D493" s="287" t="s">
        <v>687</v>
      </c>
      <c r="E493" s="291" t="s">
        <v>688</v>
      </c>
      <c r="F493" s="286">
        <v>3</v>
      </c>
      <c r="G493" s="286">
        <v>0</v>
      </c>
      <c r="H493" s="286"/>
      <c r="I493" s="286"/>
      <c r="J493" s="286">
        <v>0</v>
      </c>
      <c r="K493" s="286" t="e">
        <f>SUM(#REF!+#REF!+#REF!+I493-J493)</f>
        <v>#REF!</v>
      </c>
      <c r="L493" s="286">
        <v>2</v>
      </c>
      <c r="M493" s="286" t="e">
        <f>Tabla1[[#This Row],[Inventario al 31/03/2024]]-#REF!</f>
        <v>#REF!</v>
      </c>
      <c r="N493" s="289">
        <v>20.88</v>
      </c>
      <c r="O493" s="290">
        <f>Tabla1[[#This Row],[Costo Unit.]]*Tabla1[[#This Row],[Inventario al 31/03/2024]]</f>
        <v>6615.52</v>
      </c>
      <c r="P493" s="289" t="e">
        <f>(#REF!*Tabla1[[#This Row],[Costo Unit.]])</f>
        <v>#REF!</v>
      </c>
      <c r="Q493" s="289" t="e">
        <f>(#REF!*Tabla1[[#This Row],[Costo Unit.]])</f>
        <v>#REF!</v>
      </c>
      <c r="R493" s="289" t="s">
        <v>1036</v>
      </c>
      <c r="S493" s="227"/>
      <c r="T493" s="228"/>
      <c r="U493" s="245"/>
      <c r="V493" s="28"/>
      <c r="W493" s="28"/>
      <c r="X493" s="28"/>
      <c r="Y493" s="28"/>
    </row>
    <row r="494" spans="2:25" ht="15" customHeight="1" x14ac:dyDescent="0.25">
      <c r="B494" s="285">
        <v>42080</v>
      </c>
      <c r="C494" s="286" t="s">
        <v>1043</v>
      </c>
      <c r="D494" s="287" t="s">
        <v>744</v>
      </c>
      <c r="E494" s="291" t="s">
        <v>746</v>
      </c>
      <c r="F494" s="286">
        <v>18</v>
      </c>
      <c r="G494" s="286">
        <v>0</v>
      </c>
      <c r="H494" s="286"/>
      <c r="I494" s="286"/>
      <c r="J494" s="286">
        <v>0</v>
      </c>
      <c r="K494" s="286" t="e">
        <f>SUM(#REF!+#REF!+#REF!+I494-J494)</f>
        <v>#REF!</v>
      </c>
      <c r="L494" s="286">
        <v>0</v>
      </c>
      <c r="M494" s="286" t="e">
        <f>Tabla1[[#This Row],[Inventario al 31/03/2024]]-#REF!</f>
        <v>#REF!</v>
      </c>
      <c r="N494" s="289">
        <v>8.4499999999999993</v>
      </c>
      <c r="O494" s="290">
        <f>Tabla1[[#This Row],[Costo Unit.]]*Tabla1[[#This Row],[Inventario al 31/03/2024]]</f>
        <v>767</v>
      </c>
      <c r="P494" s="289" t="e">
        <f>(#REF!*Tabla1[[#This Row],[Costo Unit.]])</f>
        <v>#REF!</v>
      </c>
      <c r="Q494" s="289" t="e">
        <f>(#REF!*Tabla1[[#This Row],[Costo Unit.]])</f>
        <v>#REF!</v>
      </c>
      <c r="R494" s="289" t="s">
        <v>1036</v>
      </c>
      <c r="S494" s="227"/>
      <c r="T494" s="228"/>
      <c r="U494" s="245"/>
      <c r="V494" s="28"/>
      <c r="W494" s="28"/>
      <c r="X494" s="28"/>
      <c r="Y494" s="28"/>
    </row>
    <row r="495" spans="2:25" ht="15" customHeight="1" x14ac:dyDescent="0.25">
      <c r="B495" s="285">
        <v>41283</v>
      </c>
      <c r="C495" s="286" t="s">
        <v>1043</v>
      </c>
      <c r="D495" s="287" t="s">
        <v>692</v>
      </c>
      <c r="E495" s="291" t="s">
        <v>705</v>
      </c>
      <c r="F495" s="286">
        <v>1</v>
      </c>
      <c r="G495" s="286">
        <v>0</v>
      </c>
      <c r="H495" s="286"/>
      <c r="I495" s="286"/>
      <c r="J495" s="286">
        <v>0</v>
      </c>
      <c r="K495" s="286" t="e">
        <f>SUM(#REF!+#REF!+#REF!+I495-J495)</f>
        <v>#REF!</v>
      </c>
      <c r="L495" s="286">
        <v>1</v>
      </c>
      <c r="M495" s="286" t="e">
        <f>Tabla1[[#This Row],[Inventario al 31/03/2024]]-#REF!</f>
        <v>#REF!</v>
      </c>
      <c r="N495" s="289">
        <v>44.08</v>
      </c>
      <c r="O495" s="290">
        <f>Tabla1[[#This Row],[Costo Unit.]]*Tabla1[[#This Row],[Inventario al 31/03/2024]]</f>
        <v>9900</v>
      </c>
      <c r="P495" s="289" t="e">
        <f>(#REF!*Tabla1[[#This Row],[Costo Unit.]])</f>
        <v>#REF!</v>
      </c>
      <c r="Q495" s="289" t="e">
        <f>(#REF!*Tabla1[[#This Row],[Costo Unit.]])</f>
        <v>#REF!</v>
      </c>
      <c r="R495" s="289" t="s">
        <v>1036</v>
      </c>
      <c r="S495" s="227"/>
      <c r="T495" s="228"/>
      <c r="U495" s="245"/>
      <c r="V495" s="28"/>
      <c r="W495" s="28"/>
      <c r="X495" s="28"/>
      <c r="Y495" s="28"/>
    </row>
    <row r="496" spans="2:25" ht="15" customHeight="1" x14ac:dyDescent="0.25">
      <c r="B496" s="285">
        <v>41404</v>
      </c>
      <c r="C496" s="286" t="s">
        <v>1043</v>
      </c>
      <c r="D496" s="287" t="s">
        <v>678</v>
      </c>
      <c r="E496" s="291" t="s">
        <v>679</v>
      </c>
      <c r="F496" s="286">
        <v>55</v>
      </c>
      <c r="G496" s="286">
        <v>0</v>
      </c>
      <c r="H496" s="286"/>
      <c r="I496" s="286"/>
      <c r="J496" s="286">
        <v>0</v>
      </c>
      <c r="K496" s="286" t="e">
        <f>SUM(#REF!+#REF!+#REF!+I496-J496)</f>
        <v>#REF!</v>
      </c>
      <c r="L496" s="286">
        <v>57</v>
      </c>
      <c r="M496" s="286" t="e">
        <f>Tabla1[[#This Row],[Inventario al 31/03/2024]]-#REF!</f>
        <v>#REF!</v>
      </c>
      <c r="N496" s="289">
        <v>12.48</v>
      </c>
      <c r="O496" s="290">
        <f>Tabla1[[#This Row],[Costo Unit.]]*Tabla1[[#This Row],[Inventario al 31/03/2024]]</f>
        <v>2000</v>
      </c>
      <c r="P496" s="289" t="e">
        <f>(#REF!*Tabla1[[#This Row],[Costo Unit.]])</f>
        <v>#REF!</v>
      </c>
      <c r="Q496" s="289" t="e">
        <f>(#REF!*Tabla1[[#This Row],[Costo Unit.]])</f>
        <v>#REF!</v>
      </c>
      <c r="R496" s="289" t="s">
        <v>1036</v>
      </c>
      <c r="S496" s="227"/>
      <c r="T496" s="228"/>
      <c r="U496" s="245"/>
      <c r="V496" s="28"/>
      <c r="W496" s="28"/>
      <c r="X496" s="28"/>
      <c r="Y496" s="28"/>
    </row>
    <row r="497" spans="2:25" ht="15" customHeight="1" x14ac:dyDescent="0.25">
      <c r="B497" s="285">
        <v>41432</v>
      </c>
      <c r="C497" s="286" t="s">
        <v>1043</v>
      </c>
      <c r="D497" s="287" t="s">
        <v>440</v>
      </c>
      <c r="E497" s="291" t="s">
        <v>145</v>
      </c>
      <c r="F497" s="286">
        <v>1</v>
      </c>
      <c r="G497" s="286">
        <v>0</v>
      </c>
      <c r="H497" s="286"/>
      <c r="I497" s="286"/>
      <c r="J497" s="286">
        <v>0</v>
      </c>
      <c r="K497" s="286" t="e">
        <f>SUM(#REF!+#REF!+#REF!+I497-J497)</f>
        <v>#REF!</v>
      </c>
      <c r="L497" s="286">
        <v>1</v>
      </c>
      <c r="M497" s="286" t="e">
        <f>Tabla1[[#This Row],[Inventario al 31/03/2024]]-#REF!</f>
        <v>#REF!</v>
      </c>
      <c r="N497" s="289">
        <v>120</v>
      </c>
      <c r="O497" s="290">
        <f>Tabla1[[#This Row],[Costo Unit.]]*Tabla1[[#This Row],[Inventario al 31/03/2024]]</f>
        <v>0</v>
      </c>
      <c r="P497" s="289" t="e">
        <f>(#REF!*Tabla1[[#This Row],[Costo Unit.]])</f>
        <v>#REF!</v>
      </c>
      <c r="Q497" s="289" t="e">
        <f>(#REF!*Tabla1[[#This Row],[Costo Unit.]])</f>
        <v>#REF!</v>
      </c>
      <c r="R497" s="289" t="s">
        <v>1036</v>
      </c>
      <c r="S497" s="227"/>
      <c r="T497" s="228"/>
      <c r="U497" s="245"/>
      <c r="V497" s="28"/>
      <c r="W497" s="28"/>
      <c r="X497" s="28"/>
      <c r="Y497" s="28"/>
    </row>
    <row r="498" spans="2:25" ht="15" customHeight="1" x14ac:dyDescent="0.25">
      <c r="B498" s="285">
        <v>41438</v>
      </c>
      <c r="C498" s="286" t="s">
        <v>1043</v>
      </c>
      <c r="D498" s="287" t="s">
        <v>384</v>
      </c>
      <c r="E498" s="291" t="s">
        <v>122</v>
      </c>
      <c r="F498" s="286">
        <v>1</v>
      </c>
      <c r="G498" s="286">
        <v>0</v>
      </c>
      <c r="H498" s="286"/>
      <c r="I498" s="286"/>
      <c r="J498" s="286">
        <v>0</v>
      </c>
      <c r="K498" s="286" t="e">
        <f>SUM(#REF!+#REF!+#REF!+I498-J498)</f>
        <v>#REF!</v>
      </c>
      <c r="L498" s="286">
        <v>1</v>
      </c>
      <c r="M498" s="286" t="e">
        <f>Tabla1[[#This Row],[Inventario al 31/03/2024]]-#REF!</f>
        <v>#REF!</v>
      </c>
      <c r="N498" s="289">
        <v>1350.21</v>
      </c>
      <c r="O498" s="290">
        <f>Tabla1[[#This Row],[Costo Unit.]]*Tabla1[[#This Row],[Inventario al 31/03/2024]]</f>
        <v>59</v>
      </c>
      <c r="P498" s="289" t="e">
        <f>(#REF!*Tabla1[[#This Row],[Costo Unit.]])</f>
        <v>#REF!</v>
      </c>
      <c r="Q498" s="289" t="e">
        <f>(#REF!*Tabla1[[#This Row],[Costo Unit.]])</f>
        <v>#REF!</v>
      </c>
      <c r="R498" s="289" t="s">
        <v>1036</v>
      </c>
      <c r="S498" s="227"/>
      <c r="T498" s="228"/>
      <c r="U498" s="245"/>
      <c r="V498" s="28"/>
      <c r="W498" s="28"/>
      <c r="X498" s="28"/>
      <c r="Y498" s="28"/>
    </row>
    <row r="499" spans="2:25" ht="15" customHeight="1" x14ac:dyDescent="0.25">
      <c r="B499" s="285">
        <v>45048</v>
      </c>
      <c r="C499" s="286" t="s">
        <v>1045</v>
      </c>
      <c r="D499" s="287" t="s">
        <v>192</v>
      </c>
      <c r="E499" s="291" t="s">
        <v>605</v>
      </c>
      <c r="F499" s="286">
        <v>0</v>
      </c>
      <c r="G499" s="286">
        <v>0</v>
      </c>
      <c r="H499" s="286"/>
      <c r="I499" s="286"/>
      <c r="J499" s="286">
        <v>0</v>
      </c>
      <c r="K499" s="286" t="e">
        <f>SUM(#REF!+#REF!+#REF!+I499-J499)</f>
        <v>#REF!</v>
      </c>
      <c r="L499" s="286">
        <v>13</v>
      </c>
      <c r="M499" s="286" t="e">
        <f>Tabla1[[#This Row],[Inventario al 31/03/2024]]-#REF!</f>
        <v>#REF!</v>
      </c>
      <c r="N499" s="289">
        <v>21.24</v>
      </c>
      <c r="O499" s="290">
        <f>Tabla1[[#This Row],[Costo Unit.]]*Tabla1[[#This Row],[Inventario al 31/03/2024]]</f>
        <v>236</v>
      </c>
      <c r="P499" s="289" t="e">
        <f>(#REF!*Tabla1[[#This Row],[Costo Unit.]])</f>
        <v>#REF!</v>
      </c>
      <c r="Q499" s="289" t="e">
        <f>(#REF!*Tabla1[[#This Row],[Costo Unit.]])</f>
        <v>#REF!</v>
      </c>
      <c r="R499" s="289" t="s">
        <v>1036</v>
      </c>
      <c r="S499" s="227"/>
      <c r="T499" s="228"/>
      <c r="U499" s="245"/>
      <c r="V499" s="28"/>
      <c r="W499" s="28"/>
      <c r="X499" s="28"/>
      <c r="Y499" s="28"/>
    </row>
    <row r="500" spans="2:25" ht="15" customHeight="1" x14ac:dyDescent="0.25">
      <c r="B500" s="285">
        <v>45048</v>
      </c>
      <c r="C500" s="286" t="s">
        <v>1045</v>
      </c>
      <c r="D500" s="287" t="s">
        <v>684</v>
      </c>
      <c r="E500" s="292" t="s">
        <v>685</v>
      </c>
      <c r="F500" s="286">
        <v>37</v>
      </c>
      <c r="G500" s="286">
        <v>0</v>
      </c>
      <c r="H500" s="286"/>
      <c r="I500" s="286"/>
      <c r="J500" s="286">
        <v>0</v>
      </c>
      <c r="K500" s="286" t="e">
        <f>SUM(#REF!+#REF!+#REF!+I500-J500)</f>
        <v>#REF!</v>
      </c>
      <c r="L500" s="286">
        <v>21</v>
      </c>
      <c r="M500" s="286" t="e">
        <f>Tabla1[[#This Row],[Inventario al 31/03/2024]]-#REF!</f>
        <v>#REF!</v>
      </c>
      <c r="N500" s="289">
        <v>18.88</v>
      </c>
      <c r="O500" s="290">
        <f>Tabla1[[#This Row],[Costo Unit.]]*Tabla1[[#This Row],[Inventario al 31/03/2024]]</f>
        <v>2888.3999999999996</v>
      </c>
      <c r="P500" s="289" t="e">
        <f>(#REF!*Tabla1[[#This Row],[Costo Unit.]])</f>
        <v>#REF!</v>
      </c>
      <c r="Q500" s="289" t="e">
        <f>(#REF!*Tabla1[[#This Row],[Costo Unit.]])</f>
        <v>#REF!</v>
      </c>
      <c r="R500" s="289" t="s">
        <v>1036</v>
      </c>
      <c r="S500" s="227"/>
      <c r="T500" s="228"/>
      <c r="U500" s="245"/>
      <c r="V500" s="28"/>
      <c r="W500" s="28"/>
      <c r="X500" s="28"/>
      <c r="Y500" s="28"/>
    </row>
    <row r="501" spans="2:25" ht="15" customHeight="1" x14ac:dyDescent="0.25">
      <c r="B501" s="285">
        <v>42551</v>
      </c>
      <c r="C501" s="286" t="s">
        <v>1060</v>
      </c>
      <c r="D501" s="287" t="s">
        <v>355</v>
      </c>
      <c r="E501" s="291" t="s">
        <v>252</v>
      </c>
      <c r="F501" s="286">
        <v>15</v>
      </c>
      <c r="G501" s="286">
        <v>0</v>
      </c>
      <c r="H501" s="286"/>
      <c r="I501" s="286"/>
      <c r="J501" s="286">
        <v>0</v>
      </c>
      <c r="K501" s="286" t="e">
        <f>SUM(#REF!+#REF!+#REF!+I501-J501)</f>
        <v>#REF!</v>
      </c>
      <c r="L501" s="286">
        <v>15</v>
      </c>
      <c r="M501" s="286" t="e">
        <f>Tabla1[[#This Row],[Inventario al 31/03/2024]]-#REF!</f>
        <v>#REF!</v>
      </c>
      <c r="N501" s="289">
        <v>98.6</v>
      </c>
      <c r="O501" s="290">
        <f>Tabla1[[#This Row],[Costo Unit.]]*Tabla1[[#This Row],[Inventario al 31/03/2024]]</f>
        <v>228</v>
      </c>
      <c r="P501" s="289" t="e">
        <f>(#REF!*Tabla1[[#This Row],[Costo Unit.]])</f>
        <v>#REF!</v>
      </c>
      <c r="Q501" s="289" t="e">
        <f>(#REF!*Tabla1[[#This Row],[Costo Unit.]])</f>
        <v>#REF!</v>
      </c>
      <c r="R501" s="289" t="s">
        <v>1036</v>
      </c>
      <c r="S501" s="227"/>
      <c r="T501" s="228"/>
      <c r="U501" s="245"/>
      <c r="V501" s="28"/>
      <c r="W501" s="28"/>
      <c r="X501" s="28"/>
      <c r="Y501" s="28"/>
    </row>
    <row r="502" spans="2:25" ht="15" customHeight="1" x14ac:dyDescent="0.25">
      <c r="B502" s="285">
        <v>41283</v>
      </c>
      <c r="C502" s="286" t="s">
        <v>1046</v>
      </c>
      <c r="D502" s="287" t="s">
        <v>388</v>
      </c>
      <c r="E502" s="291" t="s">
        <v>125</v>
      </c>
      <c r="F502" s="286">
        <v>1</v>
      </c>
      <c r="G502" s="286">
        <v>0</v>
      </c>
      <c r="H502" s="286"/>
      <c r="I502" s="286"/>
      <c r="J502" s="286">
        <v>0</v>
      </c>
      <c r="K502" s="286" t="e">
        <f>SUM(#REF!+#REF!+#REF!+I502-J502)</f>
        <v>#REF!</v>
      </c>
      <c r="L502" s="286">
        <v>1</v>
      </c>
      <c r="M502" s="286" t="e">
        <f>Tabla1[[#This Row],[Inventario al 31/03/2024]]-#REF!</f>
        <v>#REF!</v>
      </c>
      <c r="N502" s="289">
        <v>1937.2</v>
      </c>
      <c r="O502" s="290">
        <f>Tabla1[[#This Row],[Costo Unit.]]*Tabla1[[#This Row],[Inventario al 31/03/2024]]</f>
        <v>323.2</v>
      </c>
      <c r="P502" s="289" t="e">
        <f>(#REF!*Tabla1[[#This Row],[Costo Unit.]])</f>
        <v>#REF!</v>
      </c>
      <c r="Q502" s="289" t="e">
        <f>(#REF!*Tabla1[[#This Row],[Costo Unit.]])</f>
        <v>#REF!</v>
      </c>
      <c r="R502" s="289" t="s">
        <v>1036</v>
      </c>
      <c r="S502" s="227"/>
      <c r="T502" s="228"/>
      <c r="U502" s="245"/>
      <c r="V502" s="28"/>
      <c r="W502" s="28"/>
      <c r="X502" s="28"/>
      <c r="Y502" s="28"/>
    </row>
    <row r="503" spans="2:25" ht="15" customHeight="1" x14ac:dyDescent="0.25">
      <c r="B503" s="285">
        <v>42496</v>
      </c>
      <c r="C503" s="286" t="s">
        <v>1046</v>
      </c>
      <c r="D503" s="287" t="s">
        <v>369</v>
      </c>
      <c r="E503" s="291" t="s">
        <v>110</v>
      </c>
      <c r="F503" s="286">
        <v>2</v>
      </c>
      <c r="G503" s="286">
        <v>0</v>
      </c>
      <c r="H503" s="286"/>
      <c r="I503" s="286"/>
      <c r="J503" s="286">
        <v>0</v>
      </c>
      <c r="K503" s="286" t="e">
        <f>SUM(#REF!+#REF!+#REF!+I503-J503)</f>
        <v>#REF!</v>
      </c>
      <c r="L503" s="286">
        <v>2</v>
      </c>
      <c r="M503" s="286" t="e">
        <f>Tabla1[[#This Row],[Inventario al 31/03/2024]]-#REF!</f>
        <v>#REF!</v>
      </c>
      <c r="N503" s="289">
        <v>957</v>
      </c>
      <c r="O503" s="290">
        <f>Tabla1[[#This Row],[Costo Unit.]]*Tabla1[[#This Row],[Inventario al 31/03/2024]]</f>
        <v>0</v>
      </c>
      <c r="P503" s="289" t="e">
        <f>(#REF!*Tabla1[[#This Row],[Costo Unit.]])</f>
        <v>#REF!</v>
      </c>
      <c r="Q503" s="289" t="e">
        <f>(#REF!*Tabla1[[#This Row],[Costo Unit.]])</f>
        <v>#REF!</v>
      </c>
      <c r="R503" s="289" t="s">
        <v>1036</v>
      </c>
      <c r="S503" s="227"/>
      <c r="T503" s="228"/>
      <c r="U503" s="245"/>
      <c r="V503" s="28"/>
      <c r="W503" s="28"/>
      <c r="X503" s="28"/>
      <c r="Y503" s="28"/>
    </row>
    <row r="504" spans="2:25" ht="15" customHeight="1" x14ac:dyDescent="0.25">
      <c r="B504" s="285">
        <v>41488</v>
      </c>
      <c r="C504" s="286" t="s">
        <v>1046</v>
      </c>
      <c r="D504" s="287" t="s">
        <v>407</v>
      </c>
      <c r="E504" s="291" t="s">
        <v>140</v>
      </c>
      <c r="F504" s="286">
        <v>360</v>
      </c>
      <c r="G504" s="286">
        <v>0</v>
      </c>
      <c r="H504" s="286"/>
      <c r="I504" s="286"/>
      <c r="J504" s="286">
        <v>0</v>
      </c>
      <c r="K504" s="286" t="e">
        <f>SUM(#REF!+#REF!+#REF!+I504-J504)</f>
        <v>#REF!</v>
      </c>
      <c r="L504" s="286">
        <v>360</v>
      </c>
      <c r="M504" s="286" t="e">
        <f>Tabla1[[#This Row],[Inventario al 31/03/2024]]-#REF!</f>
        <v>#REF!</v>
      </c>
      <c r="N504" s="289">
        <v>4.25</v>
      </c>
      <c r="O504" s="290">
        <f>Tabla1[[#This Row],[Costo Unit.]]*Tabla1[[#This Row],[Inventario al 31/03/2024]]</f>
        <v>2145</v>
      </c>
      <c r="P504" s="289" t="e">
        <f>(#REF!*Tabla1[[#This Row],[Costo Unit.]])</f>
        <v>#REF!</v>
      </c>
      <c r="Q504" s="289" t="e">
        <f>(#REF!*Tabla1[[#This Row],[Costo Unit.]])</f>
        <v>#REF!</v>
      </c>
      <c r="R504" s="289" t="s">
        <v>1036</v>
      </c>
      <c r="S504" s="227"/>
      <c r="T504" s="228"/>
      <c r="U504" s="245"/>
      <c r="V504" s="28"/>
      <c r="W504" s="28"/>
      <c r="X504" s="28"/>
      <c r="Y504" s="28"/>
    </row>
    <row r="505" spans="2:25" ht="15" customHeight="1" x14ac:dyDescent="0.25">
      <c r="B505" s="285">
        <v>42305</v>
      </c>
      <c r="C505" s="286" t="s">
        <v>1046</v>
      </c>
      <c r="D505" s="287" t="s">
        <v>435</v>
      </c>
      <c r="E505" s="291" t="s">
        <v>643</v>
      </c>
      <c r="F505" s="286">
        <v>9</v>
      </c>
      <c r="G505" s="286">
        <v>0</v>
      </c>
      <c r="H505" s="286"/>
      <c r="I505" s="286"/>
      <c r="J505" s="286">
        <v>0</v>
      </c>
      <c r="K505" s="286" t="e">
        <f>SUM(#REF!+#REF!+#REF!+I505-J505)</f>
        <v>#REF!</v>
      </c>
      <c r="L505" s="286">
        <v>9</v>
      </c>
      <c r="M505" s="286" t="e">
        <f>Tabla1[[#This Row],[Inventario al 31/03/2024]]-#REF!</f>
        <v>#REF!</v>
      </c>
      <c r="N505" s="289">
        <v>74</v>
      </c>
      <c r="O505" s="290">
        <f>Tabla1[[#This Row],[Costo Unit.]]*Tabla1[[#This Row],[Inventario al 31/03/2024]]</f>
        <v>180</v>
      </c>
      <c r="P505" s="289" t="e">
        <f>(#REF!*Tabla1[[#This Row],[Costo Unit.]])</f>
        <v>#REF!</v>
      </c>
      <c r="Q505" s="289" t="e">
        <f>(#REF!*Tabla1[[#This Row],[Costo Unit.]])</f>
        <v>#REF!</v>
      </c>
      <c r="R505" s="289" t="s">
        <v>1036</v>
      </c>
      <c r="S505" s="227"/>
      <c r="T505" s="228"/>
      <c r="U505" s="245"/>
      <c r="V505" s="28"/>
      <c r="W505" s="28"/>
      <c r="X505" s="28"/>
      <c r="Y505" s="28"/>
    </row>
    <row r="506" spans="2:25" ht="15" customHeight="1" x14ac:dyDescent="0.25">
      <c r="B506" s="285">
        <v>41402</v>
      </c>
      <c r="C506" s="286" t="s">
        <v>1046</v>
      </c>
      <c r="D506" s="287" t="s">
        <v>223</v>
      </c>
      <c r="E506" s="291" t="s">
        <v>614</v>
      </c>
      <c r="F506" s="286">
        <v>7</v>
      </c>
      <c r="G506" s="286">
        <v>0</v>
      </c>
      <c r="H506" s="286"/>
      <c r="I506" s="286"/>
      <c r="J506" s="286">
        <v>0</v>
      </c>
      <c r="K506" s="286" t="e">
        <f>SUM(#REF!+#REF!+#REF!+I506-J506)</f>
        <v>#REF!</v>
      </c>
      <c r="L506" s="286">
        <v>7</v>
      </c>
      <c r="M506" s="286" t="e">
        <f>Tabla1[[#This Row],[Inventario al 31/03/2024]]-#REF!</f>
        <v>#REF!</v>
      </c>
      <c r="N506" s="289">
        <v>1501.78</v>
      </c>
      <c r="O506" s="290">
        <f>Tabla1[[#This Row],[Costo Unit.]]*Tabla1[[#This Row],[Inventario al 31/03/2024]]</f>
        <v>51.66</v>
      </c>
      <c r="P506" s="289" t="e">
        <f>(#REF!*Tabla1[[#This Row],[Costo Unit.]])</f>
        <v>#REF!</v>
      </c>
      <c r="Q506" s="289" t="e">
        <f>(#REF!*Tabla1[[#This Row],[Costo Unit.]])</f>
        <v>#REF!</v>
      </c>
      <c r="R506" s="289" t="s">
        <v>1036</v>
      </c>
      <c r="S506" s="227"/>
      <c r="T506" s="228"/>
      <c r="U506" s="245"/>
      <c r="V506" s="28"/>
      <c r="W506" s="28"/>
      <c r="X506" s="28"/>
      <c r="Y506" s="28"/>
    </row>
    <row r="507" spans="2:25" ht="15" customHeight="1" x14ac:dyDescent="0.25">
      <c r="B507" s="285">
        <v>41438</v>
      </c>
      <c r="C507" s="286" t="s">
        <v>1046</v>
      </c>
      <c r="D507" s="287" t="s">
        <v>723</v>
      </c>
      <c r="E507" s="292" t="s">
        <v>724</v>
      </c>
      <c r="F507" s="286">
        <v>13</v>
      </c>
      <c r="G507" s="286">
        <v>0</v>
      </c>
      <c r="H507" s="286"/>
      <c r="I507" s="286"/>
      <c r="J507" s="286">
        <v>0</v>
      </c>
      <c r="K507" s="286" t="e">
        <f>SUM(#REF!+#REF!+#REF!+I507-J507)</f>
        <v>#REF!</v>
      </c>
      <c r="L507" s="286">
        <v>13</v>
      </c>
      <c r="M507" s="286" t="e">
        <f>Tabla1[[#This Row],[Inventario al 31/03/2024]]-#REF!</f>
        <v>#REF!</v>
      </c>
      <c r="N507" s="289">
        <v>397.66</v>
      </c>
      <c r="O507" s="290">
        <f>Tabla1[[#This Row],[Costo Unit.]]*Tabla1[[#This Row],[Inventario al 31/03/2024]]</f>
        <v>360</v>
      </c>
      <c r="P507" s="289" t="e">
        <f>(#REF!*Tabla1[[#This Row],[Costo Unit.]])</f>
        <v>#REF!</v>
      </c>
      <c r="Q507" s="289" t="e">
        <f>(#REF!*Tabla1[[#This Row],[Costo Unit.]])</f>
        <v>#REF!</v>
      </c>
      <c r="R507" s="289" t="s">
        <v>1036</v>
      </c>
      <c r="S507" s="227"/>
      <c r="T507" s="228"/>
      <c r="U507" s="245"/>
      <c r="V507" s="28"/>
      <c r="W507" s="28"/>
      <c r="X507" s="28"/>
      <c r="Y507" s="28"/>
    </row>
    <row r="508" spans="2:25" ht="15" customHeight="1" x14ac:dyDescent="0.25">
      <c r="B508" s="285">
        <v>41907</v>
      </c>
      <c r="C508" s="286" t="s">
        <v>1047</v>
      </c>
      <c r="D508" s="287" t="s">
        <v>313</v>
      </c>
      <c r="E508" s="291" t="s">
        <v>58</v>
      </c>
      <c r="F508" s="286">
        <v>1</v>
      </c>
      <c r="G508" s="286">
        <v>0</v>
      </c>
      <c r="H508" s="286"/>
      <c r="I508" s="286"/>
      <c r="J508" s="286">
        <v>0</v>
      </c>
      <c r="K508" s="286" t="e">
        <f>SUM(#REF!+#REF!+#REF!+I508-J508)</f>
        <v>#REF!</v>
      </c>
      <c r="L508" s="286">
        <v>1</v>
      </c>
      <c r="M508" s="286" t="e">
        <f>Tabla1[[#This Row],[Inventario al 31/03/2024]]-#REF!</f>
        <v>#REF!</v>
      </c>
      <c r="N508" s="289">
        <v>275</v>
      </c>
      <c r="O508" s="290">
        <f>Tabla1[[#This Row],[Costo Unit.]]*Tabla1[[#This Row],[Inventario al 31/03/2024]]</f>
        <v>14443.2</v>
      </c>
      <c r="P508" s="289" t="e">
        <f>(#REF!*Tabla1[[#This Row],[Costo Unit.]])</f>
        <v>#REF!</v>
      </c>
      <c r="Q508" s="289" t="e">
        <f>(#REF!*Tabla1[[#This Row],[Costo Unit.]])</f>
        <v>#REF!</v>
      </c>
      <c r="R508" s="289" t="s">
        <v>1036</v>
      </c>
      <c r="S508" s="227"/>
      <c r="T508" s="228"/>
      <c r="U508" s="245"/>
      <c r="V508" s="28"/>
      <c r="W508" s="28"/>
      <c r="X508" s="28"/>
      <c r="Y508" s="28"/>
    </row>
    <row r="509" spans="2:25" ht="15" customHeight="1" x14ac:dyDescent="0.25">
      <c r="B509" s="285">
        <v>41438</v>
      </c>
      <c r="C509" s="286" t="s">
        <v>1046</v>
      </c>
      <c r="D509" s="287" t="s">
        <v>314</v>
      </c>
      <c r="E509" s="291" t="s">
        <v>59</v>
      </c>
      <c r="F509" s="286">
        <v>15</v>
      </c>
      <c r="G509" s="286">
        <v>0</v>
      </c>
      <c r="H509" s="286"/>
      <c r="I509" s="286"/>
      <c r="J509" s="286">
        <v>0</v>
      </c>
      <c r="K509" s="286" t="e">
        <f>SUM(#REF!+#REF!+#REF!+I509-J509)</f>
        <v>#REF!</v>
      </c>
      <c r="L509" s="286">
        <v>15</v>
      </c>
      <c r="M509" s="286" t="e">
        <f>Tabla1[[#This Row],[Inventario al 31/03/2024]]-#REF!</f>
        <v>#REF!</v>
      </c>
      <c r="N509" s="289">
        <v>261</v>
      </c>
      <c r="O509" s="290">
        <f>Tabla1[[#This Row],[Costo Unit.]]*Tabla1[[#This Row],[Inventario al 31/03/2024]]</f>
        <v>219480</v>
      </c>
      <c r="P509" s="289" t="e">
        <f>(#REF!*Tabla1[[#This Row],[Costo Unit.]])</f>
        <v>#REF!</v>
      </c>
      <c r="Q509" s="289" t="e">
        <f>(#REF!*Tabla1[[#This Row],[Costo Unit.]])</f>
        <v>#REF!</v>
      </c>
      <c r="R509" s="289" t="s">
        <v>1036</v>
      </c>
      <c r="S509" s="227"/>
      <c r="T509" s="228"/>
      <c r="U509" s="245"/>
      <c r="V509" s="28"/>
      <c r="W509" s="28"/>
      <c r="X509" s="28"/>
      <c r="Y509" s="28"/>
    </row>
    <row r="510" spans="2:25" ht="15" customHeight="1" x14ac:dyDescent="0.25">
      <c r="B510" s="285">
        <v>41443</v>
      </c>
      <c r="C510" s="286" t="s">
        <v>1046</v>
      </c>
      <c r="D510" s="287" t="s">
        <v>232</v>
      </c>
      <c r="E510" s="291" t="s">
        <v>606</v>
      </c>
      <c r="F510" s="286">
        <v>24</v>
      </c>
      <c r="G510" s="286">
        <v>0</v>
      </c>
      <c r="H510" s="286"/>
      <c r="I510" s="286"/>
      <c r="J510" s="286">
        <v>0</v>
      </c>
      <c r="K510" s="286" t="e">
        <f>SUM(#REF!+#REF!+#REF!+I510-J510)</f>
        <v>#REF!</v>
      </c>
      <c r="L510" s="286">
        <v>24</v>
      </c>
      <c r="M510" s="286" t="e">
        <f>Tabla1[[#This Row],[Inventario al 31/03/2024]]-#REF!</f>
        <v>#REF!</v>
      </c>
      <c r="N510" s="289">
        <v>359.6</v>
      </c>
      <c r="O510" s="290">
        <f>Tabla1[[#This Row],[Costo Unit.]]*Tabla1[[#This Row],[Inventario al 31/03/2024]]</f>
        <v>556.5</v>
      </c>
      <c r="P510" s="289" t="e">
        <f>(#REF!*Tabla1[[#This Row],[Costo Unit.]])</f>
        <v>#REF!</v>
      </c>
      <c r="Q510" s="289" t="e">
        <f>(#REF!*Tabla1[[#This Row],[Costo Unit.]])</f>
        <v>#REF!</v>
      </c>
      <c r="R510" s="289" t="s">
        <v>1036</v>
      </c>
      <c r="S510" s="227"/>
      <c r="T510" s="228"/>
      <c r="U510" s="245"/>
      <c r="V510" s="28"/>
      <c r="W510" s="28"/>
      <c r="X510" s="28"/>
      <c r="Y510" s="28"/>
    </row>
    <row r="511" spans="2:25" ht="15" customHeight="1" x14ac:dyDescent="0.25">
      <c r="B511" s="285">
        <v>41438</v>
      </c>
      <c r="C511" s="286" t="s">
        <v>1046</v>
      </c>
      <c r="D511" s="287" t="s">
        <v>691</v>
      </c>
      <c r="E511" s="288" t="s">
        <v>606</v>
      </c>
      <c r="F511" s="286">
        <v>4</v>
      </c>
      <c r="G511" s="286">
        <v>0</v>
      </c>
      <c r="H511" s="286"/>
      <c r="I511" s="286"/>
      <c r="J511" s="286">
        <v>0</v>
      </c>
      <c r="K511" s="286" t="e">
        <f>SUM(#REF!+#REF!+#REF!+I511-J511)</f>
        <v>#REF!</v>
      </c>
      <c r="L511" s="286">
        <v>4</v>
      </c>
      <c r="M511" s="286" t="e">
        <f>Tabla1[[#This Row],[Inventario al 31/03/2024]]-#REF!</f>
        <v>#REF!</v>
      </c>
      <c r="N511" s="289">
        <v>307.98</v>
      </c>
      <c r="O511" s="290">
        <f>Tabla1[[#This Row],[Costo Unit.]]*Tabla1[[#This Row],[Inventario al 31/03/2024]]</f>
        <v>21.98</v>
      </c>
      <c r="P511" s="289" t="e">
        <f>(#REF!*Tabla1[[#This Row],[Costo Unit.]])</f>
        <v>#REF!</v>
      </c>
      <c r="Q511" s="289" t="e">
        <f>(#REF!*Tabla1[[#This Row],[Costo Unit.]])</f>
        <v>#REF!</v>
      </c>
      <c r="R511" s="289" t="s">
        <v>1036</v>
      </c>
      <c r="S511" s="227"/>
      <c r="T511" s="228"/>
      <c r="U511" s="245"/>
      <c r="V511" s="28"/>
      <c r="W511" s="28"/>
      <c r="X511" s="28"/>
      <c r="Y511" s="28"/>
    </row>
    <row r="512" spans="2:25" ht="15" customHeight="1" x14ac:dyDescent="0.25">
      <c r="B512" s="285">
        <v>45048</v>
      </c>
      <c r="C512" s="286" t="s">
        <v>1050</v>
      </c>
      <c r="D512" s="287" t="s">
        <v>1251</v>
      </c>
      <c r="E512" s="291" t="s">
        <v>1252</v>
      </c>
      <c r="F512" s="286">
        <v>1</v>
      </c>
      <c r="G512" s="286">
        <v>0</v>
      </c>
      <c r="H512" s="286"/>
      <c r="I512" s="286"/>
      <c r="J512" s="286">
        <v>0</v>
      </c>
      <c r="K512" s="286" t="e">
        <f>SUM(#REF!+#REF!+#REF!+I512-J512)</f>
        <v>#REF!</v>
      </c>
      <c r="L512" s="286">
        <v>4</v>
      </c>
      <c r="M512" s="286" t="e">
        <f>Tabla1[[#This Row],[Inventario al 31/03/2024]]-#REF!</f>
        <v>#REF!</v>
      </c>
      <c r="N512" s="289">
        <v>7542.56</v>
      </c>
      <c r="O512" s="290">
        <f>Tabla1[[#This Row],[Costo Unit.]]*Tabla1[[#This Row],[Inventario al 31/03/2024]]</f>
        <v>220</v>
      </c>
      <c r="P512" s="289" t="e">
        <f>(#REF!*Tabla1[[#This Row],[Costo Unit.]])</f>
        <v>#REF!</v>
      </c>
      <c r="Q512" s="289" t="e">
        <f>(#REF!*Tabla1[[#This Row],[Costo Unit.]])</f>
        <v>#REF!</v>
      </c>
      <c r="R512" s="289" t="s">
        <v>1036</v>
      </c>
      <c r="S512" s="227"/>
      <c r="T512" s="228"/>
      <c r="U512" s="245"/>
      <c r="V512" s="28"/>
      <c r="W512" s="28"/>
      <c r="X512" s="28"/>
      <c r="Y512" s="28"/>
    </row>
    <row r="513" spans="2:25" ht="15" customHeight="1" x14ac:dyDescent="0.25">
      <c r="B513" s="285">
        <v>45048</v>
      </c>
      <c r="C513" s="286" t="s">
        <v>1046</v>
      </c>
      <c r="D513" s="287" t="s">
        <v>1293</v>
      </c>
      <c r="E513" s="291" t="s">
        <v>1292</v>
      </c>
      <c r="F513" s="286">
        <v>13</v>
      </c>
      <c r="G513" s="286">
        <v>0</v>
      </c>
      <c r="H513" s="286"/>
      <c r="I513" s="286"/>
      <c r="J513" s="286">
        <v>0</v>
      </c>
      <c r="K513" s="286" t="e">
        <f>SUM(#REF!+#REF!+#REF!+I513-J513)</f>
        <v>#REF!</v>
      </c>
      <c r="L513" s="286">
        <v>13</v>
      </c>
      <c r="M513" s="286" t="e">
        <f>Tabla1[[#This Row],[Inventario al 31/03/2024]]-#REF!</f>
        <v>#REF!</v>
      </c>
      <c r="N513" s="289">
        <v>1057.0999999999999</v>
      </c>
      <c r="O513" s="290">
        <f>Tabla1[[#This Row],[Costo Unit.]]*Tabla1[[#This Row],[Inventario al 31/03/2024]]</f>
        <v>261</v>
      </c>
      <c r="P513" s="289" t="e">
        <f>(#REF!*Tabla1[[#This Row],[Costo Unit.]])</f>
        <v>#REF!</v>
      </c>
      <c r="Q513" s="289" t="e">
        <f>(#REF!*Tabla1[[#This Row],[Costo Unit.]])</f>
        <v>#REF!</v>
      </c>
      <c r="R513" s="289" t="s">
        <v>1036</v>
      </c>
      <c r="S513" s="227"/>
      <c r="T513" s="228"/>
      <c r="U513" s="245"/>
      <c r="V513" s="28"/>
      <c r="W513" s="28"/>
      <c r="X513" s="28"/>
      <c r="Y513" s="28"/>
    </row>
    <row r="514" spans="2:25" ht="15" customHeight="1" x14ac:dyDescent="0.25">
      <c r="B514" s="285">
        <v>41429</v>
      </c>
      <c r="C514" s="286" t="s">
        <v>1041</v>
      </c>
      <c r="D514" s="287" t="s">
        <v>840</v>
      </c>
      <c r="E514" s="291" t="s">
        <v>841</v>
      </c>
      <c r="F514" s="286">
        <v>12</v>
      </c>
      <c r="G514" s="286">
        <v>0</v>
      </c>
      <c r="H514" s="286"/>
      <c r="I514" s="286"/>
      <c r="J514" s="286">
        <v>0</v>
      </c>
      <c r="K514" s="286" t="e">
        <f>SUM(#REF!+#REF!+#REF!+I514-J514)</f>
        <v>#REF!</v>
      </c>
      <c r="L514" s="286">
        <v>12</v>
      </c>
      <c r="M514" s="286" t="e">
        <f>Tabla1[[#This Row],[Inventario al 31/03/2024]]-#REF!</f>
        <v>#REF!</v>
      </c>
      <c r="N514" s="289">
        <v>45.73</v>
      </c>
      <c r="O514" s="290">
        <f>Tabla1[[#This Row],[Costo Unit.]]*Tabla1[[#This Row],[Inventario al 31/03/2024]]</f>
        <v>684</v>
      </c>
      <c r="P514" s="289" t="e">
        <f>(#REF!*Tabla1[[#This Row],[Costo Unit.]])</f>
        <v>#REF!</v>
      </c>
      <c r="Q514" s="289" t="e">
        <f>(#REF!*Tabla1[[#This Row],[Costo Unit.]])</f>
        <v>#REF!</v>
      </c>
      <c r="R514" s="289" t="s">
        <v>1036</v>
      </c>
      <c r="S514" s="227"/>
      <c r="T514" s="228"/>
      <c r="U514" s="245"/>
      <c r="V514" s="28"/>
      <c r="W514" s="28"/>
      <c r="X514" s="28"/>
      <c r="Y514" s="28"/>
    </row>
    <row r="515" spans="2:25" ht="15" customHeight="1" x14ac:dyDescent="0.25">
      <c r="B515" s="285">
        <v>42250</v>
      </c>
      <c r="C515" s="286" t="s">
        <v>1041</v>
      </c>
      <c r="D515" s="287" t="s">
        <v>833</v>
      </c>
      <c r="E515" s="291" t="s">
        <v>844</v>
      </c>
      <c r="F515" s="286">
        <v>48</v>
      </c>
      <c r="G515" s="286">
        <v>0</v>
      </c>
      <c r="H515" s="286"/>
      <c r="I515" s="286"/>
      <c r="J515" s="286">
        <v>0</v>
      </c>
      <c r="K515" s="286" t="e">
        <f>SUM(#REF!+#REF!+#REF!+I515-J515)</f>
        <v>#REF!</v>
      </c>
      <c r="L515" s="286">
        <v>48</v>
      </c>
      <c r="M515" s="286" t="e">
        <f>Tabla1[[#This Row],[Inventario al 31/03/2024]]-#REF!</f>
        <v>#REF!</v>
      </c>
      <c r="N515" s="289">
        <v>20</v>
      </c>
      <c r="O515" s="290">
        <f>Tabla1[[#This Row],[Costo Unit.]]*Tabla1[[#This Row],[Inventario al 31/03/2024]]</f>
        <v>348</v>
      </c>
      <c r="P515" s="289" t="e">
        <f>(#REF!*Tabla1[[#This Row],[Costo Unit.]])</f>
        <v>#REF!</v>
      </c>
      <c r="Q515" s="289" t="e">
        <f>(#REF!*Tabla1[[#This Row],[Costo Unit.]])</f>
        <v>#REF!</v>
      </c>
      <c r="R515" s="289" t="s">
        <v>1036</v>
      </c>
      <c r="S515" s="227"/>
      <c r="T515" s="228"/>
      <c r="U515" s="245"/>
      <c r="V515" s="28"/>
      <c r="W515" s="28"/>
      <c r="X515" s="28"/>
      <c r="Y515" s="28"/>
    </row>
    <row r="516" spans="2:25" ht="15" customHeight="1" x14ac:dyDescent="0.25">
      <c r="B516" s="285"/>
      <c r="C516" s="286" t="s">
        <v>1041</v>
      </c>
      <c r="D516" s="287" t="s">
        <v>1414</v>
      </c>
      <c r="E516" s="291" t="s">
        <v>1322</v>
      </c>
      <c r="F516" s="286">
        <v>20</v>
      </c>
      <c r="G516" s="286">
        <v>0</v>
      </c>
      <c r="H516" s="286"/>
      <c r="I516" s="286"/>
      <c r="J516" s="286">
        <v>0</v>
      </c>
      <c r="K516" s="286" t="e">
        <f>SUM(#REF!+#REF!+#REF!+I516-J516)</f>
        <v>#REF!</v>
      </c>
      <c r="L516" s="286">
        <v>19</v>
      </c>
      <c r="M516" s="286" t="e">
        <f>Tabla1[[#This Row],[Inventario al 31/03/2024]]-#REF!</f>
        <v>#REF!</v>
      </c>
      <c r="N516" s="289">
        <v>135.59</v>
      </c>
      <c r="O516" s="290">
        <f>Tabla1[[#This Row],[Costo Unit.]]*Tabla1[[#This Row],[Inventario al 31/03/2024]]</f>
        <v>23.4</v>
      </c>
      <c r="P516" s="289" t="e">
        <f>(#REF!*Tabla1[[#This Row],[Costo Unit.]])</f>
        <v>#REF!</v>
      </c>
      <c r="Q516" s="289" t="e">
        <f>(#REF!*Tabla1[[#This Row],[Costo Unit.]])</f>
        <v>#REF!</v>
      </c>
      <c r="R516" s="289" t="s">
        <v>1036</v>
      </c>
      <c r="S516" s="227"/>
      <c r="T516" s="228"/>
      <c r="U516" s="245"/>
      <c r="V516" s="28"/>
      <c r="W516" s="28"/>
      <c r="X516" s="28"/>
      <c r="Y516" s="28"/>
    </row>
    <row r="517" spans="2:25" ht="15" customHeight="1" x14ac:dyDescent="0.25">
      <c r="B517" s="285">
        <v>41479</v>
      </c>
      <c r="C517" s="286" t="s">
        <v>1051</v>
      </c>
      <c r="D517" s="287" t="s">
        <v>896</v>
      </c>
      <c r="E517" s="291" t="s">
        <v>897</v>
      </c>
      <c r="F517" s="286">
        <v>5</v>
      </c>
      <c r="G517" s="286">
        <v>0</v>
      </c>
      <c r="H517" s="286"/>
      <c r="I517" s="286"/>
      <c r="J517" s="286">
        <v>0</v>
      </c>
      <c r="K517" s="286" t="e">
        <f>SUM(#REF!+#REF!+#REF!+I517-J517)</f>
        <v>#REF!</v>
      </c>
      <c r="L517" s="286">
        <v>5</v>
      </c>
      <c r="M517" s="286" t="e">
        <f>Tabla1[[#This Row],[Inventario al 31/03/2024]]-#REF!</f>
        <v>#REF!</v>
      </c>
      <c r="N517" s="289">
        <v>879.1</v>
      </c>
      <c r="O517" s="290">
        <f>Tabla1[[#This Row],[Costo Unit.]]*Tabla1[[#This Row],[Inventario al 31/03/2024]]</f>
        <v>1334</v>
      </c>
      <c r="P517" s="289" t="e">
        <f>(#REF!*Tabla1[[#This Row],[Costo Unit.]])</f>
        <v>#REF!</v>
      </c>
      <c r="Q517" s="289" t="e">
        <f>(#REF!*Tabla1[[#This Row],[Costo Unit.]])</f>
        <v>#REF!</v>
      </c>
      <c r="R517" s="289" t="s">
        <v>1036</v>
      </c>
      <c r="S517" s="227"/>
      <c r="T517" s="228"/>
      <c r="U517" s="245"/>
      <c r="V517" s="28"/>
      <c r="W517" s="28"/>
      <c r="X517" s="28"/>
      <c r="Y517" s="28"/>
    </row>
    <row r="518" spans="2:25" ht="15" customHeight="1" x14ac:dyDescent="0.25">
      <c r="B518" s="285">
        <v>41429</v>
      </c>
      <c r="C518" s="286" t="s">
        <v>1046</v>
      </c>
      <c r="D518" s="287" t="s">
        <v>562</v>
      </c>
      <c r="E518" s="291" t="s">
        <v>563</v>
      </c>
      <c r="F518" s="286">
        <v>2</v>
      </c>
      <c r="G518" s="286">
        <v>0</v>
      </c>
      <c r="H518" s="286"/>
      <c r="I518" s="286"/>
      <c r="J518" s="286">
        <v>0</v>
      </c>
      <c r="K518" s="286" t="e">
        <f>SUM(#REF!+#REF!+#REF!+I518-J518)</f>
        <v>#REF!</v>
      </c>
      <c r="L518" s="286">
        <v>20</v>
      </c>
      <c r="M518" s="286" t="e">
        <f>Tabla1[[#This Row],[Inventario al 31/03/2024]]-#REF!</f>
        <v>#REF!</v>
      </c>
      <c r="N518" s="289">
        <v>141.6</v>
      </c>
      <c r="O518" s="290">
        <f>Tabla1[[#This Row],[Costo Unit.]]*Tabla1[[#This Row],[Inventario al 31/03/2024]]</f>
        <v>1218</v>
      </c>
      <c r="P518" s="289" t="e">
        <f>(#REF!*Tabla1[[#This Row],[Costo Unit.]])</f>
        <v>#REF!</v>
      </c>
      <c r="Q518" s="289" t="e">
        <f>(#REF!*Tabla1[[#This Row],[Costo Unit.]])</f>
        <v>#REF!</v>
      </c>
      <c r="R518" s="289" t="s">
        <v>1036</v>
      </c>
      <c r="S518" s="227"/>
      <c r="T518" s="228"/>
      <c r="U518" s="245"/>
      <c r="V518" s="28"/>
      <c r="W518" s="28"/>
      <c r="X518" s="28"/>
      <c r="Y518" s="28"/>
    </row>
    <row r="519" spans="2:25" ht="15" customHeight="1" x14ac:dyDescent="0.25">
      <c r="B519" s="285">
        <v>44879</v>
      </c>
      <c r="C519" s="286" t="s">
        <v>1046</v>
      </c>
      <c r="D519" s="287" t="s">
        <v>1196</v>
      </c>
      <c r="E519" s="291" t="s">
        <v>1144</v>
      </c>
      <c r="F519" s="286">
        <v>32</v>
      </c>
      <c r="G519" s="286">
        <v>0</v>
      </c>
      <c r="H519" s="286"/>
      <c r="I519" s="286"/>
      <c r="J519" s="286">
        <v>0</v>
      </c>
      <c r="K519" s="286" t="e">
        <f>SUM(#REF!+#REF!+#REF!+I519-J519)</f>
        <v>#REF!</v>
      </c>
      <c r="L519" s="286">
        <v>18</v>
      </c>
      <c r="M519" s="286" t="e">
        <f>Tabla1[[#This Row],[Inventario al 31/03/2024]]-#REF!</f>
        <v>#REF!</v>
      </c>
      <c r="N519" s="289">
        <v>385.2</v>
      </c>
      <c r="O519" s="290">
        <f>Tabla1[[#This Row],[Costo Unit.]]*Tabla1[[#This Row],[Inventario al 31/03/2024]]</f>
        <v>8289.5999999999985</v>
      </c>
      <c r="P519" s="289" t="e">
        <f>(#REF!*Tabla1[[#This Row],[Costo Unit.]])</f>
        <v>#REF!</v>
      </c>
      <c r="Q519" s="289" t="e">
        <f>(#REF!*Tabla1[[#This Row],[Costo Unit.]])</f>
        <v>#REF!</v>
      </c>
      <c r="R519" s="289" t="s">
        <v>1036</v>
      </c>
      <c r="S519" s="227"/>
      <c r="T519" s="228"/>
      <c r="U519" s="245"/>
      <c r="V519" s="28"/>
      <c r="W519" s="28"/>
      <c r="X519" s="28"/>
      <c r="Y519" s="28"/>
    </row>
    <row r="520" spans="2:25" ht="15" customHeight="1" x14ac:dyDescent="0.25">
      <c r="B520" s="285">
        <v>41022</v>
      </c>
      <c r="C520" s="286" t="s">
        <v>1041</v>
      </c>
      <c r="D520" s="287" t="s">
        <v>879</v>
      </c>
      <c r="E520" s="288" t="s">
        <v>881</v>
      </c>
      <c r="F520" s="286">
        <v>38</v>
      </c>
      <c r="G520" s="286">
        <v>0</v>
      </c>
      <c r="H520" s="286"/>
      <c r="I520" s="286"/>
      <c r="J520" s="286">
        <v>0</v>
      </c>
      <c r="K520" s="286" t="e">
        <f>SUM(#REF!+#REF!+#REF!+I520-J520)</f>
        <v>#REF!</v>
      </c>
      <c r="L520" s="286">
        <v>38</v>
      </c>
      <c r="M520" s="286" t="e">
        <f>Tabla1[[#This Row],[Inventario al 31/03/2024]]-#REF!</f>
        <v>#REF!</v>
      </c>
      <c r="N520" s="289">
        <v>115.05</v>
      </c>
      <c r="O520" s="290">
        <f>Tabla1[[#This Row],[Costo Unit.]]*Tabla1[[#This Row],[Inventario al 31/03/2024]]</f>
        <v>1500</v>
      </c>
      <c r="P520" s="289" t="e">
        <f>(#REF!*Tabla1[[#This Row],[Costo Unit.]])</f>
        <v>#REF!</v>
      </c>
      <c r="Q520" s="289" t="e">
        <f>(#REF!*Tabla1[[#This Row],[Costo Unit.]])</f>
        <v>#REF!</v>
      </c>
      <c r="R520" s="289" t="s">
        <v>1036</v>
      </c>
      <c r="S520" s="227"/>
      <c r="T520" s="228"/>
      <c r="U520" s="245"/>
      <c r="V520" s="28"/>
      <c r="W520" s="28"/>
      <c r="X520" s="28"/>
      <c r="Y520" s="28"/>
    </row>
    <row r="521" spans="2:25" ht="15" customHeight="1" x14ac:dyDescent="0.25">
      <c r="B521" s="285">
        <v>42040</v>
      </c>
      <c r="C521" s="286" t="s">
        <v>1041</v>
      </c>
      <c r="D521" s="287" t="s">
        <v>668</v>
      </c>
      <c r="E521" s="291" t="s">
        <v>670</v>
      </c>
      <c r="F521" s="286">
        <v>14250</v>
      </c>
      <c r="G521" s="286">
        <v>0</v>
      </c>
      <c r="H521" s="286"/>
      <c r="I521" s="286"/>
      <c r="J521" s="286">
        <v>0</v>
      </c>
      <c r="K521" s="286" t="e">
        <f>SUM(#REF!+#REF!+#REF!+I521-J521)</f>
        <v>#REF!</v>
      </c>
      <c r="L521" s="286">
        <v>14250</v>
      </c>
      <c r="M521" s="286" t="e">
        <f>Tabla1[[#This Row],[Inventario al 31/03/2024]]-#REF!</f>
        <v>#REF!</v>
      </c>
      <c r="N521" s="289">
        <v>2.95</v>
      </c>
      <c r="O521" s="290">
        <f>Tabla1[[#This Row],[Costo Unit.]]*Tabla1[[#This Row],[Inventario al 31/03/2024]]</f>
        <v>2463.84</v>
      </c>
      <c r="P521" s="289" t="e">
        <f>(#REF!*Tabla1[[#This Row],[Costo Unit.]])</f>
        <v>#REF!</v>
      </c>
      <c r="Q521" s="289" t="e">
        <f>(#REF!*Tabla1[[#This Row],[Costo Unit.]])</f>
        <v>#REF!</v>
      </c>
      <c r="R521" s="289" t="s">
        <v>1036</v>
      </c>
      <c r="S521" s="227"/>
      <c r="T521" s="228"/>
      <c r="U521" s="245"/>
      <c r="V521" s="28"/>
      <c r="W521" s="28"/>
      <c r="X521" s="28"/>
      <c r="Y521" s="28"/>
    </row>
    <row r="522" spans="2:25" ht="15" customHeight="1" x14ac:dyDescent="0.25">
      <c r="B522" s="285">
        <v>45229</v>
      </c>
      <c r="C522" s="286" t="s">
        <v>1041</v>
      </c>
      <c r="D522" s="287" t="s">
        <v>866</v>
      </c>
      <c r="E522" s="291" t="s">
        <v>722</v>
      </c>
      <c r="F522" s="286">
        <v>54</v>
      </c>
      <c r="G522" s="286">
        <v>0</v>
      </c>
      <c r="H522" s="286"/>
      <c r="I522" s="286"/>
      <c r="J522" s="286">
        <v>0</v>
      </c>
      <c r="K522" s="286" t="e">
        <f>SUM(#REF!+#REF!+#REF!+I522-J522)</f>
        <v>#REF!</v>
      </c>
      <c r="L522" s="286">
        <v>27</v>
      </c>
      <c r="M522" s="286" t="e">
        <f>Tabla1[[#This Row],[Inventario al 31/03/2024]]-#REF!</f>
        <v>#REF!</v>
      </c>
      <c r="N522" s="289">
        <v>1.45</v>
      </c>
      <c r="O522" s="290">
        <f>Tabla1[[#This Row],[Costo Unit.]]*Tabla1[[#This Row],[Inventario al 31/03/2024]]</f>
        <v>4884.8</v>
      </c>
      <c r="P522" s="289" t="e">
        <f>(#REF!*Tabla1[[#This Row],[Costo Unit.]])</f>
        <v>#REF!</v>
      </c>
      <c r="Q522" s="289" t="e">
        <f>(#REF!*Tabla1[[#This Row],[Costo Unit.]])</f>
        <v>#REF!</v>
      </c>
      <c r="R522" s="289" t="s">
        <v>1036</v>
      </c>
      <c r="S522" s="227"/>
      <c r="T522" s="228"/>
      <c r="U522" s="245"/>
      <c r="V522" s="28"/>
      <c r="W522" s="28"/>
      <c r="X522" s="28"/>
      <c r="Y522" s="28"/>
    </row>
    <row r="523" spans="2:25" ht="15" customHeight="1" x14ac:dyDescent="0.25">
      <c r="B523" s="285">
        <v>42496</v>
      </c>
      <c r="C523" s="286" t="s">
        <v>1041</v>
      </c>
      <c r="D523" s="287" t="s">
        <v>903</v>
      </c>
      <c r="E523" s="291" t="s">
        <v>905</v>
      </c>
      <c r="F523" s="286">
        <v>444</v>
      </c>
      <c r="G523" s="286">
        <v>0</v>
      </c>
      <c r="H523" s="286"/>
      <c r="I523" s="286"/>
      <c r="J523" s="286">
        <v>0</v>
      </c>
      <c r="K523" s="286" t="e">
        <f>SUM(#REF!+#REF!+#REF!+I523-J523)</f>
        <v>#REF!</v>
      </c>
      <c r="L523" s="286">
        <v>486</v>
      </c>
      <c r="M523" s="286" t="e">
        <f>Tabla1[[#This Row],[Inventario al 31/03/2024]]-#REF!</f>
        <v>#REF!</v>
      </c>
      <c r="N523" s="289">
        <v>1.28</v>
      </c>
      <c r="O523" s="290">
        <f>Tabla1[[#This Row],[Costo Unit.]]*Tabla1[[#This Row],[Inventario al 31/03/2024]]</f>
        <v>4111.12</v>
      </c>
      <c r="P523" s="289" t="e">
        <f>(#REF!*Tabla1[[#This Row],[Costo Unit.]])</f>
        <v>#REF!</v>
      </c>
      <c r="Q523" s="289" t="e">
        <f>(#REF!*Tabla1[[#This Row],[Costo Unit.]])</f>
        <v>#REF!</v>
      </c>
      <c r="R523" s="289" t="s">
        <v>1036</v>
      </c>
      <c r="S523" s="227"/>
      <c r="T523" s="228"/>
      <c r="U523" s="245"/>
      <c r="V523" s="28"/>
      <c r="W523" s="28"/>
      <c r="X523" s="28"/>
      <c r="Y523" s="28"/>
    </row>
    <row r="524" spans="2:25" ht="15" customHeight="1" x14ac:dyDescent="0.25">
      <c r="B524" s="285"/>
      <c r="C524" s="286" t="s">
        <v>1041</v>
      </c>
      <c r="D524" s="287" t="s">
        <v>1415</v>
      </c>
      <c r="E524" s="291" t="s">
        <v>1320</v>
      </c>
      <c r="F524" s="286">
        <v>3450</v>
      </c>
      <c r="G524" s="286">
        <v>0</v>
      </c>
      <c r="H524" s="286"/>
      <c r="I524" s="286"/>
      <c r="J524" s="286">
        <v>0</v>
      </c>
      <c r="K524" s="286" t="e">
        <f>SUM(#REF!+#REF!+#REF!+I524-J524)</f>
        <v>#REF!</v>
      </c>
      <c r="L524" s="286">
        <v>2500</v>
      </c>
      <c r="M524" s="286" t="e">
        <f>Tabla1[[#This Row],[Inventario al 31/03/2024]]-#REF!</f>
        <v>#REF!</v>
      </c>
      <c r="N524" s="289">
        <v>264.32</v>
      </c>
      <c r="O524" s="290">
        <f>Tabla1[[#This Row],[Costo Unit.]]*Tabla1[[#This Row],[Inventario al 31/03/2024]]</f>
        <v>9292.5</v>
      </c>
      <c r="P524" s="289" t="e">
        <f>(#REF!*Tabla1[[#This Row],[Costo Unit.]])</f>
        <v>#REF!</v>
      </c>
      <c r="Q524" s="289" t="e">
        <f>(#REF!*Tabla1[[#This Row],[Costo Unit.]])</f>
        <v>#REF!</v>
      </c>
      <c r="R524" s="289" t="s">
        <v>1036</v>
      </c>
      <c r="S524" s="227"/>
      <c r="T524" s="228"/>
      <c r="U524" s="245"/>
      <c r="V524" s="28"/>
      <c r="W524" s="28"/>
      <c r="X524" s="28"/>
      <c r="Y524" s="28"/>
    </row>
    <row r="525" spans="2:25" s="5" customFormat="1" ht="15" customHeight="1" x14ac:dyDescent="0.25">
      <c r="B525" s="285">
        <v>42080</v>
      </c>
      <c r="C525" s="286" t="s">
        <v>1041</v>
      </c>
      <c r="D525" s="287" t="s">
        <v>648</v>
      </c>
      <c r="E525" s="292" t="s">
        <v>649</v>
      </c>
      <c r="F525" s="286">
        <v>17</v>
      </c>
      <c r="G525" s="286">
        <v>0</v>
      </c>
      <c r="H525" s="286"/>
      <c r="I525" s="286"/>
      <c r="J525" s="286">
        <v>0</v>
      </c>
      <c r="K525" s="286" t="e">
        <f>SUM(#REF!+#REF!+#REF!+I525-J525)</f>
        <v>#REF!</v>
      </c>
      <c r="L525" s="286">
        <v>17</v>
      </c>
      <c r="M525" s="286" t="e">
        <f>Tabla1[[#This Row],[Inventario al 31/03/2024]]-#REF!</f>
        <v>#REF!</v>
      </c>
      <c r="N525" s="289">
        <v>3.54</v>
      </c>
      <c r="O525" s="290">
        <f>Tabla1[[#This Row],[Costo Unit.]]*Tabla1[[#This Row],[Inventario al 31/03/2024]]</f>
        <v>7371.27</v>
      </c>
      <c r="P525" s="289" t="e">
        <f>(#REF!*Tabla1[[#This Row],[Costo Unit.]])</f>
        <v>#REF!</v>
      </c>
      <c r="Q525" s="289" t="e">
        <f>(#REF!*Tabla1[[#This Row],[Costo Unit.]])</f>
        <v>#REF!</v>
      </c>
      <c r="R525" s="289" t="s">
        <v>1036</v>
      </c>
      <c r="S525" s="227"/>
      <c r="T525" s="228"/>
      <c r="U525" s="245"/>
      <c r="V525" s="28"/>
      <c r="W525" s="28"/>
      <c r="X525" s="28"/>
      <c r="Y525" s="28"/>
    </row>
    <row r="526" spans="2:25" ht="15" customHeight="1" x14ac:dyDescent="0.25">
      <c r="B526" s="285">
        <v>42520</v>
      </c>
      <c r="C526" s="286" t="s">
        <v>1041</v>
      </c>
      <c r="D526" s="287" t="s">
        <v>379</v>
      </c>
      <c r="E526" s="291" t="s">
        <v>118</v>
      </c>
      <c r="F526" s="286">
        <v>67</v>
      </c>
      <c r="G526" s="286">
        <v>0</v>
      </c>
      <c r="H526" s="286"/>
      <c r="I526" s="286"/>
      <c r="J526" s="286">
        <v>0</v>
      </c>
      <c r="K526" s="286" t="e">
        <f>SUM(#REF!+#REF!+#REF!+I526-J526)</f>
        <v>#REF!</v>
      </c>
      <c r="L526" s="286">
        <v>67</v>
      </c>
      <c r="M526" s="286" t="e">
        <f>Tabla1[[#This Row],[Inventario al 31/03/2024]]-#REF!</f>
        <v>#REF!</v>
      </c>
      <c r="N526" s="289">
        <v>5.0999999999999996</v>
      </c>
      <c r="O526" s="290">
        <f>Tabla1[[#This Row],[Costo Unit.]]*Tabla1[[#This Row],[Inventario al 31/03/2024]]</f>
        <v>713.90000000000009</v>
      </c>
      <c r="P526" s="289" t="e">
        <f>(#REF!*Tabla1[[#This Row],[Costo Unit.]])</f>
        <v>#REF!</v>
      </c>
      <c r="Q526" s="289" t="e">
        <f>(#REF!*Tabla1[[#This Row],[Costo Unit.]])</f>
        <v>#REF!</v>
      </c>
      <c r="R526" s="289" t="s">
        <v>1036</v>
      </c>
      <c r="S526" s="227"/>
      <c r="T526" s="228"/>
      <c r="U526" s="245"/>
      <c r="V526" s="28"/>
      <c r="W526" s="28"/>
      <c r="X526" s="28"/>
      <c r="Y526" s="28"/>
    </row>
    <row r="527" spans="2:25" ht="15" customHeight="1" x14ac:dyDescent="0.25">
      <c r="B527" s="285">
        <v>41438</v>
      </c>
      <c r="C527" s="286" t="s">
        <v>1041</v>
      </c>
      <c r="D527" s="287" t="s">
        <v>363</v>
      </c>
      <c r="E527" s="291" t="s">
        <v>104</v>
      </c>
      <c r="F527" s="286">
        <v>50</v>
      </c>
      <c r="G527" s="286">
        <v>0</v>
      </c>
      <c r="H527" s="286"/>
      <c r="I527" s="286"/>
      <c r="J527" s="286">
        <v>0</v>
      </c>
      <c r="K527" s="286" t="e">
        <f>SUM(#REF!+#REF!+#REF!+I527-J527)</f>
        <v>#REF!</v>
      </c>
      <c r="L527" s="286">
        <v>53</v>
      </c>
      <c r="M527" s="286" t="e">
        <f>Tabla1[[#This Row],[Inventario al 31/03/2024]]-#REF!</f>
        <v>#REF!</v>
      </c>
      <c r="N527" s="289">
        <v>0.6</v>
      </c>
      <c r="O527" s="290">
        <f>Tabla1[[#This Row],[Costo Unit.]]*Tabla1[[#This Row],[Inventario al 31/03/2024]]</f>
        <v>42432.800000000003</v>
      </c>
      <c r="P527" s="289" t="e">
        <f>(#REF!*Tabla1[[#This Row],[Costo Unit.]])</f>
        <v>#REF!</v>
      </c>
      <c r="Q527" s="289" t="e">
        <f>(#REF!*Tabla1[[#This Row],[Costo Unit.]])</f>
        <v>#REF!</v>
      </c>
      <c r="R527" s="289" t="s">
        <v>1036</v>
      </c>
      <c r="S527" s="227"/>
      <c r="T527" s="228"/>
      <c r="U527" s="245"/>
      <c r="V527" s="28"/>
      <c r="W527" s="28"/>
      <c r="X527" s="28"/>
      <c r="Y527" s="28"/>
    </row>
    <row r="528" spans="2:25" ht="15" customHeight="1" x14ac:dyDescent="0.25">
      <c r="B528" s="285">
        <v>42450</v>
      </c>
      <c r="C528" s="286" t="s">
        <v>1041</v>
      </c>
      <c r="D528" s="287" t="s">
        <v>336</v>
      </c>
      <c r="E528" s="291" t="s">
        <v>595</v>
      </c>
      <c r="F528" s="286">
        <v>17</v>
      </c>
      <c r="G528" s="286">
        <v>0</v>
      </c>
      <c r="H528" s="286"/>
      <c r="I528" s="286"/>
      <c r="J528" s="286">
        <v>0</v>
      </c>
      <c r="K528" s="286" t="e">
        <f>SUM(#REF!+#REF!+#REF!+I528-J528)</f>
        <v>#REF!</v>
      </c>
      <c r="L528" s="286">
        <v>17</v>
      </c>
      <c r="M528" s="286" t="e">
        <f>Tabla1[[#This Row],[Inventario al 31/03/2024]]-#REF!</f>
        <v>#REF!</v>
      </c>
      <c r="N528" s="289">
        <v>33</v>
      </c>
      <c r="O528" s="290">
        <f>Tabla1[[#This Row],[Costo Unit.]]*Tabla1[[#This Row],[Inventario al 31/03/2024]]</f>
        <v>1856</v>
      </c>
      <c r="P528" s="289" t="e">
        <f>(#REF!*Tabla1[[#This Row],[Costo Unit.]])</f>
        <v>#REF!</v>
      </c>
      <c r="Q528" s="289" t="e">
        <f>(#REF!*Tabla1[[#This Row],[Costo Unit.]])</f>
        <v>#REF!</v>
      </c>
      <c r="R528" s="289" t="s">
        <v>1036</v>
      </c>
      <c r="S528" s="227"/>
      <c r="T528" s="228"/>
      <c r="U528" s="245"/>
      <c r="V528" s="28"/>
      <c r="W528" s="28"/>
      <c r="X528" s="28"/>
      <c r="Y528" s="28"/>
    </row>
    <row r="529" spans="2:25" ht="15" customHeight="1" x14ac:dyDescent="0.25">
      <c r="B529" s="285">
        <v>45229</v>
      </c>
      <c r="C529" s="286" t="s">
        <v>1046</v>
      </c>
      <c r="D529" s="287" t="s">
        <v>1273</v>
      </c>
      <c r="E529" s="291" t="s">
        <v>1274</v>
      </c>
      <c r="F529" s="286">
        <v>95</v>
      </c>
      <c r="G529" s="286">
        <v>0</v>
      </c>
      <c r="H529" s="286"/>
      <c r="I529" s="286"/>
      <c r="J529" s="286">
        <v>0</v>
      </c>
      <c r="K529" s="286" t="e">
        <f>SUM(#REF!+#REF!+#REF!+I529-J529)</f>
        <v>#REF!</v>
      </c>
      <c r="L529" s="286">
        <v>8</v>
      </c>
      <c r="M529" s="286" t="e">
        <f>Tabla1[[#This Row],[Inventario al 31/03/2024]]-#REF!</f>
        <v>#REF!</v>
      </c>
      <c r="N529" s="289">
        <v>460.2</v>
      </c>
      <c r="O529" s="290">
        <f>Tabla1[[#This Row],[Costo Unit.]]*Tabla1[[#This Row],[Inventario al 31/03/2024]]</f>
        <v>7729.9500000000007</v>
      </c>
      <c r="P529" s="289" t="e">
        <f>(#REF!*Tabla1[[#This Row],[Costo Unit.]])</f>
        <v>#REF!</v>
      </c>
      <c r="Q529" s="289" t="e">
        <f>(#REF!*Tabla1[[#This Row],[Costo Unit.]])</f>
        <v>#REF!</v>
      </c>
      <c r="R529" s="289" t="s">
        <v>1036</v>
      </c>
      <c r="S529" s="227"/>
      <c r="T529" s="228"/>
      <c r="U529" s="245"/>
      <c r="V529" s="28"/>
      <c r="W529" s="28"/>
      <c r="X529" s="28"/>
      <c r="Y529" s="28"/>
    </row>
    <row r="530" spans="2:25" ht="15" customHeight="1" x14ac:dyDescent="0.25">
      <c r="B530" s="285">
        <v>42496</v>
      </c>
      <c r="C530" s="286" t="s">
        <v>1046</v>
      </c>
      <c r="D530" s="287" t="s">
        <v>870</v>
      </c>
      <c r="E530" s="292" t="s">
        <v>871</v>
      </c>
      <c r="F530" s="286">
        <v>10</v>
      </c>
      <c r="G530" s="286">
        <v>0</v>
      </c>
      <c r="H530" s="286"/>
      <c r="I530" s="286"/>
      <c r="J530" s="286">
        <v>0</v>
      </c>
      <c r="K530" s="286" t="e">
        <f>SUM(#REF!+#REF!+#REF!+I530-J530)</f>
        <v>#REF!</v>
      </c>
      <c r="L530" s="286">
        <v>10</v>
      </c>
      <c r="M530" s="286" t="e">
        <f>Tabla1[[#This Row],[Inventario al 31/03/2024]]-#REF!</f>
        <v>#REF!</v>
      </c>
      <c r="N530" s="289">
        <v>677.91</v>
      </c>
      <c r="O530" s="290">
        <f>Tabla1[[#This Row],[Costo Unit.]]*Tabla1[[#This Row],[Inventario al 31/03/2024]]</f>
        <v>500</v>
      </c>
      <c r="P530" s="289" t="e">
        <f>(#REF!*Tabla1[[#This Row],[Costo Unit.]])</f>
        <v>#REF!</v>
      </c>
      <c r="Q530" s="289" t="e">
        <f>(#REF!*Tabla1[[#This Row],[Costo Unit.]])</f>
        <v>#REF!</v>
      </c>
      <c r="R530" s="289" t="s">
        <v>1036</v>
      </c>
      <c r="S530" s="227"/>
      <c r="T530" s="228"/>
      <c r="U530" s="245"/>
      <c r="V530" s="28"/>
      <c r="W530" s="28"/>
      <c r="X530" s="28"/>
      <c r="Y530" s="28"/>
    </row>
    <row r="531" spans="2:25" ht="15" customHeight="1" x14ac:dyDescent="0.25">
      <c r="B531" s="285">
        <v>42080</v>
      </c>
      <c r="C531" s="286" t="s">
        <v>1046</v>
      </c>
      <c r="D531" s="287" t="s">
        <v>856</v>
      </c>
      <c r="E531" s="292" t="s">
        <v>857</v>
      </c>
      <c r="F531" s="286">
        <v>10</v>
      </c>
      <c r="G531" s="286">
        <v>0</v>
      </c>
      <c r="H531" s="286"/>
      <c r="I531" s="286"/>
      <c r="J531" s="286">
        <v>0</v>
      </c>
      <c r="K531" s="286" t="e">
        <f>SUM(#REF!+#REF!+#REF!+I531-J531)</f>
        <v>#REF!</v>
      </c>
      <c r="L531" s="286">
        <v>10</v>
      </c>
      <c r="M531" s="286" t="e">
        <f>Tabla1[[#This Row],[Inventario al 31/03/2024]]-#REF!</f>
        <v>#REF!</v>
      </c>
      <c r="N531" s="289">
        <v>826.94</v>
      </c>
      <c r="O531" s="290">
        <f>Tabla1[[#This Row],[Costo Unit.]]*Tabla1[[#This Row],[Inventario al 31/03/2024]]</f>
        <v>1838.24</v>
      </c>
      <c r="P531" s="289" t="e">
        <f>(#REF!*Tabla1[[#This Row],[Costo Unit.]])</f>
        <v>#REF!</v>
      </c>
      <c r="Q531" s="289" t="e">
        <f>(#REF!*Tabla1[[#This Row],[Costo Unit.]])</f>
        <v>#REF!</v>
      </c>
      <c r="R531" s="289" t="s">
        <v>1036</v>
      </c>
      <c r="S531" s="227"/>
      <c r="T531" s="228"/>
      <c r="U531" s="245"/>
      <c r="V531" s="28"/>
      <c r="W531" s="28"/>
      <c r="X531" s="28"/>
      <c r="Y531" s="28"/>
    </row>
    <row r="532" spans="2:25" ht="15" customHeight="1" x14ac:dyDescent="0.25">
      <c r="B532" s="285">
        <v>41451</v>
      </c>
      <c r="C532" s="286" t="s">
        <v>1046</v>
      </c>
      <c r="D532" s="287" t="s">
        <v>697</v>
      </c>
      <c r="E532" s="292" t="s">
        <v>698</v>
      </c>
      <c r="F532" s="286">
        <v>1</v>
      </c>
      <c r="G532" s="286">
        <v>0</v>
      </c>
      <c r="H532" s="286"/>
      <c r="I532" s="286"/>
      <c r="J532" s="286">
        <v>0</v>
      </c>
      <c r="K532" s="286" t="e">
        <f>SUM(#REF!+#REF!+#REF!+I532-J532)</f>
        <v>#REF!</v>
      </c>
      <c r="L532" s="286">
        <v>1</v>
      </c>
      <c r="M532" s="286" t="e">
        <f>Tabla1[[#This Row],[Inventario al 31/03/2024]]-#REF!</f>
        <v>#REF!</v>
      </c>
      <c r="N532" s="289">
        <v>767</v>
      </c>
      <c r="O532" s="290">
        <f>Tabla1[[#This Row],[Costo Unit.]]*Tabla1[[#This Row],[Inventario al 31/03/2024]]</f>
        <v>1157.6000000000001</v>
      </c>
      <c r="P532" s="289" t="e">
        <f>(#REF!*Tabla1[[#This Row],[Costo Unit.]])</f>
        <v>#REF!</v>
      </c>
      <c r="Q532" s="289" t="e">
        <f>(#REF!*Tabla1[[#This Row],[Costo Unit.]])</f>
        <v>#REF!</v>
      </c>
      <c r="R532" s="289" t="s">
        <v>1036</v>
      </c>
      <c r="S532" s="227"/>
      <c r="T532" s="228"/>
      <c r="U532" s="245"/>
      <c r="V532" s="28"/>
      <c r="W532" s="28"/>
      <c r="X532" s="28"/>
      <c r="Y532" s="28"/>
    </row>
    <row r="533" spans="2:25" ht="15" customHeight="1" x14ac:dyDescent="0.25">
      <c r="B533" s="285"/>
      <c r="C533" s="286" t="s">
        <v>1041</v>
      </c>
      <c r="D533" s="287" t="s">
        <v>1377</v>
      </c>
      <c r="E533" s="291" t="s">
        <v>1345</v>
      </c>
      <c r="F533" s="286">
        <v>100</v>
      </c>
      <c r="G533" s="286">
        <v>0</v>
      </c>
      <c r="H533" s="286"/>
      <c r="I533" s="286"/>
      <c r="J533" s="286">
        <v>0</v>
      </c>
      <c r="K533" s="286" t="e">
        <f>SUM(#REF!+#REF!+#REF!+I533-J533)</f>
        <v>#REF!</v>
      </c>
      <c r="L533" s="286">
        <v>100</v>
      </c>
      <c r="M533" s="286" t="e">
        <f>Tabla1[[#This Row],[Inventario al 31/03/2024]]-#REF!</f>
        <v>#REF!</v>
      </c>
      <c r="N533" s="289">
        <v>20</v>
      </c>
      <c r="O533" s="290">
        <f>Tabla1[[#This Row],[Costo Unit.]]*Tabla1[[#This Row],[Inventario al 31/03/2024]]</f>
        <v>3231.27</v>
      </c>
      <c r="P533" s="289" t="e">
        <f>(#REF!*Tabla1[[#This Row],[Costo Unit.]])</f>
        <v>#REF!</v>
      </c>
      <c r="Q533" s="289" t="e">
        <f>(#REF!*Tabla1[[#This Row],[Costo Unit.]])</f>
        <v>#REF!</v>
      </c>
      <c r="R533" s="289" t="s">
        <v>1036</v>
      </c>
      <c r="S533" s="227"/>
      <c r="T533" s="228"/>
      <c r="U533" s="245"/>
      <c r="V533" s="28"/>
      <c r="W533" s="28"/>
      <c r="X533" s="28"/>
      <c r="Y533" s="28"/>
    </row>
    <row r="534" spans="2:25" ht="15" customHeight="1" x14ac:dyDescent="0.25">
      <c r="B534" s="285">
        <v>44145</v>
      </c>
      <c r="C534" s="286" t="s">
        <v>1043</v>
      </c>
      <c r="D534" s="287" t="s">
        <v>1021</v>
      </c>
      <c r="E534" s="291" t="s">
        <v>983</v>
      </c>
      <c r="F534" s="286">
        <v>1</v>
      </c>
      <c r="G534" s="286">
        <v>0</v>
      </c>
      <c r="H534" s="286"/>
      <c r="I534" s="286"/>
      <c r="J534" s="286">
        <v>0</v>
      </c>
      <c r="K534" s="286" t="e">
        <f>SUM(#REF!+#REF!+#REF!+I534-J534)</f>
        <v>#REF!</v>
      </c>
      <c r="L534" s="286">
        <v>1</v>
      </c>
      <c r="M534" s="286" t="e">
        <f>Tabla1[[#This Row],[Inventario al 31/03/2024]]-#REF!</f>
        <v>#REF!</v>
      </c>
      <c r="N534" s="289">
        <v>59</v>
      </c>
      <c r="O534" s="290">
        <f>Tabla1[[#This Row],[Costo Unit.]]*Tabla1[[#This Row],[Inventario al 31/03/2024]]</f>
        <v>0</v>
      </c>
      <c r="P534" s="289" t="e">
        <f>(#REF!*Tabla1[[#This Row],[Costo Unit.]])</f>
        <v>#REF!</v>
      </c>
      <c r="Q534" s="289" t="e">
        <f>(#REF!*Tabla1[[#This Row],[Costo Unit.]])</f>
        <v>#REF!</v>
      </c>
      <c r="R534" s="289" t="s">
        <v>1036</v>
      </c>
      <c r="S534" s="227"/>
      <c r="T534" s="228"/>
      <c r="U534" s="245"/>
      <c r="V534" s="28"/>
      <c r="W534" s="28"/>
      <c r="X534" s="28"/>
      <c r="Y534" s="28"/>
    </row>
    <row r="535" spans="2:25" ht="15" customHeight="1" x14ac:dyDescent="0.25">
      <c r="B535" s="285">
        <v>44145</v>
      </c>
      <c r="C535" s="286" t="s">
        <v>1043</v>
      </c>
      <c r="D535" s="287" t="s">
        <v>1024</v>
      </c>
      <c r="E535" s="291" t="s">
        <v>986</v>
      </c>
      <c r="F535" s="286">
        <v>3</v>
      </c>
      <c r="G535" s="286">
        <v>0</v>
      </c>
      <c r="H535" s="286"/>
      <c r="I535" s="286"/>
      <c r="J535" s="286">
        <v>0</v>
      </c>
      <c r="K535" s="286" t="e">
        <f>SUM(#REF!+#REF!+#REF!+I535-J535)</f>
        <v>#REF!</v>
      </c>
      <c r="L535" s="286">
        <v>3</v>
      </c>
      <c r="M535" s="286" t="e">
        <f>Tabla1[[#This Row],[Inventario al 31/03/2024]]-#REF!</f>
        <v>#VALUE!</v>
      </c>
      <c r="N535" s="289">
        <v>118</v>
      </c>
      <c r="O535" s="290" t="e">
        <f>Tabla1[[#This Row],[Costo Unit.]]*Tabla1[[#This Row],[Inventario al 31/03/2024]]</f>
        <v>#VALUE!</v>
      </c>
      <c r="P535" s="289" t="e">
        <f>(#REF!*Tabla1[[#This Row],[Costo Unit.]])</f>
        <v>#REF!</v>
      </c>
      <c r="Q535" s="289" t="e">
        <f>(#REF!*Tabla1[[#This Row],[Costo Unit.]])</f>
        <v>#REF!</v>
      </c>
      <c r="R535" s="289" t="s">
        <v>1036</v>
      </c>
      <c r="S535" s="227"/>
      <c r="T535" s="228"/>
      <c r="U535" s="245"/>
      <c r="V535" s="28"/>
      <c r="W535" s="28"/>
      <c r="X535" s="28"/>
      <c r="Y535" s="28"/>
    </row>
    <row r="536" spans="2:25" ht="15" customHeight="1" x14ac:dyDescent="0.25">
      <c r="B536" s="285">
        <v>41250</v>
      </c>
      <c r="C536" s="286" t="s">
        <v>1043</v>
      </c>
      <c r="D536" s="287" t="s">
        <v>884</v>
      </c>
      <c r="E536" s="291" t="s">
        <v>869</v>
      </c>
      <c r="F536" s="286">
        <v>40</v>
      </c>
      <c r="G536" s="286">
        <v>0</v>
      </c>
      <c r="H536" s="286"/>
      <c r="I536" s="286"/>
      <c r="J536" s="286">
        <v>0</v>
      </c>
      <c r="K536" s="286" t="e">
        <f>SUM(#REF!+#REF!+#REF!+I536-J536)</f>
        <v>#REF!</v>
      </c>
      <c r="L536" s="286">
        <v>0</v>
      </c>
      <c r="M536" s="286" t="e">
        <f>Tabla1[[#This Row],[Inventario al 31/03/2024]]-#REF!</f>
        <v>#VALUE!</v>
      </c>
      <c r="N536" s="289">
        <v>99.6</v>
      </c>
      <c r="O536" s="290" t="e">
        <f>Tabla1[[#This Row],[Costo Unit.]]*Tabla1[[#This Row],[Inventario al 31/03/2024]]</f>
        <v>#VALUE!</v>
      </c>
      <c r="P536" s="289" t="e">
        <f>(#REF!*Tabla1[[#This Row],[Costo Unit.]])</f>
        <v>#REF!</v>
      </c>
      <c r="Q536" s="289" t="e">
        <f>(#REF!*Tabla1[[#This Row],[Costo Unit.]])</f>
        <v>#REF!</v>
      </c>
      <c r="R536" s="289" t="s">
        <v>1036</v>
      </c>
      <c r="S536" s="227"/>
      <c r="T536" s="228"/>
      <c r="U536" s="245"/>
      <c r="V536" s="28"/>
      <c r="W536" s="28"/>
      <c r="X536" s="28"/>
      <c r="Y536" s="28"/>
    </row>
    <row r="537" spans="2:25" ht="15" customHeight="1" x14ac:dyDescent="0.25">
      <c r="B537" s="285">
        <v>42080</v>
      </c>
      <c r="C537" s="286" t="s">
        <v>1043</v>
      </c>
      <c r="D537" s="287" t="s">
        <v>887</v>
      </c>
      <c r="E537" s="291" t="s">
        <v>895</v>
      </c>
      <c r="F537" s="286">
        <v>10</v>
      </c>
      <c r="G537" s="286">
        <v>0</v>
      </c>
      <c r="H537" s="286"/>
      <c r="I537" s="286"/>
      <c r="J537" s="286">
        <v>0</v>
      </c>
      <c r="K537" s="286" t="e">
        <f>SUM(#REF!+#REF!+#REF!+I537-J537)</f>
        <v>#REF!</v>
      </c>
      <c r="L537" s="286">
        <v>2</v>
      </c>
      <c r="M537" s="286" t="e">
        <f>Tabla1[[#This Row],[Inventario al 31/03/2024]]-#REF!</f>
        <v>#VALUE!</v>
      </c>
      <c r="N537" s="289">
        <v>241.81</v>
      </c>
      <c r="O537" s="290" t="e">
        <f>Tabla1[[#This Row],[Costo Unit.]]*Tabla1[[#This Row],[Inventario al 31/03/2024]]</f>
        <v>#VALUE!</v>
      </c>
      <c r="P537" s="289" t="e">
        <f>(#REF!*Tabla1[[#This Row],[Costo Unit.]])</f>
        <v>#REF!</v>
      </c>
      <c r="Q537" s="289" t="e">
        <f>(#REF!*Tabla1[[#This Row],[Costo Unit.]])</f>
        <v>#REF!</v>
      </c>
      <c r="R537" s="289" t="s">
        <v>1036</v>
      </c>
      <c r="S537" s="227"/>
      <c r="T537" s="228"/>
      <c r="U537" s="245"/>
      <c r="V537" s="28"/>
      <c r="W537" s="28"/>
      <c r="X537" s="28"/>
      <c r="Y537" s="28"/>
    </row>
    <row r="538" spans="2:25" ht="15" customHeight="1" x14ac:dyDescent="0.25">
      <c r="B538" s="285">
        <v>42080</v>
      </c>
      <c r="C538" s="286" t="s">
        <v>1051</v>
      </c>
      <c r="D538" s="287" t="s">
        <v>331</v>
      </c>
      <c r="E538" s="288" t="s">
        <v>77</v>
      </c>
      <c r="F538" s="286">
        <v>6</v>
      </c>
      <c r="G538" s="286">
        <v>0</v>
      </c>
      <c r="H538" s="286"/>
      <c r="I538" s="286"/>
      <c r="J538" s="286">
        <v>0</v>
      </c>
      <c r="K538" s="286" t="e">
        <f>SUM(#REF!+#REF!+#REF!+I538-J538)</f>
        <v>#REF!</v>
      </c>
      <c r="L538" s="286">
        <v>6</v>
      </c>
      <c r="M538" s="286" t="e">
        <f>Tabla1[[#This Row],[Inventario al 31/03/2024]]-#REF!</f>
        <v>#VALUE!</v>
      </c>
      <c r="N538" s="289">
        <v>38</v>
      </c>
      <c r="O538" s="290" t="e">
        <f>Tabla1[[#This Row],[Costo Unit.]]*Tabla1[[#This Row],[Inventario al 31/03/2024]]</f>
        <v>#VALUE!</v>
      </c>
      <c r="P538" s="289" t="e">
        <f>(#REF!*Tabla1[[#This Row],[Costo Unit.]])</f>
        <v>#REF!</v>
      </c>
      <c r="Q538" s="289" t="e">
        <f>(#REF!*Tabla1[[#This Row],[Costo Unit.]])</f>
        <v>#REF!</v>
      </c>
      <c r="R538" s="289" t="s">
        <v>1036</v>
      </c>
      <c r="S538" s="227"/>
      <c r="T538" s="228"/>
      <c r="U538" s="245"/>
      <c r="V538" s="28"/>
      <c r="W538" s="28"/>
      <c r="X538" s="28"/>
      <c r="Y538" s="28"/>
    </row>
    <row r="539" spans="2:25" ht="15" customHeight="1" x14ac:dyDescent="0.25">
      <c r="B539" s="285">
        <v>42496</v>
      </c>
      <c r="C539" s="286" t="s">
        <v>1043</v>
      </c>
      <c r="D539" s="287" t="s">
        <v>317</v>
      </c>
      <c r="E539" s="288" t="s">
        <v>62</v>
      </c>
      <c r="F539" s="286">
        <v>41</v>
      </c>
      <c r="G539" s="286">
        <v>0</v>
      </c>
      <c r="H539" s="286"/>
      <c r="I539" s="286"/>
      <c r="J539" s="286">
        <v>0</v>
      </c>
      <c r="K539" s="286" t="e">
        <f>SUM(#REF!+#REF!+#REF!+I539-J539)</f>
        <v>#REF!</v>
      </c>
      <c r="L539" s="286">
        <v>41</v>
      </c>
      <c r="M539" s="286" t="e">
        <f>Tabla1[[#This Row],[Inventario al 31/03/2024]]-#REF!</f>
        <v>#VALUE!</v>
      </c>
      <c r="N539" s="289">
        <v>8.08</v>
      </c>
      <c r="O539" s="290" t="e">
        <f>Tabla1[[#This Row],[Costo Unit.]]*Tabla1[[#This Row],[Inventario al 31/03/2024]]</f>
        <v>#VALUE!</v>
      </c>
      <c r="P539" s="289" t="e">
        <f>(#REF!*Tabla1[[#This Row],[Costo Unit.]])</f>
        <v>#REF!</v>
      </c>
      <c r="Q539" s="289" t="e">
        <f>(#REF!*Tabla1[[#This Row],[Costo Unit.]])</f>
        <v>#REF!</v>
      </c>
      <c r="R539" s="289" t="s">
        <v>1036</v>
      </c>
      <c r="S539" s="227"/>
      <c r="T539" s="228"/>
      <c r="U539" s="245"/>
      <c r="V539" s="28"/>
      <c r="W539" s="28"/>
      <c r="X539" s="28"/>
      <c r="Y539" s="28"/>
    </row>
    <row r="540" spans="2:25" ht="15" customHeight="1" x14ac:dyDescent="0.25">
      <c r="B540" s="285">
        <v>45048</v>
      </c>
      <c r="C540" s="286" t="s">
        <v>1046</v>
      </c>
      <c r="D540" s="287" t="s">
        <v>1294</v>
      </c>
      <c r="E540" s="291" t="s">
        <v>1128</v>
      </c>
      <c r="F540" s="286">
        <v>200</v>
      </c>
      <c r="G540" s="286">
        <v>0</v>
      </c>
      <c r="H540" s="286"/>
      <c r="I540" s="286"/>
      <c r="J540" s="286">
        <v>0</v>
      </c>
      <c r="K540" s="286">
        <v>200</v>
      </c>
      <c r="L540" s="286">
        <v>953</v>
      </c>
      <c r="M540" s="286" t="e">
        <f>Tabla1[[#This Row],[Inventario al 31/03/2024]]-#REF!</f>
        <v>#VALUE!</v>
      </c>
      <c r="N540" s="289">
        <v>395</v>
      </c>
      <c r="O540" s="290" t="e">
        <f>Tabla1[[#This Row],[Costo Unit.]]*Tabla1[[#This Row],[Inventario al 31/03/2024]]</f>
        <v>#VALUE!</v>
      </c>
      <c r="P540" s="289" t="e">
        <f>(#REF!*Tabla1[[#This Row],[Costo Unit.]])</f>
        <v>#REF!</v>
      </c>
      <c r="Q540" s="289" t="e">
        <f>(#REF!*Tabla1[[#This Row],[Costo Unit.]])</f>
        <v>#REF!</v>
      </c>
      <c r="R540" s="289" t="s">
        <v>1036</v>
      </c>
      <c r="S540" s="227"/>
      <c r="T540" s="228"/>
      <c r="U540" s="245"/>
      <c r="V540" s="28"/>
      <c r="W540" s="28"/>
      <c r="X540" s="28"/>
      <c r="Y540" s="28"/>
    </row>
    <row r="541" spans="2:25" ht="15" customHeight="1" x14ac:dyDescent="0.25">
      <c r="B541" s="285"/>
      <c r="C541" s="286" t="s">
        <v>1043</v>
      </c>
      <c r="D541" s="287"/>
      <c r="E541" s="291" t="s">
        <v>1343</v>
      </c>
      <c r="F541" s="286">
        <v>19</v>
      </c>
      <c r="G541" s="286">
        <v>0</v>
      </c>
      <c r="H541" s="286"/>
      <c r="I541" s="286"/>
      <c r="J541" s="286">
        <v>0</v>
      </c>
      <c r="K541" s="286" t="e">
        <f>SUM(#REF!+#REF!+#REF!+I541-J541)</f>
        <v>#REF!</v>
      </c>
      <c r="L541" s="286">
        <v>15</v>
      </c>
      <c r="M541" s="286" t="e">
        <f>Tabla1[[#This Row],[Inventario al 31/03/2024]]-#REF!</f>
        <v>#VALUE!</v>
      </c>
      <c r="N541" s="289">
        <v>0</v>
      </c>
      <c r="O541" s="290" t="e">
        <f>Tabla1[[#This Row],[Costo Unit.]]*Tabla1[[#This Row],[Inventario al 31/03/2024]]</f>
        <v>#VALUE!</v>
      </c>
      <c r="P541" s="289" t="e">
        <f>(#REF!*Tabla1[[#This Row],[Costo Unit.]])</f>
        <v>#REF!</v>
      </c>
      <c r="Q541" s="289" t="e">
        <f>(#REF!*Tabla1[[#This Row],[Costo Unit.]])</f>
        <v>#REF!</v>
      </c>
      <c r="R541" s="289" t="s">
        <v>1036</v>
      </c>
      <c r="S541" s="227"/>
      <c r="T541" s="228"/>
      <c r="U541" s="245"/>
      <c r="V541" s="28"/>
      <c r="W541" s="28"/>
      <c r="X541" s="28"/>
      <c r="Y541" s="28"/>
    </row>
    <row r="542" spans="2:25" ht="15" customHeight="1" x14ac:dyDescent="0.25">
      <c r="B542" s="285">
        <v>41928</v>
      </c>
      <c r="C542" s="286" t="s">
        <v>1043</v>
      </c>
      <c r="D542" s="287" t="s">
        <v>341</v>
      </c>
      <c r="E542" s="291" t="s">
        <v>86</v>
      </c>
      <c r="F542" s="286">
        <v>3</v>
      </c>
      <c r="G542" s="286">
        <v>0</v>
      </c>
      <c r="H542" s="286"/>
      <c r="I542" s="286"/>
      <c r="J542" s="286">
        <v>0</v>
      </c>
      <c r="K542" s="286" t="e">
        <f>SUM(#REF!+#REF!+#REF!+I542-J542)</f>
        <v>#REF!</v>
      </c>
      <c r="L542" s="286">
        <v>3</v>
      </c>
      <c r="M542" s="286" t="e">
        <f>Tabla1[[#This Row],[Inventario al 31/03/2024]]-#REF!</f>
        <v>#VALUE!</v>
      </c>
      <c r="N542" s="289">
        <v>60</v>
      </c>
      <c r="O542" s="290" t="e">
        <f>Tabla1[[#This Row],[Costo Unit.]]*Tabla1[[#This Row],[Inventario al 31/03/2024]]</f>
        <v>#VALUE!</v>
      </c>
      <c r="P542" s="289" t="e">
        <f>(#REF!*Tabla1[[#This Row],[Costo Unit.]])</f>
        <v>#REF!</v>
      </c>
      <c r="Q542" s="289" t="e">
        <f>(#REF!*Tabla1[[#This Row],[Costo Unit.]])</f>
        <v>#REF!</v>
      </c>
      <c r="R542" s="289" t="s">
        <v>1036</v>
      </c>
      <c r="S542" s="227"/>
      <c r="T542" s="228"/>
      <c r="U542" s="245"/>
      <c r="V542" s="28"/>
      <c r="W542" s="28"/>
      <c r="X542" s="28"/>
      <c r="Y542" s="28"/>
    </row>
    <row r="543" spans="2:25" ht="15" customHeight="1" x14ac:dyDescent="0.25">
      <c r="B543" s="285">
        <v>42250</v>
      </c>
      <c r="C543" s="286" t="s">
        <v>1043</v>
      </c>
      <c r="D543" s="287" t="s">
        <v>690</v>
      </c>
      <c r="E543" s="288" t="s">
        <v>704</v>
      </c>
      <c r="F543" s="286">
        <v>2</v>
      </c>
      <c r="G543" s="286">
        <v>0</v>
      </c>
      <c r="H543" s="286"/>
      <c r="I543" s="286"/>
      <c r="J543" s="286">
        <v>0</v>
      </c>
      <c r="K543" s="286" t="e">
        <f>SUM(#REF!+#REF!+#REF!+I543-J543)</f>
        <v>#REF!</v>
      </c>
      <c r="L543" s="286">
        <v>0</v>
      </c>
      <c r="M543" s="286" t="e">
        <f>Tabla1[[#This Row],[Inventario al 31/03/2024]]-#REF!</f>
        <v>#VALUE!</v>
      </c>
      <c r="N543" s="289">
        <v>33.93</v>
      </c>
      <c r="O543" s="290" t="e">
        <f>Tabla1[[#This Row],[Costo Unit.]]*Tabla1[[#This Row],[Inventario al 31/03/2024]]</f>
        <v>#VALUE!</v>
      </c>
      <c r="P543" s="289" t="e">
        <f>(#REF!*Tabla1[[#This Row],[Costo Unit.]])</f>
        <v>#REF!</v>
      </c>
      <c r="Q543" s="289" t="e">
        <f>(#REF!*Tabla1[[#This Row],[Costo Unit.]])</f>
        <v>#REF!</v>
      </c>
      <c r="R543" s="289" t="s">
        <v>1036</v>
      </c>
      <c r="S543" s="227"/>
      <c r="T543" s="228"/>
      <c r="U543" s="245"/>
      <c r="V543" s="28"/>
      <c r="W543" s="28"/>
      <c r="X543" s="28"/>
      <c r="Y543" s="28"/>
    </row>
    <row r="544" spans="2:25" ht="15" customHeight="1" x14ac:dyDescent="0.25">
      <c r="B544" s="285">
        <v>42520</v>
      </c>
      <c r="C544" s="286" t="s">
        <v>1043</v>
      </c>
      <c r="D544" s="287" t="s">
        <v>318</v>
      </c>
      <c r="E544" s="288" t="s">
        <v>63</v>
      </c>
      <c r="F544" s="286">
        <v>1</v>
      </c>
      <c r="G544" s="286">
        <v>0</v>
      </c>
      <c r="H544" s="286"/>
      <c r="I544" s="286"/>
      <c r="J544" s="286">
        <v>0</v>
      </c>
      <c r="K544" s="286" t="e">
        <f>SUM(#REF!+#REF!+#REF!+I544-J544)</f>
        <v>#REF!</v>
      </c>
      <c r="L544" s="286">
        <v>1</v>
      </c>
      <c r="M544" s="286" t="e">
        <f>Tabla1[[#This Row],[Inventario al 31/03/2024]]-#REF!</f>
        <v>#VALUE!</v>
      </c>
      <c r="N544" s="289">
        <v>350</v>
      </c>
      <c r="O544" s="290" t="e">
        <f>Tabla1[[#This Row],[Costo Unit.]]*Tabla1[[#This Row],[Inventario al 31/03/2024]]</f>
        <v>#VALUE!</v>
      </c>
      <c r="P544" s="289" t="e">
        <f>(#REF!*Tabla1[[#This Row],[Costo Unit.]])</f>
        <v>#REF!</v>
      </c>
      <c r="Q544" s="289" t="e">
        <f>(#REF!*Tabla1[[#This Row],[Costo Unit.]])</f>
        <v>#REF!</v>
      </c>
      <c r="R544" s="289" t="s">
        <v>1036</v>
      </c>
      <c r="S544" s="227"/>
      <c r="T544" s="228"/>
      <c r="U544" s="245"/>
      <c r="V544" s="28"/>
      <c r="W544" s="28"/>
      <c r="X544" s="28"/>
      <c r="Y544" s="28"/>
    </row>
    <row r="545" spans="2:25" ht="15" customHeight="1" x14ac:dyDescent="0.25">
      <c r="B545" s="285">
        <v>41022</v>
      </c>
      <c r="C545" s="286" t="s">
        <v>1043</v>
      </c>
      <c r="D545" s="287" t="s">
        <v>319</v>
      </c>
      <c r="E545" s="288" t="s">
        <v>64</v>
      </c>
      <c r="F545" s="286">
        <v>7</v>
      </c>
      <c r="G545" s="286">
        <v>0</v>
      </c>
      <c r="H545" s="286"/>
      <c r="I545" s="286"/>
      <c r="J545" s="286">
        <v>0</v>
      </c>
      <c r="K545" s="286" t="e">
        <f>SUM(#REF!+#REF!+#REF!+I545-J545)</f>
        <v>#REF!</v>
      </c>
      <c r="L545" s="286">
        <v>7</v>
      </c>
      <c r="M545" s="286" t="e">
        <f>Tabla1[[#This Row],[Inventario al 31/03/2024]]-#REF!</f>
        <v>#VALUE!</v>
      </c>
      <c r="N545" s="289">
        <v>7.38</v>
      </c>
      <c r="O545" s="290" t="e">
        <f>Tabla1[[#This Row],[Costo Unit.]]*Tabla1[[#This Row],[Inventario al 31/03/2024]]</f>
        <v>#VALUE!</v>
      </c>
      <c r="P545" s="289" t="e">
        <f>(#REF!*Tabla1[[#This Row],[Costo Unit.]])</f>
        <v>#REF!</v>
      </c>
      <c r="Q545" s="289" t="e">
        <f>(#REF!*Tabla1[[#This Row],[Costo Unit.]])</f>
        <v>#REF!</v>
      </c>
      <c r="R545" s="289" t="s">
        <v>1036</v>
      </c>
      <c r="S545" s="227"/>
      <c r="T545" s="228"/>
      <c r="U545" s="245"/>
      <c r="V545" s="28"/>
      <c r="W545" s="28"/>
      <c r="X545" s="28"/>
      <c r="Y545" s="28"/>
    </row>
    <row r="546" spans="2:25" ht="15" customHeight="1" x14ac:dyDescent="0.25">
      <c r="B546" s="285">
        <v>41488</v>
      </c>
      <c r="C546" s="286" t="s">
        <v>1043</v>
      </c>
      <c r="D546" s="287" t="s">
        <v>320</v>
      </c>
      <c r="E546" s="288" t="s">
        <v>65</v>
      </c>
      <c r="F546" s="286">
        <v>6</v>
      </c>
      <c r="G546" s="286">
        <v>0</v>
      </c>
      <c r="H546" s="286"/>
      <c r="I546" s="286"/>
      <c r="J546" s="286">
        <v>0</v>
      </c>
      <c r="K546" s="286" t="e">
        <f>SUM(#REF!+#REF!+#REF!+I546-J546)</f>
        <v>#REF!</v>
      </c>
      <c r="L546" s="286">
        <v>6</v>
      </c>
      <c r="M546" s="286" t="e">
        <f>Tabla1[[#This Row],[Inventario al 31/03/2024]]-#REF!</f>
        <v>#VALUE!</v>
      </c>
      <c r="N546" s="289">
        <v>60</v>
      </c>
      <c r="O546" s="290" t="e">
        <f>Tabla1[[#This Row],[Costo Unit.]]*Tabla1[[#This Row],[Inventario al 31/03/2024]]</f>
        <v>#VALUE!</v>
      </c>
      <c r="P546" s="289" t="e">
        <f>(#REF!*Tabla1[[#This Row],[Costo Unit.]])</f>
        <v>#REF!</v>
      </c>
      <c r="Q546" s="289" t="e">
        <f>(#REF!*Tabla1[[#This Row],[Costo Unit.]])</f>
        <v>#REF!</v>
      </c>
      <c r="R546" s="289" t="s">
        <v>1036</v>
      </c>
      <c r="S546" s="227"/>
      <c r="T546" s="228"/>
      <c r="U546" s="245"/>
      <c r="V546" s="28"/>
      <c r="W546" s="28"/>
      <c r="X546" s="28"/>
      <c r="Y546" s="28"/>
    </row>
    <row r="547" spans="2:25" ht="15" customHeight="1" x14ac:dyDescent="0.25">
      <c r="B547" s="285">
        <v>44887</v>
      </c>
      <c r="C547" s="286" t="s">
        <v>1046</v>
      </c>
      <c r="D547" s="287" t="s">
        <v>1316</v>
      </c>
      <c r="E547" s="291" t="s">
        <v>1156</v>
      </c>
      <c r="F547" s="286">
        <v>67</v>
      </c>
      <c r="G547" s="286">
        <v>0</v>
      </c>
      <c r="H547" s="286"/>
      <c r="I547" s="286"/>
      <c r="J547" s="286">
        <v>0</v>
      </c>
      <c r="K547" s="286" t="e">
        <f>SUM(#REF!+#REF!+#REF!+I547-J547)</f>
        <v>#REF!</v>
      </c>
      <c r="L547" s="286">
        <v>68</v>
      </c>
      <c r="M547" s="286" t="e">
        <f>Tabla1[[#This Row],[Inventario al 31/03/2024]]-#REF!</f>
        <v>#VALUE!</v>
      </c>
      <c r="N547" s="289">
        <v>212.4</v>
      </c>
      <c r="O547" s="290" t="e">
        <f>Tabla1[[#This Row],[Costo Unit.]]*Tabla1[[#This Row],[Inventario al 31/03/2024]]</f>
        <v>#VALUE!</v>
      </c>
      <c r="P547" s="289" t="e">
        <f>(#REF!*Tabla1[[#This Row],[Costo Unit.]])</f>
        <v>#REF!</v>
      </c>
      <c r="Q547" s="289" t="e">
        <f>(#REF!*Tabla1[[#This Row],[Costo Unit.]])</f>
        <v>#REF!</v>
      </c>
      <c r="R547" s="289" t="s">
        <v>1036</v>
      </c>
      <c r="S547" s="227"/>
      <c r="T547" s="228"/>
      <c r="U547" s="245"/>
      <c r="V547" s="28"/>
      <c r="W547" s="28"/>
      <c r="X547" s="28"/>
      <c r="Y547" s="28"/>
    </row>
    <row r="548" spans="2:25" ht="15" customHeight="1" x14ac:dyDescent="0.25">
      <c r="B548" s="285">
        <v>44879</v>
      </c>
      <c r="C548" s="286" t="s">
        <v>1046</v>
      </c>
      <c r="D548" s="287" t="s">
        <v>1416</v>
      </c>
      <c r="E548" s="291" t="s">
        <v>1157</v>
      </c>
      <c r="F548" s="286">
        <v>333</v>
      </c>
      <c r="G548" s="286">
        <v>0</v>
      </c>
      <c r="H548" s="286"/>
      <c r="I548" s="286"/>
      <c r="J548" s="286">
        <v>0</v>
      </c>
      <c r="K548" s="286" t="e">
        <f>SUM(#REF!+#REF!+#REF!+I548-J548)</f>
        <v>#REF!</v>
      </c>
      <c r="L548" s="286">
        <v>519</v>
      </c>
      <c r="M548" s="286" t="e">
        <f>Tabla1[[#This Row],[Inventario al 31/03/2024]]-#REF!</f>
        <v>#VALUE!</v>
      </c>
      <c r="N548" s="289">
        <v>442.5</v>
      </c>
      <c r="O548" s="290" t="e">
        <f>Tabla1[[#This Row],[Costo Unit.]]*Tabla1[[#This Row],[Inventario al 31/03/2024]]</f>
        <v>#VALUE!</v>
      </c>
      <c r="P548" s="289" t="e">
        <f>(#REF!*Tabla1[[#This Row],[Costo Unit.]])</f>
        <v>#REF!</v>
      </c>
      <c r="Q548" s="289" t="e">
        <f>(#REF!*Tabla1[[#This Row],[Costo Unit.]])</f>
        <v>#REF!</v>
      </c>
      <c r="R548" s="289" t="s">
        <v>1036</v>
      </c>
      <c r="S548" s="227"/>
      <c r="T548" s="228"/>
      <c r="U548" s="245"/>
      <c r="V548" s="28"/>
      <c r="W548" s="28"/>
      <c r="X548" s="28"/>
      <c r="Y548" s="28"/>
    </row>
    <row r="549" spans="2:25" ht="15" customHeight="1" x14ac:dyDescent="0.25">
      <c r="B549" s="285">
        <v>41488</v>
      </c>
      <c r="C549" s="286" t="s">
        <v>1043</v>
      </c>
      <c r="D549" s="287" t="s">
        <v>399</v>
      </c>
      <c r="E549" s="291" t="s">
        <v>133</v>
      </c>
      <c r="F549" s="286">
        <v>21</v>
      </c>
      <c r="G549" s="286">
        <v>0</v>
      </c>
      <c r="H549" s="286"/>
      <c r="I549" s="286"/>
      <c r="J549" s="286">
        <v>0</v>
      </c>
      <c r="K549" s="286" t="e">
        <f>SUM(#REF!+#REF!+#REF!+I549-J549)</f>
        <v>#REF!</v>
      </c>
      <c r="L549" s="286">
        <v>21</v>
      </c>
      <c r="M549" s="286" t="e">
        <f>Tabla1[[#This Row],[Inventario al 31/03/2024]]-#REF!</f>
        <v>#VALUE!</v>
      </c>
      <c r="N549" s="289">
        <v>26.5</v>
      </c>
      <c r="O549" s="290" t="e">
        <f>Tabla1[[#This Row],[Costo Unit.]]*Tabla1[[#This Row],[Inventario al 31/03/2024]]</f>
        <v>#VALUE!</v>
      </c>
      <c r="P549" s="289" t="e">
        <f>(#REF!*Tabla1[[#This Row],[Costo Unit.]])</f>
        <v>#REF!</v>
      </c>
      <c r="Q549" s="289" t="e">
        <f>(#REF!*Tabla1[[#This Row],[Costo Unit.]])</f>
        <v>#REF!</v>
      </c>
      <c r="R549" s="289" t="s">
        <v>1036</v>
      </c>
      <c r="S549" s="227"/>
      <c r="T549" s="228"/>
      <c r="U549" s="245"/>
      <c r="V549" s="28"/>
      <c r="W549" s="28"/>
      <c r="X549" s="28"/>
      <c r="Y549" s="28"/>
    </row>
    <row r="550" spans="2:25" ht="15" customHeight="1" x14ac:dyDescent="0.25">
      <c r="B550" s="285">
        <v>41443</v>
      </c>
      <c r="C550" s="286" t="s">
        <v>1041</v>
      </c>
      <c r="D550" s="287" t="s">
        <v>345</v>
      </c>
      <c r="E550" s="291" t="s">
        <v>90</v>
      </c>
      <c r="F550" s="286">
        <v>2</v>
      </c>
      <c r="G550" s="286">
        <v>0</v>
      </c>
      <c r="H550" s="286"/>
      <c r="I550" s="286"/>
      <c r="J550" s="286">
        <v>0</v>
      </c>
      <c r="K550" s="286" t="e">
        <f>SUM(#REF!+#REF!+#REF!+I550-J550)</f>
        <v>#REF!</v>
      </c>
      <c r="L550" s="286">
        <v>2</v>
      </c>
      <c r="M550" s="286" t="e">
        <f>Tabla1[[#This Row],[Inventario al 31/03/2024]]-#REF!</f>
        <v>#VALUE!</v>
      </c>
      <c r="N550" s="289">
        <v>10.99</v>
      </c>
      <c r="O550" s="290" t="e">
        <f>Tabla1[[#This Row],[Costo Unit.]]*Tabla1[[#This Row],[Inventario al 31/03/2024]]</f>
        <v>#VALUE!</v>
      </c>
      <c r="P550" s="289" t="e">
        <f>(#REF!*Tabla1[[#This Row],[Costo Unit.]])</f>
        <v>#REF!</v>
      </c>
      <c r="Q550" s="289" t="e">
        <f>(#REF!*Tabla1[[#This Row],[Costo Unit.]])</f>
        <v>#REF!</v>
      </c>
      <c r="R550" s="289" t="s">
        <v>1036</v>
      </c>
      <c r="S550" s="227"/>
      <c r="T550" s="228"/>
      <c r="U550" s="245"/>
      <c r="V550" s="28"/>
      <c r="W550" s="28"/>
      <c r="X550" s="28"/>
      <c r="Y550" s="28"/>
    </row>
    <row r="551" spans="2:25" ht="15" customHeight="1" x14ac:dyDescent="0.25">
      <c r="B551" s="285">
        <v>41429</v>
      </c>
      <c r="C551" s="286" t="s">
        <v>1046</v>
      </c>
      <c r="D551" s="287" t="s">
        <v>342</v>
      </c>
      <c r="E551" s="291" t="s">
        <v>87</v>
      </c>
      <c r="F551" s="286">
        <v>11</v>
      </c>
      <c r="G551" s="286">
        <v>0</v>
      </c>
      <c r="H551" s="286"/>
      <c r="I551" s="286"/>
      <c r="J551" s="286">
        <v>0</v>
      </c>
      <c r="K551" s="286" t="e">
        <f>SUM(#REF!+#REF!+#REF!+I551-J551)</f>
        <v>#REF!</v>
      </c>
      <c r="L551" s="286">
        <v>11</v>
      </c>
      <c r="M551" s="286" t="e">
        <f>Tabla1[[#This Row],[Inventario al 31/03/2024]]-#REF!</f>
        <v>#VALUE!</v>
      </c>
      <c r="N551" s="289">
        <v>20</v>
      </c>
      <c r="O551" s="290" t="e">
        <f>Tabla1[[#This Row],[Costo Unit.]]*Tabla1[[#This Row],[Inventario al 31/03/2024]]</f>
        <v>#VALUE!</v>
      </c>
      <c r="P551" s="289" t="e">
        <f>(#REF!*Tabla1[[#This Row],[Costo Unit.]])</f>
        <v>#REF!</v>
      </c>
      <c r="Q551" s="289" t="e">
        <f>(#REF!*Tabla1[[#This Row],[Costo Unit.]])</f>
        <v>#REF!</v>
      </c>
      <c r="R551" s="289" t="s">
        <v>1036</v>
      </c>
      <c r="S551" s="227"/>
      <c r="T551" s="228"/>
      <c r="U551" s="245"/>
      <c r="V551" s="28"/>
      <c r="W551" s="28"/>
      <c r="X551" s="28"/>
      <c r="Y551" s="28"/>
    </row>
    <row r="552" spans="2:25" ht="15" customHeight="1" x14ac:dyDescent="0.25">
      <c r="B552" s="285"/>
      <c r="C552" s="286" t="s">
        <v>1046</v>
      </c>
      <c r="D552" s="287"/>
      <c r="E552" s="291" t="s">
        <v>1220</v>
      </c>
      <c r="F552" s="286">
        <v>6</v>
      </c>
      <c r="G552" s="286">
        <v>0</v>
      </c>
      <c r="H552" s="286"/>
      <c r="I552" s="286"/>
      <c r="J552" s="286">
        <v>0</v>
      </c>
      <c r="K552" s="286" t="e">
        <f>SUM(#REF!+#REF!+#REF!+I552-J552)</f>
        <v>#REF!</v>
      </c>
      <c r="L552" s="286">
        <v>0</v>
      </c>
      <c r="M552" s="286" t="e">
        <f>Tabla1[[#This Row],[Inventario al 31/03/2024]]-#REF!</f>
        <v>#VALUE!</v>
      </c>
      <c r="N552" s="289">
        <v>0</v>
      </c>
      <c r="O552" s="290" t="e">
        <f>Tabla1[[#This Row],[Costo Unit.]]*Tabla1[[#This Row],[Inventario al 31/03/2024]]</f>
        <v>#VALUE!</v>
      </c>
      <c r="P552" s="289" t="e">
        <f>(#REF!*Tabla1[[#This Row],[Costo Unit.]])</f>
        <v>#REF!</v>
      </c>
      <c r="Q552" s="289" t="e">
        <f>(#REF!*Tabla1[[#This Row],[Costo Unit.]])</f>
        <v>#REF!</v>
      </c>
      <c r="R552" s="289" t="s">
        <v>1036</v>
      </c>
      <c r="S552" s="227"/>
      <c r="T552" s="228"/>
      <c r="U552" s="245"/>
      <c r="V552" s="28"/>
      <c r="W552" s="28"/>
      <c r="X552" s="28"/>
      <c r="Y552" s="28"/>
    </row>
    <row r="553" spans="2:25" ht="15" customHeight="1" x14ac:dyDescent="0.25">
      <c r="B553" s="285">
        <v>42496</v>
      </c>
      <c r="C553" s="286" t="s">
        <v>1043</v>
      </c>
      <c r="D553" s="287" t="s">
        <v>696</v>
      </c>
      <c r="E553" s="291" t="s">
        <v>709</v>
      </c>
      <c r="F553" s="286">
        <v>1</v>
      </c>
      <c r="G553" s="286">
        <v>0</v>
      </c>
      <c r="H553" s="286"/>
      <c r="I553" s="286"/>
      <c r="J553" s="286">
        <v>0</v>
      </c>
      <c r="K553" s="286" t="e">
        <f>SUM(#REF!+#REF!+#REF!+I553-J553)</f>
        <v>#REF!</v>
      </c>
      <c r="L553" s="286">
        <v>3</v>
      </c>
      <c r="M553" s="286" t="e">
        <f>Tabla1[[#This Row],[Inventario al 31/03/2024]]-#REF!</f>
        <v>#VALUE!</v>
      </c>
      <c r="N553" s="289">
        <v>87</v>
      </c>
      <c r="O553" s="290" t="e">
        <f>Tabla1[[#This Row],[Costo Unit.]]*Tabla1[[#This Row],[Inventario al 31/03/2024]]</f>
        <v>#VALUE!</v>
      </c>
      <c r="P553" s="289" t="e">
        <f>(#REF!*Tabla1[[#This Row],[Costo Unit.]])</f>
        <v>#REF!</v>
      </c>
      <c r="Q553" s="289" t="e">
        <f>(#REF!*Tabla1[[#This Row],[Costo Unit.]])</f>
        <v>#REF!</v>
      </c>
      <c r="R553" s="289" t="s">
        <v>1036</v>
      </c>
      <c r="S553" s="227"/>
      <c r="T553" s="228"/>
      <c r="U553" s="245"/>
      <c r="V553" s="28"/>
      <c r="W553" s="28"/>
      <c r="X553" s="28"/>
      <c r="Y553" s="28"/>
    </row>
    <row r="554" spans="2:25" ht="15" customHeight="1" x14ac:dyDescent="0.25">
      <c r="B554" s="285">
        <v>43615</v>
      </c>
      <c r="C554" s="286" t="s">
        <v>1043</v>
      </c>
      <c r="D554" s="287" t="s">
        <v>248</v>
      </c>
      <c r="E554" s="291" t="s">
        <v>73</v>
      </c>
      <c r="F554" s="286">
        <v>13</v>
      </c>
      <c r="G554" s="286">
        <v>0</v>
      </c>
      <c r="H554" s="286"/>
      <c r="I554" s="286"/>
      <c r="J554" s="286">
        <v>0</v>
      </c>
      <c r="K554" s="286" t="e">
        <f>SUM(#REF!+#REF!+#REF!+I554-J554)</f>
        <v>#REF!</v>
      </c>
      <c r="L554" s="286">
        <v>12</v>
      </c>
      <c r="M554" s="286" t="e">
        <f>Tabla1[[#This Row],[Inventario al 31/03/2024]]-#REF!</f>
        <v>#VALUE!</v>
      </c>
      <c r="N554" s="289">
        <v>57</v>
      </c>
      <c r="O554" s="290" t="e">
        <f>Tabla1[[#This Row],[Costo Unit.]]*Tabla1[[#This Row],[Inventario al 31/03/2024]]</f>
        <v>#VALUE!</v>
      </c>
      <c r="P554" s="289" t="e">
        <f>(#REF!*Tabla1[[#This Row],[Costo Unit.]])</f>
        <v>#REF!</v>
      </c>
      <c r="Q554" s="289" t="e">
        <f>(#REF!*Tabla1[[#This Row],[Costo Unit.]])</f>
        <v>#REF!</v>
      </c>
      <c r="R554" s="289" t="s">
        <v>1036</v>
      </c>
      <c r="S554" s="227"/>
      <c r="T554" s="228"/>
      <c r="U554" s="245"/>
      <c r="V554" s="28"/>
      <c r="W554" s="28"/>
      <c r="X554" s="28"/>
      <c r="Y554" s="28"/>
    </row>
    <row r="555" spans="2:25" ht="15" customHeight="1" x14ac:dyDescent="0.25">
      <c r="B555" s="285">
        <v>41488</v>
      </c>
      <c r="C555" s="286" t="s">
        <v>1043</v>
      </c>
      <c r="D555" s="287" t="s">
        <v>517</v>
      </c>
      <c r="E555" s="291" t="s">
        <v>518</v>
      </c>
      <c r="F555" s="286">
        <v>6</v>
      </c>
      <c r="G555" s="286">
        <v>0</v>
      </c>
      <c r="H555" s="286"/>
      <c r="I555" s="286"/>
      <c r="J555" s="286">
        <v>0</v>
      </c>
      <c r="K555" s="286" t="e">
        <f>SUM(#REF!+#REF!+#REF!+I555-J555)</f>
        <v>#REF!</v>
      </c>
      <c r="L555" s="286">
        <v>6</v>
      </c>
      <c r="M555" s="286" t="e">
        <f>Tabla1[[#This Row],[Inventario al 31/03/2024]]-#REF!</f>
        <v>#VALUE!</v>
      </c>
      <c r="N555" s="289">
        <v>58</v>
      </c>
      <c r="O555" s="290" t="e">
        <f>Tabla1[[#This Row],[Costo Unit.]]*Tabla1[[#This Row],[Inventario al 31/03/2024]]</f>
        <v>#VALUE!</v>
      </c>
      <c r="P555" s="289" t="e">
        <f>(#REF!*Tabla1[[#This Row],[Costo Unit.]])</f>
        <v>#REF!</v>
      </c>
      <c r="Q555" s="289" t="e">
        <f>(#REF!*Tabla1[[#This Row],[Costo Unit.]])</f>
        <v>#REF!</v>
      </c>
      <c r="R555" s="289" t="s">
        <v>1036</v>
      </c>
      <c r="S555" s="227"/>
      <c r="T555" s="228"/>
      <c r="U555" s="245"/>
      <c r="V555" s="28"/>
      <c r="W555" s="28"/>
      <c r="X555" s="28"/>
      <c r="Y555" s="28"/>
    </row>
    <row r="556" spans="2:25" ht="15" customHeight="1" x14ac:dyDescent="0.25">
      <c r="B556" s="285">
        <v>39023</v>
      </c>
      <c r="C556" s="286" t="s">
        <v>1043</v>
      </c>
      <c r="D556" s="287" t="s">
        <v>514</v>
      </c>
      <c r="E556" s="291" t="s">
        <v>165</v>
      </c>
      <c r="F556" s="286">
        <v>5</v>
      </c>
      <c r="G556" s="286">
        <v>0</v>
      </c>
      <c r="H556" s="286"/>
      <c r="I556" s="286"/>
      <c r="J556" s="286">
        <v>0</v>
      </c>
      <c r="K556" s="286" t="e">
        <f>SUM(#REF!+#REF!+#REF!+I556-J556)</f>
        <v>#REF!</v>
      </c>
      <c r="L556" s="286">
        <v>3</v>
      </c>
      <c r="M556" s="286" t="e">
        <f>Tabla1[[#This Row],[Inventario al 31/03/2024]]-#REF!</f>
        <v>#VALUE!</v>
      </c>
      <c r="N556" s="289">
        <v>7.8</v>
      </c>
      <c r="O556" s="290" t="e">
        <f>Tabla1[[#This Row],[Costo Unit.]]*Tabla1[[#This Row],[Inventario al 31/03/2024]]</f>
        <v>#VALUE!</v>
      </c>
      <c r="P556" s="289" t="e">
        <f>(#REF!*Tabla1[[#This Row],[Costo Unit.]])</f>
        <v>#REF!</v>
      </c>
      <c r="Q556" s="289" t="e">
        <f>(#REF!*Tabla1[[#This Row],[Costo Unit.]])</f>
        <v>#REF!</v>
      </c>
      <c r="R556" s="289" t="s">
        <v>1036</v>
      </c>
      <c r="S556" s="227"/>
      <c r="T556" s="228"/>
      <c r="U556" s="245"/>
      <c r="V556" s="28"/>
      <c r="W556" s="28"/>
      <c r="X556" s="28"/>
      <c r="Y556" s="28"/>
    </row>
    <row r="557" spans="2:25" ht="15" customHeight="1" x14ac:dyDescent="0.25">
      <c r="B557" s="285">
        <v>41488</v>
      </c>
      <c r="C557" s="286" t="s">
        <v>1043</v>
      </c>
      <c r="D557" s="287" t="s">
        <v>239</v>
      </c>
      <c r="E557" s="291" t="s">
        <v>165</v>
      </c>
      <c r="F557" s="286">
        <v>24</v>
      </c>
      <c r="G557" s="286">
        <v>0</v>
      </c>
      <c r="H557" s="286"/>
      <c r="I557" s="286"/>
      <c r="J557" s="286">
        <v>0</v>
      </c>
      <c r="K557" s="286" t="e">
        <f>SUM(#REF!+#REF!+#REF!+I557-J557)</f>
        <v>#REF!</v>
      </c>
      <c r="L557" s="286">
        <v>24</v>
      </c>
      <c r="M557" s="286" t="e">
        <f>Tabla1[[#This Row],[Inventario al 31/03/2024]]-#REF!</f>
        <v>#VALUE!</v>
      </c>
      <c r="N557" s="289">
        <v>58</v>
      </c>
      <c r="O557" s="290" t="e">
        <f>Tabla1[[#This Row],[Costo Unit.]]*Tabla1[[#This Row],[Inventario al 31/03/2024]]</f>
        <v>#VALUE!</v>
      </c>
      <c r="P557" s="289" t="e">
        <f>(#REF!*Tabla1[[#This Row],[Costo Unit.]])</f>
        <v>#REF!</v>
      </c>
      <c r="Q557" s="289" t="e">
        <f>(#REF!*Tabla1[[#This Row],[Costo Unit.]])</f>
        <v>#REF!</v>
      </c>
      <c r="R557" s="289" t="s">
        <v>1036</v>
      </c>
      <c r="S557" s="227"/>
      <c r="T557" s="228"/>
      <c r="U557" s="245"/>
      <c r="V557" s="28"/>
      <c r="W557" s="28"/>
      <c r="X557" s="28"/>
      <c r="Y557" s="28"/>
    </row>
    <row r="558" spans="2:25" ht="15" customHeight="1" x14ac:dyDescent="0.25">
      <c r="B558" s="285">
        <v>42496</v>
      </c>
      <c r="C558" s="286" t="s">
        <v>1043</v>
      </c>
      <c r="D558" s="287" t="s">
        <v>240</v>
      </c>
      <c r="E558" s="291" t="s">
        <v>150</v>
      </c>
      <c r="F558" s="286">
        <v>17</v>
      </c>
      <c r="G558" s="286">
        <v>0</v>
      </c>
      <c r="H558" s="286"/>
      <c r="I558" s="286"/>
      <c r="J558" s="286">
        <v>0</v>
      </c>
      <c r="K558" s="286" t="e">
        <f>SUM(#REF!+#REF!+#REF!+I558-J558)</f>
        <v>#REF!</v>
      </c>
      <c r="L558" s="286">
        <v>17</v>
      </c>
      <c r="M558" s="286" t="e">
        <f>Tabla1[[#This Row],[Inventario al 31/03/2024]]-#REF!</f>
        <v>#VALUE!</v>
      </c>
      <c r="N558" s="289">
        <v>87</v>
      </c>
      <c r="O558" s="290" t="e">
        <f>Tabla1[[#This Row],[Costo Unit.]]*Tabla1[[#This Row],[Inventario al 31/03/2024]]</f>
        <v>#VALUE!</v>
      </c>
      <c r="P558" s="289" t="e">
        <f>(#REF!*Tabla1[[#This Row],[Costo Unit.]])</f>
        <v>#REF!</v>
      </c>
      <c r="Q558" s="289" t="e">
        <f>(#REF!*Tabla1[[#This Row],[Costo Unit.]])</f>
        <v>#REF!</v>
      </c>
      <c r="R558" s="289" t="s">
        <v>1036</v>
      </c>
      <c r="S558" s="227"/>
      <c r="T558" s="228"/>
      <c r="U558" s="245"/>
      <c r="V558" s="28"/>
      <c r="W558" s="28"/>
      <c r="X558" s="28"/>
      <c r="Y558" s="28"/>
    </row>
    <row r="559" spans="2:25" ht="15" customHeight="1" x14ac:dyDescent="0.25">
      <c r="B559" s="285"/>
      <c r="C559" s="286" t="s">
        <v>1041</v>
      </c>
      <c r="D559" s="287" t="s">
        <v>1378</v>
      </c>
      <c r="E559" s="291" t="s">
        <v>1356</v>
      </c>
      <c r="F559" s="286">
        <v>12</v>
      </c>
      <c r="G559" s="286">
        <v>0</v>
      </c>
      <c r="H559" s="286"/>
      <c r="I559" s="286"/>
      <c r="J559" s="286">
        <v>0</v>
      </c>
      <c r="K559" s="286" t="e">
        <f>SUM(#REF!+#REF!+#REF!+I559-J559)</f>
        <v>#REF!</v>
      </c>
      <c r="L559" s="286">
        <v>12</v>
      </c>
      <c r="M559" s="286" t="e">
        <f>Tabla1[[#This Row],[Inventario al 31/03/2024]]-#REF!</f>
        <v>#VALUE!</v>
      </c>
      <c r="N559" s="289">
        <v>690.8</v>
      </c>
      <c r="O559" s="290" t="e">
        <f>Tabla1[[#This Row],[Costo Unit.]]*Tabla1[[#This Row],[Inventario al 31/03/2024]]</f>
        <v>#VALUE!</v>
      </c>
      <c r="P559" s="289" t="e">
        <f>(#REF!*Tabla1[[#This Row],[Costo Unit.]])</f>
        <v>#REF!</v>
      </c>
      <c r="Q559" s="289" t="e">
        <f>(#REF!*Tabla1[[#This Row],[Costo Unit.]])</f>
        <v>#REF!</v>
      </c>
      <c r="R559" s="289" t="s">
        <v>1036</v>
      </c>
      <c r="S559" s="227"/>
      <c r="T559" s="228"/>
      <c r="U559" s="245"/>
      <c r="V559" s="28"/>
      <c r="W559" s="28"/>
      <c r="X559" s="28"/>
      <c r="Y559" s="28"/>
    </row>
    <row r="560" spans="2:25" ht="15" customHeight="1" x14ac:dyDescent="0.25">
      <c r="B560" s="285">
        <v>42520</v>
      </c>
      <c r="C560" s="286" t="s">
        <v>1041</v>
      </c>
      <c r="D560" s="287" t="s">
        <v>321</v>
      </c>
      <c r="E560" s="288" t="s">
        <v>66</v>
      </c>
      <c r="F560" s="286">
        <v>1</v>
      </c>
      <c r="G560" s="286">
        <v>0</v>
      </c>
      <c r="H560" s="286"/>
      <c r="I560" s="286"/>
      <c r="J560" s="286">
        <v>0</v>
      </c>
      <c r="K560" s="286" t="e">
        <f>SUM(#REF!+#REF!+#REF!+I560-J560)</f>
        <v>#REF!</v>
      </c>
      <c r="L560" s="286">
        <v>1</v>
      </c>
      <c r="M560" s="286" t="e">
        <f>Tabla1[[#This Row],[Inventario al 31/03/2024]]-#REF!</f>
        <v>#VALUE!</v>
      </c>
      <c r="N560" s="289">
        <v>1500</v>
      </c>
      <c r="O560" s="290" t="e">
        <f>Tabla1[[#This Row],[Costo Unit.]]*Tabla1[[#This Row],[Inventario al 31/03/2024]]</f>
        <v>#VALUE!</v>
      </c>
      <c r="P560" s="289" t="e">
        <f>(#REF!*Tabla1[[#This Row],[Costo Unit.]])</f>
        <v>#REF!</v>
      </c>
      <c r="Q560" s="289" t="e">
        <f>(#REF!*Tabla1[[#This Row],[Costo Unit.]])</f>
        <v>#REF!</v>
      </c>
      <c r="R560" s="289" t="s">
        <v>1036</v>
      </c>
      <c r="S560" s="227"/>
      <c r="T560" s="228"/>
      <c r="U560" s="245"/>
      <c r="V560" s="28"/>
      <c r="W560" s="28"/>
      <c r="X560" s="28"/>
      <c r="Y560" s="28"/>
    </row>
    <row r="561" spans="2:25" ht="15" customHeight="1" x14ac:dyDescent="0.25">
      <c r="B561" s="285"/>
      <c r="C561" s="286" t="s">
        <v>1041</v>
      </c>
      <c r="D561" s="287" t="s">
        <v>177</v>
      </c>
      <c r="E561" s="291" t="s">
        <v>1349</v>
      </c>
      <c r="F561" s="286">
        <v>22</v>
      </c>
      <c r="G561" s="286">
        <v>0</v>
      </c>
      <c r="H561" s="286"/>
      <c r="I561" s="286"/>
      <c r="J561" s="286">
        <v>0</v>
      </c>
      <c r="K561" s="286" t="e">
        <f>SUM(#REF!+#REF!+#REF!+I561-J561)</f>
        <v>#REF!</v>
      </c>
      <c r="L561" s="286">
        <v>25</v>
      </c>
      <c r="M561" s="286" t="e">
        <f>Tabla1[[#This Row],[Inventario al 31/03/2024]]-#REF!</f>
        <v>#VALUE!</v>
      </c>
      <c r="N561" s="289">
        <v>102.66</v>
      </c>
      <c r="O561" s="290" t="e">
        <f>Tabla1[[#This Row],[Costo Unit.]]*Tabla1[[#This Row],[Inventario al 31/03/2024]]</f>
        <v>#VALUE!</v>
      </c>
      <c r="P561" s="289" t="e">
        <f>(#REF!*Tabla1[[#This Row],[Costo Unit.]])</f>
        <v>#REF!</v>
      </c>
      <c r="Q561" s="289" t="e">
        <f>(#REF!*Tabla1[[#This Row],[Costo Unit.]])</f>
        <v>#REF!</v>
      </c>
      <c r="R561" s="289" t="s">
        <v>1036</v>
      </c>
      <c r="S561" s="227"/>
      <c r="T561" s="228"/>
      <c r="U561" s="245"/>
      <c r="V561" s="28"/>
      <c r="W561" s="28"/>
      <c r="X561" s="28"/>
      <c r="Y561" s="28"/>
    </row>
    <row r="562" spans="2:25" ht="15" customHeight="1" x14ac:dyDescent="0.25">
      <c r="B562" s="285"/>
      <c r="C562" s="286" t="s">
        <v>1041</v>
      </c>
      <c r="D562" s="287" t="s">
        <v>394</v>
      </c>
      <c r="E562" s="291" t="s">
        <v>1350</v>
      </c>
      <c r="F562" s="286">
        <v>40</v>
      </c>
      <c r="G562" s="286">
        <v>0</v>
      </c>
      <c r="H562" s="286"/>
      <c r="I562" s="286"/>
      <c r="J562" s="286">
        <v>0</v>
      </c>
      <c r="K562" s="286" t="e">
        <f>SUM(#REF!+#REF!+#REF!+I562-J562)</f>
        <v>#REF!</v>
      </c>
      <c r="L562" s="286">
        <v>40</v>
      </c>
      <c r="M562" s="286" t="e">
        <f>Tabla1[[#This Row],[Inventario al 31/03/2024]]-#REF!</f>
        <v>#VALUE!</v>
      </c>
      <c r="N562" s="289">
        <v>122.12</v>
      </c>
      <c r="O562" s="290" t="e">
        <f>Tabla1[[#This Row],[Costo Unit.]]*Tabla1[[#This Row],[Inventario al 31/03/2024]]</f>
        <v>#VALUE!</v>
      </c>
      <c r="P562" s="289" t="e">
        <f>(#REF!*Tabla1[[#This Row],[Costo Unit.]])</f>
        <v>#REF!</v>
      </c>
      <c r="Q562" s="289" t="e">
        <f>(#REF!*Tabla1[[#This Row],[Costo Unit.]])</f>
        <v>#REF!</v>
      </c>
      <c r="R562" s="289" t="s">
        <v>1036</v>
      </c>
      <c r="S562" s="227"/>
      <c r="T562" s="228"/>
      <c r="U562" s="245"/>
      <c r="V562" s="28"/>
      <c r="W562" s="28"/>
      <c r="X562" s="28"/>
      <c r="Y562" s="28"/>
    </row>
    <row r="563" spans="2:25" s="5" customFormat="1" ht="15" customHeight="1" x14ac:dyDescent="0.25">
      <c r="B563" s="285">
        <v>42496</v>
      </c>
      <c r="C563" s="286" t="s">
        <v>1049</v>
      </c>
      <c r="D563" s="287" t="s">
        <v>233</v>
      </c>
      <c r="E563" s="291" t="s">
        <v>631</v>
      </c>
      <c r="F563" s="286">
        <v>23</v>
      </c>
      <c r="G563" s="286">
        <v>0</v>
      </c>
      <c r="H563" s="286"/>
      <c r="I563" s="286"/>
      <c r="J563" s="286">
        <v>0</v>
      </c>
      <c r="K563" s="286" t="e">
        <f>SUM(#REF!+#REF!+#REF!+I563-J563)</f>
        <v>#REF!</v>
      </c>
      <c r="L563" s="286">
        <v>23</v>
      </c>
      <c r="M563" s="286" t="e">
        <f>Tabla1[[#This Row],[Inventario al 31/03/2024]]-#REF!</f>
        <v>#VALUE!</v>
      </c>
      <c r="N563" s="289">
        <v>320.49</v>
      </c>
      <c r="O563" s="290" t="e">
        <f>Tabla1[[#This Row],[Costo Unit.]]*Tabla1[[#This Row],[Inventario al 31/03/2024]]</f>
        <v>#VALUE!</v>
      </c>
      <c r="P563" s="289" t="e">
        <f>(#REF!*Tabla1[[#This Row],[Costo Unit.]])</f>
        <v>#REF!</v>
      </c>
      <c r="Q563" s="289" t="e">
        <f>(#REF!*Tabla1[[#This Row],[Costo Unit.]])</f>
        <v>#REF!</v>
      </c>
      <c r="R563" s="289" t="s">
        <v>1036</v>
      </c>
      <c r="S563" s="227"/>
      <c r="T563" s="228"/>
      <c r="U563" s="245"/>
      <c r="V563" s="28"/>
      <c r="W563" s="28"/>
      <c r="X563" s="28"/>
      <c r="Y563" s="28"/>
    </row>
    <row r="564" spans="2:25" ht="15" customHeight="1" x14ac:dyDescent="0.25">
      <c r="B564" s="285">
        <v>41438</v>
      </c>
      <c r="C564" s="286" t="s">
        <v>1049</v>
      </c>
      <c r="D564" s="287" t="s">
        <v>908</v>
      </c>
      <c r="E564" s="288" t="s">
        <v>909</v>
      </c>
      <c r="F564" s="286">
        <v>11</v>
      </c>
      <c r="G564" s="286">
        <v>0</v>
      </c>
      <c r="H564" s="286"/>
      <c r="I564" s="286"/>
      <c r="J564" s="286">
        <v>0</v>
      </c>
      <c r="K564" s="286" t="e">
        <f>SUM(#REF!+#REF!+#REF!+I564-J564)</f>
        <v>#REF!</v>
      </c>
      <c r="L564" s="286">
        <v>11</v>
      </c>
      <c r="M564" s="286" t="e">
        <f>Tabla1[[#This Row],[Inventario al 31/03/2024]]-#REF!</f>
        <v>#VALUE!</v>
      </c>
      <c r="N564" s="289">
        <v>64.900000000000006</v>
      </c>
      <c r="O564" s="290" t="e">
        <f>Tabla1[[#This Row],[Costo Unit.]]*Tabla1[[#This Row],[Inventario al 31/03/2024]]</f>
        <v>#VALUE!</v>
      </c>
      <c r="P564" s="289" t="e">
        <f>(#REF!*Tabla1[[#This Row],[Costo Unit.]])</f>
        <v>#REF!</v>
      </c>
      <c r="Q564" s="289" t="e">
        <f>(#REF!*Tabla1[[#This Row],[Costo Unit.]])</f>
        <v>#REF!</v>
      </c>
      <c r="R564" s="289" t="s">
        <v>1036</v>
      </c>
      <c r="S564" s="227"/>
      <c r="T564" s="228"/>
      <c r="U564" s="245"/>
      <c r="V564" s="28"/>
      <c r="W564" s="28"/>
      <c r="X564" s="28"/>
      <c r="Y564" s="28"/>
    </row>
    <row r="565" spans="2:25" s="5" customFormat="1" ht="15" customHeight="1" x14ac:dyDescent="0.25">
      <c r="B565" s="285">
        <v>42158</v>
      </c>
      <c r="C565" s="286" t="s">
        <v>1049</v>
      </c>
      <c r="D565" s="287" t="s">
        <v>926</v>
      </c>
      <c r="E565" s="291" t="s">
        <v>923</v>
      </c>
      <c r="F565" s="286">
        <v>899</v>
      </c>
      <c r="G565" s="286">
        <v>0</v>
      </c>
      <c r="H565" s="286"/>
      <c r="I565" s="286"/>
      <c r="J565" s="286">
        <v>0</v>
      </c>
      <c r="K565" s="286" t="e">
        <f>SUM(#REF!+#REF!+#REF!+I565-J565)</f>
        <v>#REF!</v>
      </c>
      <c r="L565" s="286">
        <v>899</v>
      </c>
      <c r="M565" s="286" t="e">
        <f>Tabla1[[#This Row],[Inventario al 31/03/2024]]-#REF!</f>
        <v>#VALUE!</v>
      </c>
      <c r="N565" s="289">
        <v>47.2</v>
      </c>
      <c r="O565" s="290" t="e">
        <f>Tabla1[[#This Row],[Costo Unit.]]*Tabla1[[#This Row],[Inventario al 31/03/2024]]</f>
        <v>#VALUE!</v>
      </c>
      <c r="P565" s="289" t="e">
        <f>(#REF!*Tabla1[[#This Row],[Costo Unit.]])</f>
        <v>#REF!</v>
      </c>
      <c r="Q565" s="289" t="e">
        <f>(#REF!*Tabla1[[#This Row],[Costo Unit.]])</f>
        <v>#REF!</v>
      </c>
      <c r="R565" s="289" t="s">
        <v>1036</v>
      </c>
      <c r="S565" s="227"/>
      <c r="T565" s="228"/>
      <c r="U565" s="245"/>
      <c r="V565" s="28"/>
      <c r="W565" s="28"/>
      <c r="X565" s="28"/>
      <c r="Y565" s="28"/>
    </row>
    <row r="566" spans="2:25" ht="15" customHeight="1" x14ac:dyDescent="0.25">
      <c r="B566" s="285">
        <v>41330</v>
      </c>
      <c r="C566" s="286" t="s">
        <v>1041</v>
      </c>
      <c r="D566" s="287" t="s">
        <v>231</v>
      </c>
      <c r="E566" s="291" t="s">
        <v>620</v>
      </c>
      <c r="F566" s="286">
        <v>1</v>
      </c>
      <c r="G566" s="286">
        <v>0</v>
      </c>
      <c r="H566" s="286"/>
      <c r="I566" s="286"/>
      <c r="J566" s="286">
        <v>0</v>
      </c>
      <c r="K566" s="286" t="e">
        <f>SUM(#REF!+#REF!+#REF!+I566-J566)</f>
        <v>#REF!</v>
      </c>
      <c r="L566" s="286">
        <v>1</v>
      </c>
      <c r="M566" s="286" t="e">
        <f>Tabla1[[#This Row],[Inventario al 31/03/2024]]-#REF!</f>
        <v>#VALUE!</v>
      </c>
      <c r="N566" s="289">
        <v>1856</v>
      </c>
      <c r="O566" s="290" t="e">
        <f>Tabla1[[#This Row],[Costo Unit.]]*Tabla1[[#This Row],[Inventario al 31/03/2024]]</f>
        <v>#VALUE!</v>
      </c>
      <c r="P566" s="289" t="e">
        <f>(#REF!*Tabla1[[#This Row],[Costo Unit.]])</f>
        <v>#REF!</v>
      </c>
      <c r="Q566" s="289" t="e">
        <f>(#REF!*Tabla1[[#This Row],[Costo Unit.]])</f>
        <v>#REF!</v>
      </c>
      <c r="R566" s="289" t="s">
        <v>1036</v>
      </c>
      <c r="S566" s="227"/>
      <c r="T566" s="228"/>
      <c r="U566" s="245"/>
      <c r="V566" s="28"/>
      <c r="W566" s="28"/>
      <c r="X566" s="28"/>
      <c r="Y566" s="28"/>
    </row>
    <row r="567" spans="2:25" ht="15" customHeight="1" x14ac:dyDescent="0.25">
      <c r="B567" s="285">
        <v>41096</v>
      </c>
      <c r="C567" s="286" t="s">
        <v>1041</v>
      </c>
      <c r="D567" s="287" t="s">
        <v>510</v>
      </c>
      <c r="E567" s="291" t="s">
        <v>511</v>
      </c>
      <c r="F567" s="286">
        <v>3</v>
      </c>
      <c r="G567" s="286">
        <v>0</v>
      </c>
      <c r="H567" s="286"/>
      <c r="I567" s="286"/>
      <c r="J567" s="286">
        <v>0</v>
      </c>
      <c r="K567" s="286" t="e">
        <f>SUM(#REF!+#REF!+#REF!+I567-J567)</f>
        <v>#REF!</v>
      </c>
      <c r="L567" s="286">
        <v>3</v>
      </c>
      <c r="M567" s="286" t="e">
        <f>Tabla1[[#This Row],[Inventario al 31/03/2024]]-#REF!</f>
        <v>#VALUE!</v>
      </c>
      <c r="N567" s="289">
        <v>2576.65</v>
      </c>
      <c r="O567" s="290" t="e">
        <f>Tabla1[[#This Row],[Costo Unit.]]*Tabla1[[#This Row],[Inventario al 31/03/2024]]</f>
        <v>#VALUE!</v>
      </c>
      <c r="P567" s="289" t="e">
        <f>(#REF!*Tabla1[[#This Row],[Costo Unit.]])</f>
        <v>#REF!</v>
      </c>
      <c r="Q567" s="289" t="e">
        <f>(#REF!*Tabla1[[#This Row],[Costo Unit.]])</f>
        <v>#REF!</v>
      </c>
      <c r="R567" s="289" t="s">
        <v>1036</v>
      </c>
      <c r="S567" s="227"/>
      <c r="T567" s="228"/>
      <c r="U567" s="245"/>
      <c r="V567" s="28"/>
      <c r="W567" s="28"/>
      <c r="X567" s="28"/>
      <c r="Y567" s="28"/>
    </row>
    <row r="568" spans="2:25" ht="15" customHeight="1" x14ac:dyDescent="0.25">
      <c r="B568" s="285">
        <v>41404</v>
      </c>
      <c r="C568" s="286" t="s">
        <v>1050</v>
      </c>
      <c r="D568" s="287" t="s">
        <v>347</v>
      </c>
      <c r="E568" s="291" t="s">
        <v>92</v>
      </c>
      <c r="F568" s="286">
        <v>2</v>
      </c>
      <c r="G568" s="286">
        <v>0</v>
      </c>
      <c r="H568" s="286"/>
      <c r="I568" s="286"/>
      <c r="J568" s="286">
        <v>0</v>
      </c>
      <c r="K568" s="286" t="e">
        <f>SUM(#REF!+#REF!+#REF!+I568-J568)</f>
        <v>#REF!</v>
      </c>
      <c r="L568" s="286">
        <v>2</v>
      </c>
      <c r="M568" s="286" t="e">
        <f>Tabla1[[#This Row],[Inventario al 31/03/2024]]-#REF!</f>
        <v>#VALUE!</v>
      </c>
      <c r="N568" s="289">
        <v>250</v>
      </c>
      <c r="O568" s="290" t="e">
        <f>Tabla1[[#This Row],[Costo Unit.]]*Tabla1[[#This Row],[Inventario al 31/03/2024]]</f>
        <v>#VALUE!</v>
      </c>
      <c r="P568" s="289" t="e">
        <f>(#REF!*Tabla1[[#This Row],[Costo Unit.]])</f>
        <v>#REF!</v>
      </c>
      <c r="Q568" s="289" t="e">
        <f>(#REF!*Tabla1[[#This Row],[Costo Unit.]])</f>
        <v>#REF!</v>
      </c>
      <c r="R568" s="289" t="s">
        <v>1036</v>
      </c>
      <c r="S568" s="227"/>
      <c r="T568" s="228"/>
      <c r="U568" s="245"/>
      <c r="V568" s="28"/>
      <c r="W568" s="28"/>
      <c r="X568" s="28"/>
      <c r="Y568" s="28"/>
    </row>
    <row r="569" spans="2:25" ht="15" customHeight="1" x14ac:dyDescent="0.25">
      <c r="B569" s="285">
        <v>41451</v>
      </c>
      <c r="C569" s="286" t="s">
        <v>1043</v>
      </c>
      <c r="D569" s="287" t="s">
        <v>382</v>
      </c>
      <c r="E569" s="291" t="s">
        <v>120</v>
      </c>
      <c r="F569" s="286">
        <v>1</v>
      </c>
      <c r="G569" s="286">
        <v>0</v>
      </c>
      <c r="H569" s="286"/>
      <c r="I569" s="286"/>
      <c r="J569" s="286">
        <v>0</v>
      </c>
      <c r="K569" s="286" t="e">
        <f>SUM(#REF!+#REF!+#REF!+I569-J569)</f>
        <v>#REF!</v>
      </c>
      <c r="L569" s="286">
        <v>1</v>
      </c>
      <c r="M569" s="286" t="e">
        <f>Tabla1[[#This Row],[Inventario al 31/03/2024]]-#REF!</f>
        <v>#VALUE!</v>
      </c>
      <c r="N569" s="289">
        <v>459.56</v>
      </c>
      <c r="O569" s="290" t="e">
        <f>Tabla1[[#This Row],[Costo Unit.]]*Tabla1[[#This Row],[Inventario al 31/03/2024]]</f>
        <v>#VALUE!</v>
      </c>
      <c r="P569" s="289" t="e">
        <f>(#REF!*Tabla1[[#This Row],[Costo Unit.]])</f>
        <v>#REF!</v>
      </c>
      <c r="Q569" s="289" t="e">
        <f>(#REF!*Tabla1[[#This Row],[Costo Unit.]])</f>
        <v>#REF!</v>
      </c>
      <c r="R569" s="289" t="s">
        <v>1036</v>
      </c>
      <c r="S569" s="227"/>
      <c r="T569" s="228"/>
      <c r="U569" s="245"/>
      <c r="V569" s="28"/>
      <c r="W569" s="28"/>
      <c r="X569" s="28"/>
      <c r="Y569" s="28"/>
    </row>
    <row r="570" spans="2:25" ht="15" customHeight="1" x14ac:dyDescent="0.25">
      <c r="B570" s="285">
        <v>45048</v>
      </c>
      <c r="C570" s="286" t="s">
        <v>1041</v>
      </c>
      <c r="D570" s="287" t="s">
        <v>1304</v>
      </c>
      <c r="E570" s="291" t="s">
        <v>1223</v>
      </c>
      <c r="F570" s="286">
        <v>5</v>
      </c>
      <c r="G570" s="286">
        <v>0</v>
      </c>
      <c r="H570" s="286"/>
      <c r="I570" s="286"/>
      <c r="J570" s="286">
        <v>0</v>
      </c>
      <c r="K570" s="286" t="e">
        <f>SUM(#REF!+#REF!+#REF!+I570-J570)</f>
        <v>#REF!</v>
      </c>
      <c r="L570" s="286">
        <v>5</v>
      </c>
      <c r="M570" s="286" t="e">
        <f>Tabla1[[#This Row],[Inventario al 31/03/2024]]-#REF!</f>
        <v>#VALUE!</v>
      </c>
      <c r="N570" s="289">
        <v>231.52</v>
      </c>
      <c r="O570" s="290" t="e">
        <f>Tabla1[[#This Row],[Costo Unit.]]*Tabla1[[#This Row],[Inventario al 31/03/2024]]</f>
        <v>#VALUE!</v>
      </c>
      <c r="P570" s="289" t="e">
        <f>(#REF!*Tabla1[[#This Row],[Costo Unit.]])</f>
        <v>#REF!</v>
      </c>
      <c r="Q570" s="289" t="e">
        <f>(#REF!*Tabla1[[#This Row],[Costo Unit.]])</f>
        <v>#REF!</v>
      </c>
      <c r="R570" s="289" t="s">
        <v>1036</v>
      </c>
      <c r="S570" s="227"/>
      <c r="T570" s="228"/>
      <c r="U570" s="245"/>
      <c r="V570" s="28"/>
      <c r="W570" s="28"/>
      <c r="X570" s="28"/>
      <c r="Y570" s="28"/>
    </row>
    <row r="571" spans="2:25" ht="15" customHeight="1" x14ac:dyDescent="0.25">
      <c r="B571" s="285">
        <v>45048</v>
      </c>
      <c r="C571" s="286" t="s">
        <v>1041</v>
      </c>
      <c r="D571" s="287" t="s">
        <v>1305</v>
      </c>
      <c r="E571" s="291" t="s">
        <v>1224</v>
      </c>
      <c r="F571" s="286">
        <v>15</v>
      </c>
      <c r="G571" s="286">
        <v>0</v>
      </c>
      <c r="H571" s="286"/>
      <c r="I571" s="286"/>
      <c r="J571" s="286">
        <v>0</v>
      </c>
      <c r="K571" s="286" t="e">
        <f>SUM(#REF!+#REF!+#REF!+I571-J571)</f>
        <v>#REF!</v>
      </c>
      <c r="L571" s="286">
        <v>21</v>
      </c>
      <c r="M571" s="286" t="e">
        <f>Tabla1[[#This Row],[Inventario al 31/03/2024]]-#REF!</f>
        <v>#VALUE!</v>
      </c>
      <c r="N571" s="289">
        <v>153.87</v>
      </c>
      <c r="O571" s="290" t="e">
        <f>Tabla1[[#This Row],[Costo Unit.]]*Tabla1[[#This Row],[Inventario al 31/03/2024]]</f>
        <v>#VALUE!</v>
      </c>
      <c r="P571" s="289" t="e">
        <f>(#REF!*Tabla1[[#This Row],[Costo Unit.]])</f>
        <v>#REF!</v>
      </c>
      <c r="Q571" s="289" t="e">
        <f>(#REF!*Tabla1[[#This Row],[Costo Unit.]])</f>
        <v>#REF!</v>
      </c>
      <c r="R571" s="289" t="s">
        <v>1036</v>
      </c>
      <c r="S571" s="227"/>
      <c r="T571" s="228"/>
      <c r="U571" s="245"/>
      <c r="V571" s="28"/>
      <c r="W571" s="28"/>
      <c r="X571" s="28"/>
      <c r="Y571" s="28"/>
    </row>
    <row r="572" spans="2:25" ht="15" customHeight="1" x14ac:dyDescent="0.25">
      <c r="B572" s="285"/>
      <c r="C572" s="286" t="s">
        <v>1046</v>
      </c>
      <c r="D572" s="287"/>
      <c r="E572" s="291" t="s">
        <v>1417</v>
      </c>
      <c r="F572" s="286">
        <v>0</v>
      </c>
      <c r="G572" s="286">
        <v>0</v>
      </c>
      <c r="H572" s="286"/>
      <c r="I572" s="286"/>
      <c r="J572" s="286">
        <v>0</v>
      </c>
      <c r="K572" s="286" t="e">
        <f>SUM(#REF!+#REF!+#REF!+I572-J572)</f>
        <v>#REF!</v>
      </c>
      <c r="L572" s="286">
        <v>100</v>
      </c>
      <c r="M572" s="286" t="e">
        <f>Tabla1[[#This Row],[Inventario al 31/03/2024]]-#REF!</f>
        <v>#VALUE!</v>
      </c>
      <c r="N572" s="289"/>
      <c r="O572" s="290" t="e">
        <f>Tabla1[[#This Row],[Costo Unit.]]*Tabla1[[#This Row],[Inventario al 31/03/2024]]</f>
        <v>#VALUE!</v>
      </c>
      <c r="P572" s="289" t="e">
        <f>(#REF!*Tabla1[[#This Row],[Costo Unit.]])</f>
        <v>#REF!</v>
      </c>
      <c r="Q572" s="289" t="e">
        <f>(#REF!*Tabla1[[#This Row],[Costo Unit.]])</f>
        <v>#REF!</v>
      </c>
      <c r="R572" s="289"/>
      <c r="S572" s="227"/>
      <c r="T572" s="228"/>
      <c r="U572" s="245"/>
      <c r="V572" s="28"/>
      <c r="W572" s="28"/>
      <c r="X572" s="28"/>
      <c r="Y572" s="28"/>
    </row>
    <row r="573" spans="2:25" ht="15" customHeight="1" x14ac:dyDescent="0.25">
      <c r="B573" s="285"/>
      <c r="C573" s="286" t="s">
        <v>1046</v>
      </c>
      <c r="D573" s="287" t="s">
        <v>1418</v>
      </c>
      <c r="E573" s="291" t="s">
        <v>1419</v>
      </c>
      <c r="F573" s="286">
        <v>0</v>
      </c>
      <c r="G573" s="286">
        <v>0</v>
      </c>
      <c r="H573" s="286"/>
      <c r="I573" s="286"/>
      <c r="J573" s="286">
        <v>0</v>
      </c>
      <c r="K573" s="286" t="e">
        <f>SUM(#REF!+#REF!+#REF!+I573-J573)</f>
        <v>#REF!</v>
      </c>
      <c r="L573" s="286">
        <v>8</v>
      </c>
      <c r="M573" s="286" t="e">
        <f>Tabla1[[#This Row],[Inventario al 31/03/2024]]-#REF!</f>
        <v>#VALUE!</v>
      </c>
      <c r="N573" s="289"/>
      <c r="O573" s="290" t="e">
        <f>Tabla1[[#This Row],[Costo Unit.]]*Tabla1[[#This Row],[Inventario al 31/03/2024]]</f>
        <v>#VALUE!</v>
      </c>
      <c r="P573" s="289" t="e">
        <f>(#REF!*Tabla1[[#This Row],[Costo Unit.]])</f>
        <v>#REF!</v>
      </c>
      <c r="Q573" s="289" t="e">
        <f>(#REF!*Tabla1[[#This Row],[Costo Unit.]])</f>
        <v>#REF!</v>
      </c>
      <c r="R573" s="289"/>
      <c r="S573" s="227"/>
      <c r="T573" s="228"/>
      <c r="U573" s="245"/>
      <c r="V573" s="28"/>
      <c r="W573" s="28"/>
      <c r="X573" s="28"/>
      <c r="Y573" s="28"/>
    </row>
    <row r="574" spans="2:25" ht="15" customHeight="1" x14ac:dyDescent="0.25">
      <c r="B574" s="285"/>
      <c r="C574" s="286" t="s">
        <v>1046</v>
      </c>
      <c r="D574" s="287" t="s">
        <v>1420</v>
      </c>
      <c r="E574" s="291" t="s">
        <v>1421</v>
      </c>
      <c r="F574" s="286">
        <v>0</v>
      </c>
      <c r="G574" s="286">
        <v>0</v>
      </c>
      <c r="H574" s="286"/>
      <c r="I574" s="286"/>
      <c r="J574" s="286">
        <v>0</v>
      </c>
      <c r="K574" s="286" t="e">
        <f>SUM(#REF!+#REF!+#REF!+I574-J574)</f>
        <v>#REF!</v>
      </c>
      <c r="L574" s="286">
        <v>14</v>
      </c>
      <c r="M574" s="286" t="e">
        <f>Tabla1[[#This Row],[Inventario al 31/03/2024]]-#REF!</f>
        <v>#VALUE!</v>
      </c>
      <c r="N574" s="289"/>
      <c r="O574" s="290" t="e">
        <f>Tabla1[[#This Row],[Costo Unit.]]*Tabla1[[#This Row],[Inventario al 31/03/2024]]</f>
        <v>#VALUE!</v>
      </c>
      <c r="P574" s="289" t="e">
        <f>(#REF!*Tabla1[[#This Row],[Costo Unit.]])</f>
        <v>#REF!</v>
      </c>
      <c r="Q574" s="289" t="e">
        <f>(#REF!*Tabla1[[#This Row],[Costo Unit.]])</f>
        <v>#REF!</v>
      </c>
      <c r="R574" s="289"/>
      <c r="S574" s="227"/>
      <c r="T574" s="228"/>
      <c r="U574" s="245"/>
      <c r="V574" s="28"/>
      <c r="W574" s="28"/>
      <c r="X574" s="28"/>
      <c r="Y574" s="28"/>
    </row>
    <row r="575" spans="2:25" ht="15" customHeight="1" x14ac:dyDescent="0.25">
      <c r="B575" s="285"/>
      <c r="C575" s="286" t="s">
        <v>1048</v>
      </c>
      <c r="D575" s="287"/>
      <c r="E575" s="291" t="s">
        <v>1422</v>
      </c>
      <c r="F575" s="286">
        <v>0</v>
      </c>
      <c r="G575" s="286">
        <v>0</v>
      </c>
      <c r="H575" s="286"/>
      <c r="I575" s="286"/>
      <c r="J575" s="286">
        <v>0</v>
      </c>
      <c r="K575" s="286" t="e">
        <f>SUM(#REF!+#REF!+#REF!+I575-J575)</f>
        <v>#REF!</v>
      </c>
      <c r="L575" s="286">
        <v>8</v>
      </c>
      <c r="M575" s="286" t="e">
        <f>Tabla1[[#This Row],[Inventario al 31/03/2024]]-#REF!</f>
        <v>#VALUE!</v>
      </c>
      <c r="N575" s="289"/>
      <c r="O575" s="290" t="e">
        <f>Tabla1[[#This Row],[Costo Unit.]]*Tabla1[[#This Row],[Inventario al 31/03/2024]]</f>
        <v>#VALUE!</v>
      </c>
      <c r="P575" s="289" t="e">
        <f>(#REF!*Tabla1[[#This Row],[Costo Unit.]])</f>
        <v>#REF!</v>
      </c>
      <c r="Q575" s="289" t="e">
        <f>(#REF!*Tabla1[[#This Row],[Costo Unit.]])</f>
        <v>#REF!</v>
      </c>
      <c r="R575" s="289"/>
      <c r="S575" s="227"/>
      <c r="T575" s="228"/>
      <c r="U575" s="245"/>
      <c r="V575" s="28"/>
      <c r="W575" s="28"/>
      <c r="X575" s="28"/>
      <c r="Y575" s="28"/>
    </row>
    <row r="576" spans="2:25" ht="15" customHeight="1" x14ac:dyDescent="0.25">
      <c r="B576" s="285"/>
      <c r="C576" s="286" t="s">
        <v>1043</v>
      </c>
      <c r="D576" s="287" t="s">
        <v>1423</v>
      </c>
      <c r="E576" s="291" t="s">
        <v>1424</v>
      </c>
      <c r="F576" s="286">
        <v>0</v>
      </c>
      <c r="G576" s="286">
        <v>0</v>
      </c>
      <c r="H576" s="286"/>
      <c r="I576" s="286"/>
      <c r="J576" s="286">
        <v>0</v>
      </c>
      <c r="K576" s="286" t="e">
        <f>SUM(#REF!+#REF!+#REF!+I576-J576)</f>
        <v>#REF!</v>
      </c>
      <c r="L576" s="286">
        <v>1</v>
      </c>
      <c r="M576" s="286" t="e">
        <f>Tabla1[[#This Row],[Inventario al 31/03/2024]]-#REF!</f>
        <v>#VALUE!</v>
      </c>
      <c r="N576" s="289"/>
      <c r="O576" s="290" t="e">
        <f>Tabla1[[#This Row],[Costo Unit.]]*Tabla1[[#This Row],[Inventario al 31/03/2024]]</f>
        <v>#VALUE!</v>
      </c>
      <c r="P576" s="289" t="e">
        <f>(#REF!*Tabla1[[#This Row],[Costo Unit.]])</f>
        <v>#REF!</v>
      </c>
      <c r="Q576" s="289" t="e">
        <f>(#REF!*Tabla1[[#This Row],[Costo Unit.]])</f>
        <v>#REF!</v>
      </c>
      <c r="R576" s="289"/>
      <c r="S576" s="227"/>
      <c r="T576" s="228"/>
      <c r="U576" s="245"/>
      <c r="V576" s="28"/>
      <c r="W576" s="28"/>
      <c r="X576" s="28"/>
      <c r="Y576" s="28"/>
    </row>
    <row r="577" spans="2:25" ht="15" customHeight="1" x14ac:dyDescent="0.25">
      <c r="B577" s="285"/>
      <c r="C577" s="286" t="s">
        <v>1046</v>
      </c>
      <c r="D577" s="287" t="s">
        <v>1425</v>
      </c>
      <c r="E577" s="291" t="s">
        <v>1426</v>
      </c>
      <c r="F577" s="286">
        <v>0</v>
      </c>
      <c r="G577" s="286">
        <v>0</v>
      </c>
      <c r="H577" s="286"/>
      <c r="I577" s="286"/>
      <c r="J577" s="286">
        <v>0</v>
      </c>
      <c r="K577" s="286" t="e">
        <f>SUM(#REF!+#REF!+#REF!+I577-J577)</f>
        <v>#REF!</v>
      </c>
      <c r="L577" s="286">
        <v>729</v>
      </c>
      <c r="M577" s="286" t="e">
        <f>Tabla1[[#This Row],[Inventario al 31/03/2024]]-#REF!</f>
        <v>#VALUE!</v>
      </c>
      <c r="N577" s="289">
        <v>9.9499999999999993</v>
      </c>
      <c r="O577" s="290" t="e">
        <f>Tabla1[[#This Row],[Costo Unit.]]*Tabla1[[#This Row],[Inventario al 31/03/2024]]</f>
        <v>#VALUE!</v>
      </c>
      <c r="P577" s="289" t="e">
        <f>(#REF!*Tabla1[[#This Row],[Costo Unit.]])</f>
        <v>#REF!</v>
      </c>
      <c r="Q577" s="289" t="e">
        <f>(#REF!*Tabla1[[#This Row],[Costo Unit.]])</f>
        <v>#REF!</v>
      </c>
      <c r="R577" s="289"/>
      <c r="S577" s="227"/>
      <c r="T577" s="228"/>
      <c r="U577" s="245"/>
      <c r="V577" s="28"/>
      <c r="W577" s="28"/>
      <c r="X577" s="28"/>
      <c r="Y577" s="28"/>
    </row>
    <row r="578" spans="2:25" ht="15" customHeight="1" x14ac:dyDescent="0.25">
      <c r="B578" s="285"/>
      <c r="C578" s="286" t="s">
        <v>1046</v>
      </c>
      <c r="D578" s="287"/>
      <c r="E578" s="291" t="s">
        <v>1427</v>
      </c>
      <c r="F578" s="286">
        <v>0</v>
      </c>
      <c r="G578" s="286">
        <v>0</v>
      </c>
      <c r="H578" s="286"/>
      <c r="I578" s="286"/>
      <c r="J578" s="286">
        <v>0</v>
      </c>
      <c r="K578" s="286" t="e">
        <f>SUM(#REF!+#REF!+#REF!+I578-J578)</f>
        <v>#REF!</v>
      </c>
      <c r="L578" s="286">
        <v>99</v>
      </c>
      <c r="M578" s="286" t="e">
        <f>Tabla1[[#This Row],[Inventario al 31/03/2024]]-#REF!</f>
        <v>#VALUE!</v>
      </c>
      <c r="N578" s="289"/>
      <c r="O578" s="290" t="e">
        <f>Tabla1[[#This Row],[Costo Unit.]]*Tabla1[[#This Row],[Inventario al 31/03/2024]]</f>
        <v>#VALUE!</v>
      </c>
      <c r="P578" s="289" t="e">
        <f>(#REF!*Tabla1[[#This Row],[Costo Unit.]])</f>
        <v>#REF!</v>
      </c>
      <c r="Q578" s="289" t="e">
        <f>(#REF!*Tabla1[[#This Row],[Costo Unit.]])</f>
        <v>#REF!</v>
      </c>
      <c r="R578" s="289"/>
      <c r="S578" s="227"/>
      <c r="T578" s="228"/>
      <c r="U578" s="245"/>
      <c r="V578" s="28"/>
      <c r="W578" s="28"/>
      <c r="X578" s="28"/>
      <c r="Y578" s="28"/>
    </row>
    <row r="579" spans="2:25" ht="15" customHeight="1" x14ac:dyDescent="0.25">
      <c r="B579" s="285"/>
      <c r="C579" s="286" t="s">
        <v>1046</v>
      </c>
      <c r="D579" s="287" t="s">
        <v>1428</v>
      </c>
      <c r="E579" s="291" t="s">
        <v>1429</v>
      </c>
      <c r="F579" s="286">
        <v>0</v>
      </c>
      <c r="G579" s="286">
        <v>0</v>
      </c>
      <c r="H579" s="286"/>
      <c r="I579" s="286"/>
      <c r="J579" s="286">
        <v>0</v>
      </c>
      <c r="K579" s="286" t="e">
        <f>SUM(#REF!+#REF!+#REF!+I579-J579)</f>
        <v>#REF!</v>
      </c>
      <c r="L579" s="286">
        <v>1</v>
      </c>
      <c r="M579" s="286" t="e">
        <f>Tabla1[[#This Row],[Inventario al 31/03/2024]]-#REF!</f>
        <v>#VALUE!</v>
      </c>
      <c r="N579" s="289">
        <v>1.25</v>
      </c>
      <c r="O579" s="290" t="e">
        <f>Tabla1[[#This Row],[Costo Unit.]]*Tabla1[[#This Row],[Inventario al 31/03/2024]]</f>
        <v>#VALUE!</v>
      </c>
      <c r="P579" s="289" t="e">
        <f>(#REF!*Tabla1[[#This Row],[Costo Unit.]])</f>
        <v>#REF!</v>
      </c>
      <c r="Q579" s="289" t="e">
        <f>(#REF!*Tabla1[[#This Row],[Costo Unit.]])</f>
        <v>#REF!</v>
      </c>
      <c r="R579" s="289"/>
      <c r="S579" s="227"/>
      <c r="T579" s="228"/>
      <c r="U579" s="245"/>
      <c r="V579" s="28"/>
      <c r="W579" s="28"/>
      <c r="X579" s="28"/>
      <c r="Y579" s="28"/>
    </row>
    <row r="580" spans="2:25" ht="15" customHeight="1" x14ac:dyDescent="0.25">
      <c r="B580" s="285"/>
      <c r="C580" s="286" t="s">
        <v>1046</v>
      </c>
      <c r="D580" s="287" t="s">
        <v>1430</v>
      </c>
      <c r="E580" s="291" t="s">
        <v>1431</v>
      </c>
      <c r="F580" s="286">
        <v>0</v>
      </c>
      <c r="G580" s="286">
        <v>0</v>
      </c>
      <c r="H580" s="286"/>
      <c r="I580" s="286"/>
      <c r="J580" s="286">
        <v>0</v>
      </c>
      <c r="K580" s="286" t="e">
        <f>SUM(#REF!+#REF!+#REF!+I580-J580)</f>
        <v>#REF!</v>
      </c>
      <c r="L580" s="286">
        <v>100</v>
      </c>
      <c r="M580" s="286" t="e">
        <f>Tabla1[[#This Row],[Inventario al 31/03/2024]]-#REF!</f>
        <v>#VALUE!</v>
      </c>
      <c r="N580" s="289">
        <v>162</v>
      </c>
      <c r="O580" s="290" t="e">
        <f>Tabla1[[#This Row],[Costo Unit.]]*Tabla1[[#This Row],[Inventario al 31/03/2024]]</f>
        <v>#VALUE!</v>
      </c>
      <c r="P580" s="289" t="e">
        <f>(#REF!*Tabla1[[#This Row],[Costo Unit.]])</f>
        <v>#REF!</v>
      </c>
      <c r="Q580" s="289" t="e">
        <f>(#REF!*Tabla1[[#This Row],[Costo Unit.]])</f>
        <v>#REF!</v>
      </c>
      <c r="R580" s="289"/>
      <c r="S580" s="227"/>
      <c r="T580" s="228"/>
      <c r="U580" s="245"/>
      <c r="V580" s="28"/>
      <c r="W580" s="28"/>
      <c r="X580" s="28"/>
      <c r="Y580" s="28"/>
    </row>
    <row r="581" spans="2:25" ht="15" customHeight="1" x14ac:dyDescent="0.25">
      <c r="B581" s="285"/>
      <c r="C581" s="286" t="s">
        <v>1046</v>
      </c>
      <c r="D581" s="287"/>
      <c r="E581" s="291" t="s">
        <v>1432</v>
      </c>
      <c r="F581" s="286">
        <v>0</v>
      </c>
      <c r="G581" s="286">
        <v>0</v>
      </c>
      <c r="H581" s="286"/>
      <c r="I581" s="286"/>
      <c r="J581" s="286">
        <v>0</v>
      </c>
      <c r="K581" s="286" t="e">
        <f>SUM(#REF!+#REF!+#REF!+I581-J581)</f>
        <v>#REF!</v>
      </c>
      <c r="L581" s="286">
        <v>94</v>
      </c>
      <c r="M581" s="286" t="e">
        <f>Tabla1[[#This Row],[Inventario al 31/03/2024]]-#REF!</f>
        <v>#VALUE!</v>
      </c>
      <c r="N581" s="289"/>
      <c r="O581" s="290" t="e">
        <f>Tabla1[[#This Row],[Costo Unit.]]*Tabla1[[#This Row],[Inventario al 31/03/2024]]</f>
        <v>#VALUE!</v>
      </c>
      <c r="P581" s="289" t="e">
        <f>(#REF!*Tabla1[[#This Row],[Costo Unit.]])</f>
        <v>#REF!</v>
      </c>
      <c r="Q581" s="289" t="e">
        <f>(#REF!*Tabla1[[#This Row],[Costo Unit.]])</f>
        <v>#REF!</v>
      </c>
      <c r="R581" s="289"/>
      <c r="S581" s="227"/>
      <c r="T581" s="228"/>
      <c r="U581" s="245"/>
      <c r="V581" s="28"/>
      <c r="W581" s="28"/>
      <c r="X581" s="28"/>
      <c r="Y581" s="28"/>
    </row>
    <row r="582" spans="2:25" ht="15" customHeight="1" x14ac:dyDescent="0.25">
      <c r="B582" s="285"/>
      <c r="C582" s="286" t="s">
        <v>1043</v>
      </c>
      <c r="D582" s="287" t="s">
        <v>1433</v>
      </c>
      <c r="E582" s="291" t="s">
        <v>1434</v>
      </c>
      <c r="F582" s="286">
        <v>0</v>
      </c>
      <c r="G582" s="286">
        <v>0</v>
      </c>
      <c r="H582" s="286"/>
      <c r="I582" s="286"/>
      <c r="J582" s="286">
        <v>0</v>
      </c>
      <c r="K582" s="286" t="e">
        <f>SUM(#REF!+#REF!+#REF!+I582-J582)</f>
        <v>#REF!</v>
      </c>
      <c r="L582" s="286">
        <v>3</v>
      </c>
      <c r="M582" s="286" t="e">
        <f>Tabla1[[#This Row],[Inventario al 31/03/2024]]-#REF!</f>
        <v>#VALUE!</v>
      </c>
      <c r="N582" s="289">
        <v>171.61</v>
      </c>
      <c r="O582" s="290" t="e">
        <f>Tabla1[[#This Row],[Costo Unit.]]*Tabla1[[#This Row],[Inventario al 31/03/2024]]</f>
        <v>#VALUE!</v>
      </c>
      <c r="P582" s="289" t="e">
        <f>(#REF!*Tabla1[[#This Row],[Costo Unit.]])</f>
        <v>#REF!</v>
      </c>
      <c r="Q582" s="289" t="e">
        <f>(#REF!*Tabla1[[#This Row],[Costo Unit.]])</f>
        <v>#REF!</v>
      </c>
      <c r="R582" s="289"/>
      <c r="S582" s="227"/>
      <c r="T582" s="228"/>
      <c r="U582" s="245"/>
      <c r="V582" s="28"/>
      <c r="W582" s="28"/>
      <c r="X582" s="28"/>
      <c r="Y582" s="28"/>
    </row>
    <row r="583" spans="2:25" ht="15" customHeight="1" x14ac:dyDescent="0.25">
      <c r="B583" s="285"/>
      <c r="C583" s="286" t="s">
        <v>1041</v>
      </c>
      <c r="D583" s="287"/>
      <c r="E583" s="291" t="s">
        <v>1435</v>
      </c>
      <c r="F583" s="286">
        <v>0</v>
      </c>
      <c r="G583" s="286">
        <v>0</v>
      </c>
      <c r="H583" s="286"/>
      <c r="I583" s="286"/>
      <c r="J583" s="286">
        <v>0</v>
      </c>
      <c r="K583" s="286" t="e">
        <f>SUM(#REF!+#REF!+#REF!+I583-J583)</f>
        <v>#REF!</v>
      </c>
      <c r="L583" s="286">
        <v>2</v>
      </c>
      <c r="M583" s="286" t="e">
        <f>Tabla1[[#This Row],[Inventario al 31/03/2024]]-#REF!</f>
        <v>#VALUE!</v>
      </c>
      <c r="N583" s="289"/>
      <c r="O583" s="290" t="e">
        <f>Tabla1[[#This Row],[Costo Unit.]]*Tabla1[[#This Row],[Inventario al 31/03/2024]]</f>
        <v>#VALUE!</v>
      </c>
      <c r="P583" s="289" t="e">
        <f>(#REF!*Tabla1[[#This Row],[Costo Unit.]])</f>
        <v>#REF!</v>
      </c>
      <c r="Q583" s="289" t="e">
        <f>(#REF!*Tabla1[[#This Row],[Costo Unit.]])</f>
        <v>#REF!</v>
      </c>
      <c r="R583" s="289"/>
      <c r="S583" s="227"/>
      <c r="T583" s="228"/>
      <c r="U583" s="245"/>
      <c r="V583" s="28"/>
      <c r="W583" s="28"/>
      <c r="X583" s="28"/>
      <c r="Y583" s="28"/>
    </row>
    <row r="584" spans="2:25" ht="15" customHeight="1" x14ac:dyDescent="0.25">
      <c r="B584" s="285"/>
      <c r="C584" s="286" t="s">
        <v>1043</v>
      </c>
      <c r="D584" s="287" t="s">
        <v>1436</v>
      </c>
      <c r="E584" s="291" t="s">
        <v>1437</v>
      </c>
      <c r="F584" s="286">
        <v>0</v>
      </c>
      <c r="G584" s="286">
        <v>0</v>
      </c>
      <c r="H584" s="286"/>
      <c r="I584" s="286"/>
      <c r="J584" s="286">
        <v>0</v>
      </c>
      <c r="K584" s="286" t="e">
        <f>SUM(#REF!+#REF!+#REF!+I584-J584)</f>
        <v>#REF!</v>
      </c>
      <c r="L584" s="286">
        <v>20</v>
      </c>
      <c r="M584" s="286" t="e">
        <f>Tabla1[[#This Row],[Inventario al 31/03/2024]]-#REF!</f>
        <v>#VALUE!</v>
      </c>
      <c r="N584" s="289">
        <v>25</v>
      </c>
      <c r="O584" s="290" t="e">
        <f>Tabla1[[#This Row],[Costo Unit.]]*Tabla1[[#This Row],[Inventario al 31/03/2024]]</f>
        <v>#VALUE!</v>
      </c>
      <c r="P584" s="289" t="e">
        <f>(#REF!*Tabla1[[#This Row],[Costo Unit.]])</f>
        <v>#REF!</v>
      </c>
      <c r="Q584" s="289" t="e">
        <f>(#REF!*Tabla1[[#This Row],[Costo Unit.]])</f>
        <v>#REF!</v>
      </c>
      <c r="R584" s="289"/>
      <c r="S584" s="227"/>
      <c r="T584" s="228"/>
      <c r="U584" s="245"/>
      <c r="V584" s="28"/>
      <c r="W584" s="28"/>
      <c r="X584" s="28"/>
      <c r="Y584" s="28"/>
    </row>
    <row r="585" spans="2:25" ht="15" customHeight="1" x14ac:dyDescent="0.25">
      <c r="B585" s="285"/>
      <c r="C585" s="286" t="s">
        <v>1043</v>
      </c>
      <c r="D585" s="287"/>
      <c r="E585" s="291" t="s">
        <v>1438</v>
      </c>
      <c r="F585" s="286">
        <v>0</v>
      </c>
      <c r="G585" s="286">
        <v>0</v>
      </c>
      <c r="H585" s="286"/>
      <c r="I585" s="286"/>
      <c r="J585" s="286">
        <v>0</v>
      </c>
      <c r="K585" s="286" t="e">
        <f>SUM(#REF!+#REF!+#REF!+I585-J585)</f>
        <v>#REF!</v>
      </c>
      <c r="L585" s="286">
        <v>15</v>
      </c>
      <c r="M585" s="286" t="e">
        <f>Tabla1[[#This Row],[Inventario al 31/03/2024]]-#REF!</f>
        <v>#VALUE!</v>
      </c>
      <c r="N585" s="289"/>
      <c r="O585" s="290" t="e">
        <f>Tabla1[[#This Row],[Costo Unit.]]*Tabla1[[#This Row],[Inventario al 31/03/2024]]</f>
        <v>#VALUE!</v>
      </c>
      <c r="P585" s="289" t="e">
        <f>(#REF!*Tabla1[[#This Row],[Costo Unit.]])</f>
        <v>#REF!</v>
      </c>
      <c r="Q585" s="289" t="e">
        <f>(#REF!*Tabla1[[#This Row],[Costo Unit.]])</f>
        <v>#REF!</v>
      </c>
      <c r="R585" s="289"/>
      <c r="S585" s="227"/>
      <c r="T585" s="228"/>
      <c r="U585" s="245"/>
      <c r="V585" s="28"/>
      <c r="W585" s="28"/>
      <c r="X585" s="28"/>
      <c r="Y585" s="28"/>
    </row>
    <row r="586" spans="2:25" ht="15" customHeight="1" x14ac:dyDescent="0.25">
      <c r="B586" s="285"/>
      <c r="C586" s="286" t="s">
        <v>1043</v>
      </c>
      <c r="D586" s="287" t="s">
        <v>1440</v>
      </c>
      <c r="E586" s="291" t="s">
        <v>1441</v>
      </c>
      <c r="F586" s="286">
        <v>0</v>
      </c>
      <c r="G586" s="286">
        <v>0</v>
      </c>
      <c r="H586" s="286"/>
      <c r="I586" s="286"/>
      <c r="J586" s="286">
        <v>0</v>
      </c>
      <c r="K586" s="286" t="e">
        <f>SUM(#REF!+#REF!+#REF!+I586-J586)</f>
        <v>#REF!</v>
      </c>
      <c r="L586" s="286">
        <v>100</v>
      </c>
      <c r="M586" s="286" t="e">
        <f>Tabla1[[#This Row],[Inventario al 31/03/2024]]-#REF!</f>
        <v>#VALUE!</v>
      </c>
      <c r="N586" s="289"/>
      <c r="O586" s="290" t="e">
        <f>Tabla1[[#This Row],[Costo Unit.]]*Tabla1[[#This Row],[Inventario al 31/03/2024]]</f>
        <v>#VALUE!</v>
      </c>
      <c r="P586" s="289" t="e">
        <f>(#REF!*Tabla1[[#This Row],[Costo Unit.]])</f>
        <v>#REF!</v>
      </c>
      <c r="Q586" s="289" t="e">
        <f>(#REF!*Tabla1[[#This Row],[Costo Unit.]])</f>
        <v>#REF!</v>
      </c>
      <c r="R586" s="289"/>
      <c r="S586" s="227"/>
      <c r="T586" s="228"/>
      <c r="U586" s="245"/>
      <c r="V586" s="28"/>
      <c r="W586" s="28"/>
      <c r="X586" s="28"/>
      <c r="Y586" s="28"/>
    </row>
    <row r="587" spans="2:25" ht="15" customHeight="1" x14ac:dyDescent="0.25">
      <c r="B587" s="285"/>
      <c r="C587" s="286" t="s">
        <v>1041</v>
      </c>
      <c r="D587" s="287" t="s">
        <v>1442</v>
      </c>
      <c r="E587" s="291" t="s">
        <v>1443</v>
      </c>
      <c r="F587" s="286">
        <v>0</v>
      </c>
      <c r="G587" s="286">
        <v>0</v>
      </c>
      <c r="H587" s="286"/>
      <c r="I587" s="286"/>
      <c r="J587" s="286">
        <v>0</v>
      </c>
      <c r="K587" s="286" t="e">
        <f>SUM(#REF!+#REF!+#REF!+I587-J587)</f>
        <v>#REF!</v>
      </c>
      <c r="L587" s="286">
        <v>50</v>
      </c>
      <c r="M587" s="286" t="e">
        <f>Tabla1[[#This Row],[Inventario al 31/03/2024]]-#REF!</f>
        <v>#VALUE!</v>
      </c>
      <c r="N587" s="289"/>
      <c r="O587" s="290" t="e">
        <f>Tabla1[[#This Row],[Costo Unit.]]*Tabla1[[#This Row],[Inventario al 31/03/2024]]</f>
        <v>#VALUE!</v>
      </c>
      <c r="P587" s="289" t="e">
        <f>(#REF!*Tabla1[[#This Row],[Costo Unit.]])</f>
        <v>#REF!</v>
      </c>
      <c r="Q587" s="289" t="e">
        <f>(#REF!*Tabla1[[#This Row],[Costo Unit.]])</f>
        <v>#REF!</v>
      </c>
      <c r="R587" s="289"/>
      <c r="S587" s="227"/>
      <c r="T587" s="228"/>
      <c r="U587" s="245"/>
      <c r="V587" s="28"/>
      <c r="W587" s="28"/>
      <c r="X587" s="28"/>
      <c r="Y587" s="28"/>
    </row>
    <row r="588" spans="2:25" ht="15" customHeight="1" x14ac:dyDescent="0.25">
      <c r="B588" s="285"/>
      <c r="C588" s="286" t="s">
        <v>1041</v>
      </c>
      <c r="D588" s="287" t="s">
        <v>1444</v>
      </c>
      <c r="E588" s="291" t="s">
        <v>1445</v>
      </c>
      <c r="F588" s="286">
        <v>0</v>
      </c>
      <c r="G588" s="286">
        <v>0</v>
      </c>
      <c r="H588" s="286"/>
      <c r="I588" s="286"/>
      <c r="J588" s="286">
        <v>0</v>
      </c>
      <c r="K588" s="286" t="e">
        <f>SUM(#REF!+#REF!+#REF!+I588-J588)</f>
        <v>#REF!</v>
      </c>
      <c r="L588" s="286">
        <v>15</v>
      </c>
      <c r="M588" s="286" t="e">
        <f>Tabla1[[#This Row],[Inventario al 31/03/2024]]-#REF!</f>
        <v>#VALUE!</v>
      </c>
      <c r="N588" s="289"/>
      <c r="O588" s="290" t="e">
        <f>Tabla1[[#This Row],[Costo Unit.]]*Tabla1[[#This Row],[Inventario al 31/03/2024]]</f>
        <v>#VALUE!</v>
      </c>
      <c r="P588" s="289" t="e">
        <f>(#REF!*Tabla1[[#This Row],[Costo Unit.]])</f>
        <v>#REF!</v>
      </c>
      <c r="Q588" s="289" t="e">
        <f>(#REF!*Tabla1[[#This Row],[Costo Unit.]])</f>
        <v>#REF!</v>
      </c>
      <c r="R588" s="289"/>
      <c r="S588" s="227"/>
      <c r="T588" s="228"/>
      <c r="U588" s="245"/>
      <c r="V588" s="28"/>
      <c r="W588" s="28"/>
      <c r="X588" s="28"/>
      <c r="Y588" s="28"/>
    </row>
    <row r="589" spans="2:25" ht="15" customHeight="1" x14ac:dyDescent="0.25">
      <c r="B589" s="285"/>
      <c r="C589" s="286" t="s">
        <v>1041</v>
      </c>
      <c r="D589" s="287"/>
      <c r="E589" s="291" t="s">
        <v>1446</v>
      </c>
      <c r="F589" s="286">
        <v>0</v>
      </c>
      <c r="G589" s="286">
        <v>0</v>
      </c>
      <c r="H589" s="286"/>
      <c r="I589" s="286"/>
      <c r="J589" s="286">
        <v>0</v>
      </c>
      <c r="K589" s="286" t="e">
        <f>SUM(#REF!+#REF!+#REF!+I589-J589)</f>
        <v>#REF!</v>
      </c>
      <c r="L589" s="286">
        <v>21</v>
      </c>
      <c r="M589" s="286" t="e">
        <f>Tabla1[[#This Row],[Inventario al 31/03/2024]]-#REF!</f>
        <v>#VALUE!</v>
      </c>
      <c r="N589" s="289">
        <v>25</v>
      </c>
      <c r="O589" s="290" t="e">
        <f>Tabla1[[#This Row],[Costo Unit.]]*Tabla1[[#This Row],[Inventario al 31/03/2024]]</f>
        <v>#VALUE!</v>
      </c>
      <c r="P589" s="289" t="e">
        <f>(#REF!*Tabla1[[#This Row],[Costo Unit.]])</f>
        <v>#REF!</v>
      </c>
      <c r="Q589" s="289" t="e">
        <f>(#REF!*Tabla1[[#This Row],[Costo Unit.]])</f>
        <v>#REF!</v>
      </c>
      <c r="R589" s="289"/>
      <c r="S589" s="227"/>
      <c r="T589" s="228"/>
      <c r="U589" s="245"/>
      <c r="V589" s="28"/>
      <c r="W589" s="28"/>
      <c r="X589" s="28"/>
      <c r="Y589" s="28"/>
    </row>
    <row r="590" spans="2:25" s="5" customFormat="1" ht="15" customHeight="1" x14ac:dyDescent="0.25">
      <c r="B590" s="285"/>
      <c r="C590" s="286" t="s">
        <v>1041</v>
      </c>
      <c r="D590" s="287" t="s">
        <v>1447</v>
      </c>
      <c r="E590" s="291" t="s">
        <v>1448</v>
      </c>
      <c r="F590" s="286">
        <v>0</v>
      </c>
      <c r="G590" s="286">
        <v>0</v>
      </c>
      <c r="H590" s="286"/>
      <c r="I590" s="286"/>
      <c r="J590" s="286">
        <v>0</v>
      </c>
      <c r="K590" s="286" t="e">
        <f>SUM(#REF!+#REF!+#REF!+I590-J590)</f>
        <v>#REF!</v>
      </c>
      <c r="L590" s="286">
        <v>12</v>
      </c>
      <c r="M590" s="286" t="e">
        <f>Tabla1[[#This Row],[Inventario al 31/03/2024]]-#REF!</f>
        <v>#VALUE!</v>
      </c>
      <c r="N590" s="289">
        <v>663.75</v>
      </c>
      <c r="O590" s="290" t="e">
        <f>Tabla1[[#This Row],[Costo Unit.]]*Tabla1[[#This Row],[Inventario al 31/03/2024]]</f>
        <v>#VALUE!</v>
      </c>
      <c r="P590" s="289" t="e">
        <f>(#REF!*Tabla1[[#This Row],[Costo Unit.]])</f>
        <v>#REF!</v>
      </c>
      <c r="Q590" s="289" t="e">
        <f>(#REF!*Tabla1[[#This Row],[Costo Unit.]])</f>
        <v>#REF!</v>
      </c>
      <c r="R590" s="289"/>
      <c r="S590" s="227"/>
      <c r="T590" s="228"/>
      <c r="U590" s="245"/>
      <c r="V590" s="28"/>
      <c r="W590" s="28"/>
      <c r="X590" s="28"/>
      <c r="Y590" s="28"/>
    </row>
    <row r="591" spans="2:25" s="5" customFormat="1" ht="15" customHeight="1" x14ac:dyDescent="0.25">
      <c r="B591" s="285"/>
      <c r="C591" s="286" t="s">
        <v>1041</v>
      </c>
      <c r="D591" s="287" t="s">
        <v>1449</v>
      </c>
      <c r="E591" s="291" t="s">
        <v>1450</v>
      </c>
      <c r="F591" s="286">
        <v>0</v>
      </c>
      <c r="G591" s="286">
        <v>0</v>
      </c>
      <c r="H591" s="286"/>
      <c r="I591" s="286"/>
      <c r="J591" s="286">
        <v>0</v>
      </c>
      <c r="K591" s="286" t="e">
        <f>SUM(#REF!+#REF!+#REF!+I591-J591)</f>
        <v>#REF!</v>
      </c>
      <c r="L591" s="286">
        <v>12</v>
      </c>
      <c r="M591" s="286" t="e">
        <f>Tabla1[[#This Row],[Inventario al 31/03/2024]]-#REF!</f>
        <v>#VALUE!</v>
      </c>
      <c r="N591" s="289">
        <v>316.24</v>
      </c>
      <c r="O591" s="290" t="e">
        <f>Tabla1[[#This Row],[Costo Unit.]]*Tabla1[[#This Row],[Inventario al 31/03/2024]]</f>
        <v>#VALUE!</v>
      </c>
      <c r="P591" s="289" t="e">
        <f>(#REF!*Tabla1[[#This Row],[Costo Unit.]])</f>
        <v>#REF!</v>
      </c>
      <c r="Q591" s="289" t="e">
        <f>(#REF!*Tabla1[[#This Row],[Costo Unit.]])</f>
        <v>#REF!</v>
      </c>
      <c r="R591" s="289"/>
      <c r="S591" s="227"/>
      <c r="T591" s="228"/>
      <c r="U591" s="245"/>
      <c r="V591" s="28"/>
      <c r="W591" s="28"/>
      <c r="X591" s="28"/>
      <c r="Y591" s="28"/>
    </row>
    <row r="592" spans="2:25" s="5" customFormat="1" ht="15" customHeight="1" x14ac:dyDescent="0.25">
      <c r="B592" s="285"/>
      <c r="C592" s="286" t="s">
        <v>1043</v>
      </c>
      <c r="D592" s="287" t="s">
        <v>1451</v>
      </c>
      <c r="E592" s="291" t="s">
        <v>1452</v>
      </c>
      <c r="F592" s="286">
        <v>0</v>
      </c>
      <c r="G592" s="286">
        <v>0</v>
      </c>
      <c r="H592" s="286"/>
      <c r="I592" s="286"/>
      <c r="J592" s="286">
        <v>0</v>
      </c>
      <c r="K592" s="286" t="e">
        <f>SUM(#REF!+#REF!+#REF!+I592-J592)</f>
        <v>#REF!</v>
      </c>
      <c r="L592" s="286">
        <v>10</v>
      </c>
      <c r="M592" s="286" t="e">
        <f>Tabla1[[#This Row],[Inventario al 31/03/2024]]-#REF!</f>
        <v>#VALUE!</v>
      </c>
      <c r="N592" s="289">
        <v>156.44</v>
      </c>
      <c r="O592" s="290" t="e">
        <f>Tabla1[[#This Row],[Costo Unit.]]*Tabla1[[#This Row],[Inventario al 31/03/2024]]</f>
        <v>#VALUE!</v>
      </c>
      <c r="P592" s="289" t="e">
        <f>(#REF!*Tabla1[[#This Row],[Costo Unit.]])</f>
        <v>#REF!</v>
      </c>
      <c r="Q592" s="289" t="e">
        <f>(#REF!*Tabla1[[#This Row],[Costo Unit.]])</f>
        <v>#REF!</v>
      </c>
      <c r="R592" s="289"/>
      <c r="S592" s="227"/>
      <c r="T592" s="228"/>
      <c r="U592" s="245"/>
      <c r="V592" s="28"/>
      <c r="W592" s="28"/>
      <c r="X592" s="28"/>
      <c r="Y592" s="28"/>
    </row>
    <row r="593" spans="2:25" s="5" customFormat="1" ht="15" customHeight="1" x14ac:dyDescent="0.25">
      <c r="B593" s="285"/>
      <c r="C593" s="286" t="s">
        <v>1041</v>
      </c>
      <c r="D593" s="287"/>
      <c r="E593" s="291" t="s">
        <v>1466</v>
      </c>
      <c r="F593" s="286">
        <v>0</v>
      </c>
      <c r="G593" s="286">
        <v>0</v>
      </c>
      <c r="H593" s="286"/>
      <c r="I593" s="286"/>
      <c r="J593" s="286">
        <v>0</v>
      </c>
      <c r="K593" s="286" t="e">
        <f>SUM(#REF!+#REF!+#REF!+I593-J593)</f>
        <v>#REF!</v>
      </c>
      <c r="L593" s="286">
        <v>50</v>
      </c>
      <c r="M593" s="286" t="e">
        <f>Tabla1[[#This Row],[Inventario al 31/03/2024]]-#REF!</f>
        <v>#VALUE!</v>
      </c>
      <c r="N593" s="289"/>
      <c r="O593" s="290" t="e">
        <f>Tabla1[[#This Row],[Costo Unit.]]*Tabla1[[#This Row],[Inventario al 31/03/2024]]</f>
        <v>#VALUE!</v>
      </c>
      <c r="P593" s="289" t="e">
        <f>(#REF!*Tabla1[[#This Row],[Costo Unit.]])</f>
        <v>#REF!</v>
      </c>
      <c r="Q593" s="289" t="e">
        <f>(#REF!*Tabla1[[#This Row],[Costo Unit.]])</f>
        <v>#REF!</v>
      </c>
      <c r="R593" s="289"/>
      <c r="S593" s="227"/>
      <c r="T593" s="228"/>
      <c r="U593" s="245"/>
      <c r="V593" s="28"/>
      <c r="W593" s="28"/>
      <c r="X593" s="28"/>
      <c r="Y593" s="28"/>
    </row>
    <row r="594" spans="2:25" s="5" customFormat="1" ht="15" customHeight="1" x14ac:dyDescent="0.25">
      <c r="B594" s="285"/>
      <c r="C594" s="286" t="s">
        <v>1041</v>
      </c>
      <c r="D594" s="287"/>
      <c r="E594" s="291" t="s">
        <v>1453</v>
      </c>
      <c r="F594" s="286">
        <v>0</v>
      </c>
      <c r="G594" s="286">
        <v>0</v>
      </c>
      <c r="H594" s="286"/>
      <c r="I594" s="286"/>
      <c r="J594" s="286">
        <v>0</v>
      </c>
      <c r="K594" s="286" t="e">
        <f>SUM(#REF!+#REF!+#REF!+I594-J594)</f>
        <v>#REF!</v>
      </c>
      <c r="L594" s="286">
        <v>5</v>
      </c>
      <c r="M594" s="286" t="e">
        <f>Tabla1[[#This Row],[Inventario al 31/03/2024]]-#REF!</f>
        <v>#VALUE!</v>
      </c>
      <c r="N594" s="289"/>
      <c r="O594" s="290" t="e">
        <f>Tabla1[[#This Row],[Costo Unit.]]*Tabla1[[#This Row],[Inventario al 31/03/2024]]</f>
        <v>#VALUE!</v>
      </c>
      <c r="P594" s="289" t="e">
        <f>(#REF!*Tabla1[[#This Row],[Costo Unit.]])</f>
        <v>#REF!</v>
      </c>
      <c r="Q594" s="289" t="e">
        <f>(#REF!*Tabla1[[#This Row],[Costo Unit.]])</f>
        <v>#REF!</v>
      </c>
      <c r="R594" s="289"/>
      <c r="S594" s="227"/>
      <c r="T594" s="228"/>
      <c r="U594" s="245"/>
      <c r="V594" s="28"/>
      <c r="W594" s="28"/>
      <c r="X594" s="28"/>
      <c r="Y594" s="28"/>
    </row>
    <row r="595" spans="2:25" s="5" customFormat="1" ht="15" customHeight="1" x14ac:dyDescent="0.25">
      <c r="B595" s="285"/>
      <c r="C595" s="286" t="s">
        <v>1048</v>
      </c>
      <c r="D595" s="287" t="s">
        <v>1454</v>
      </c>
      <c r="E595" s="291" t="s">
        <v>1455</v>
      </c>
      <c r="F595" s="286">
        <v>0</v>
      </c>
      <c r="G595" s="286">
        <v>0</v>
      </c>
      <c r="H595" s="286"/>
      <c r="I595" s="286"/>
      <c r="J595" s="286">
        <v>0</v>
      </c>
      <c r="K595" s="286" t="e">
        <f>SUM(#REF!+#REF!+#REF!+I595-J595)</f>
        <v>#REF!</v>
      </c>
      <c r="L595" s="286">
        <v>45</v>
      </c>
      <c r="M595" s="286" t="e">
        <f>Tabla1[[#This Row],[Inventario al 31/03/2024]]-#REF!</f>
        <v>#VALUE!</v>
      </c>
      <c r="N595" s="289">
        <v>495</v>
      </c>
      <c r="O595" s="290" t="e">
        <f>Tabla1[[#This Row],[Costo Unit.]]*Tabla1[[#This Row],[Inventario al 31/03/2024]]</f>
        <v>#VALUE!</v>
      </c>
      <c r="P595" s="289" t="e">
        <f>(#REF!*Tabla1[[#This Row],[Costo Unit.]])</f>
        <v>#REF!</v>
      </c>
      <c r="Q595" s="289" t="e">
        <f>(#REF!*Tabla1[[#This Row],[Costo Unit.]])</f>
        <v>#REF!</v>
      </c>
      <c r="R595" s="289"/>
      <c r="S595" s="227"/>
      <c r="T595" s="228"/>
      <c r="U595" s="245"/>
      <c r="V595" s="28"/>
      <c r="W595" s="28"/>
      <c r="X595" s="28"/>
      <c r="Y595" s="28"/>
    </row>
    <row r="596" spans="2:25" s="5" customFormat="1" ht="15" customHeight="1" x14ac:dyDescent="0.25">
      <c r="B596" s="285"/>
      <c r="C596" s="286" t="s">
        <v>1043</v>
      </c>
      <c r="D596" s="287" t="s">
        <v>1456</v>
      </c>
      <c r="E596" s="291" t="s">
        <v>1457</v>
      </c>
      <c r="F596" s="286">
        <v>0</v>
      </c>
      <c r="G596" s="286">
        <v>0</v>
      </c>
      <c r="H596" s="286"/>
      <c r="I596" s="286"/>
      <c r="J596" s="286">
        <v>0</v>
      </c>
      <c r="K596" s="286" t="e">
        <f>SUM(#REF!+#REF!+#REF!+I596-J596)</f>
        <v>#REF!</v>
      </c>
      <c r="L596" s="286">
        <v>26</v>
      </c>
      <c r="M596" s="286" t="e">
        <f>Tabla1[[#This Row],[Inventario al 31/03/2024]]-#REF!</f>
        <v>#VALUE!</v>
      </c>
      <c r="N596" s="289">
        <v>2930</v>
      </c>
      <c r="O596" s="290" t="e">
        <f>Tabla1[[#This Row],[Costo Unit.]]*Tabla1[[#This Row],[Inventario al 31/03/2024]]</f>
        <v>#VALUE!</v>
      </c>
      <c r="P596" s="289" t="e">
        <f>(#REF!*Tabla1[[#This Row],[Costo Unit.]])</f>
        <v>#REF!</v>
      </c>
      <c r="Q596" s="289" t="e">
        <f>(#REF!*Tabla1[[#This Row],[Costo Unit.]])</f>
        <v>#REF!</v>
      </c>
      <c r="R596" s="289"/>
      <c r="S596" s="227"/>
      <c r="T596" s="228"/>
      <c r="U596" s="245"/>
      <c r="V596" s="28"/>
      <c r="W596" s="28"/>
      <c r="X596" s="28"/>
      <c r="Y596" s="28"/>
    </row>
    <row r="597" spans="2:25" s="5" customFormat="1" ht="15" customHeight="1" x14ac:dyDescent="0.25">
      <c r="B597" s="285"/>
      <c r="C597" s="286" t="s">
        <v>1041</v>
      </c>
      <c r="D597" s="287" t="s">
        <v>1458</v>
      </c>
      <c r="E597" s="291" t="s">
        <v>1459</v>
      </c>
      <c r="F597" s="286">
        <v>0</v>
      </c>
      <c r="G597" s="286">
        <v>0</v>
      </c>
      <c r="H597" s="286"/>
      <c r="I597" s="286"/>
      <c r="J597" s="286">
        <v>0</v>
      </c>
      <c r="K597" s="286" t="e">
        <f>SUM(#REF!+#REF!+#REF!+I597-J597)</f>
        <v>#REF!</v>
      </c>
      <c r="L597" s="286">
        <v>40</v>
      </c>
      <c r="M597" s="286" t="e">
        <f>Tabla1[[#This Row],[Inventario al 31/03/2024]]-#REF!</f>
        <v>#VALUE!</v>
      </c>
      <c r="N597" s="289">
        <v>297</v>
      </c>
      <c r="O597" s="290" t="e">
        <f>Tabla1[[#This Row],[Costo Unit.]]*Tabla1[[#This Row],[Inventario al 31/03/2024]]</f>
        <v>#VALUE!</v>
      </c>
      <c r="P597" s="289" t="e">
        <f>(#REF!*Tabla1[[#This Row],[Costo Unit.]])</f>
        <v>#REF!</v>
      </c>
      <c r="Q597" s="289" t="e">
        <f>(#REF!*Tabla1[[#This Row],[Costo Unit.]])</f>
        <v>#REF!</v>
      </c>
      <c r="R597" s="289"/>
      <c r="S597" s="227"/>
      <c r="T597" s="228"/>
      <c r="U597" s="245"/>
      <c r="V597" s="28"/>
      <c r="W597" s="28"/>
      <c r="X597" s="28"/>
      <c r="Y597" s="28"/>
    </row>
    <row r="598" spans="2:25" s="5" customFormat="1" ht="15" customHeight="1" x14ac:dyDescent="0.25">
      <c r="B598" s="285"/>
      <c r="C598" s="286" t="s">
        <v>1041</v>
      </c>
      <c r="D598" s="287"/>
      <c r="E598" s="291" t="s">
        <v>1460</v>
      </c>
      <c r="F598" s="286">
        <v>0</v>
      </c>
      <c r="G598" s="286">
        <v>0</v>
      </c>
      <c r="H598" s="286"/>
      <c r="I598" s="286"/>
      <c r="J598" s="286">
        <v>0</v>
      </c>
      <c r="K598" s="286" t="e">
        <f>SUM(#REF!+#REF!+#REF!+I598-J598)</f>
        <v>#REF!</v>
      </c>
      <c r="L598" s="286">
        <v>1</v>
      </c>
      <c r="M598" s="286" t="e">
        <f>Tabla1[[#This Row],[Inventario al 31/03/2024]]-#REF!</f>
        <v>#VALUE!</v>
      </c>
      <c r="N598" s="289"/>
      <c r="O598" s="290" t="e">
        <f>Tabla1[[#This Row],[Costo Unit.]]*Tabla1[[#This Row],[Inventario al 31/03/2024]]</f>
        <v>#VALUE!</v>
      </c>
      <c r="P598" s="289" t="e">
        <f>(#REF!*Tabla1[[#This Row],[Costo Unit.]])</f>
        <v>#REF!</v>
      </c>
      <c r="Q598" s="289" t="e">
        <f>(#REF!*Tabla1[[#This Row],[Costo Unit.]])</f>
        <v>#REF!</v>
      </c>
      <c r="R598" s="289"/>
      <c r="S598" s="227"/>
      <c r="T598" s="228"/>
      <c r="U598" s="245"/>
      <c r="V598" s="28"/>
      <c r="W598" s="28"/>
      <c r="X598" s="28"/>
      <c r="Y598" s="28"/>
    </row>
    <row r="599" spans="2:25" ht="15" customHeight="1" x14ac:dyDescent="0.25">
      <c r="B599" s="285"/>
      <c r="C599" s="286" t="s">
        <v>1041</v>
      </c>
      <c r="D599" s="287"/>
      <c r="E599" s="291" t="s">
        <v>1461</v>
      </c>
      <c r="F599" s="286">
        <v>0</v>
      </c>
      <c r="G599" s="286">
        <v>0</v>
      </c>
      <c r="H599" s="286"/>
      <c r="I599" s="286"/>
      <c r="J599" s="286">
        <v>0</v>
      </c>
      <c r="K599" s="286" t="e">
        <f>SUM(#REF!+#REF!+#REF!+I599-J599)</f>
        <v>#REF!</v>
      </c>
      <c r="L599" s="286">
        <v>1</v>
      </c>
      <c r="M599" s="286" t="e">
        <f>Tabla1[[#This Row],[Inventario al 31/03/2024]]-#REF!</f>
        <v>#VALUE!</v>
      </c>
      <c r="N599" s="289"/>
      <c r="O599" s="290" t="e">
        <f>Tabla1[[#This Row],[Costo Unit.]]*Tabla1[[#This Row],[Inventario al 31/03/2024]]</f>
        <v>#VALUE!</v>
      </c>
      <c r="P599" s="289" t="e">
        <f>(#REF!*Tabla1[[#This Row],[Costo Unit.]])</f>
        <v>#REF!</v>
      </c>
      <c r="Q599" s="289" t="e">
        <f>(#REF!*Tabla1[[#This Row],[Costo Unit.]])</f>
        <v>#REF!</v>
      </c>
      <c r="R599" s="289"/>
      <c r="S599" s="227"/>
      <c r="T599" s="228"/>
      <c r="U599" s="245"/>
      <c r="V599" s="28"/>
      <c r="W599" s="28"/>
      <c r="X599" s="28"/>
      <c r="Y599" s="28"/>
    </row>
    <row r="600" spans="2:25" ht="15" customHeight="1" x14ac:dyDescent="0.25">
      <c r="B600" s="285"/>
      <c r="C600" s="286" t="s">
        <v>1041</v>
      </c>
      <c r="D600" s="287"/>
      <c r="E600" s="291" t="s">
        <v>1462</v>
      </c>
      <c r="F600" s="286">
        <v>0</v>
      </c>
      <c r="G600" s="286">
        <v>0</v>
      </c>
      <c r="H600" s="286"/>
      <c r="I600" s="286"/>
      <c r="J600" s="286">
        <v>0</v>
      </c>
      <c r="K600" s="286" t="e">
        <f>SUM(#REF!+#REF!+#REF!+I600-J600)</f>
        <v>#REF!</v>
      </c>
      <c r="L600" s="286">
        <v>2</v>
      </c>
      <c r="M600" s="286" t="e">
        <f>Tabla1[[#This Row],[Inventario al 31/03/2024]]-#REF!</f>
        <v>#VALUE!</v>
      </c>
      <c r="N600" s="289"/>
      <c r="O600" s="290" t="e">
        <f>Tabla1[[#This Row],[Costo Unit.]]*Tabla1[[#This Row],[Inventario al 31/03/2024]]</f>
        <v>#VALUE!</v>
      </c>
      <c r="P600" s="289" t="e">
        <f>(#REF!*Tabla1[[#This Row],[Costo Unit.]])</f>
        <v>#REF!</v>
      </c>
      <c r="Q600" s="289" t="e">
        <f>(#REF!*Tabla1[[#This Row],[Costo Unit.]])</f>
        <v>#REF!</v>
      </c>
      <c r="R600" s="289"/>
      <c r="S600" s="227"/>
      <c r="T600" s="228"/>
      <c r="U600" s="245"/>
      <c r="V600" s="28"/>
      <c r="W600" s="28"/>
      <c r="X600" s="28"/>
      <c r="Y600" s="28"/>
    </row>
    <row r="601" spans="2:25" ht="15" customHeight="1" x14ac:dyDescent="0.25">
      <c r="B601" s="285"/>
      <c r="C601" s="286" t="s">
        <v>1041</v>
      </c>
      <c r="D601" s="287"/>
      <c r="E601" s="291" t="s">
        <v>1463</v>
      </c>
      <c r="F601" s="286">
        <v>0</v>
      </c>
      <c r="G601" s="286">
        <v>0</v>
      </c>
      <c r="H601" s="286"/>
      <c r="I601" s="286"/>
      <c r="J601" s="286">
        <v>0</v>
      </c>
      <c r="K601" s="286" t="e">
        <f>SUM(#REF!+#REF!+#REF!+I601-J601)</f>
        <v>#REF!</v>
      </c>
      <c r="L601" s="286">
        <v>1</v>
      </c>
      <c r="M601" s="286" t="e">
        <f>Tabla1[[#This Row],[Inventario al 31/03/2024]]-#REF!</f>
        <v>#VALUE!</v>
      </c>
      <c r="N601" s="289"/>
      <c r="O601" s="290" t="e">
        <f>Tabla1[[#This Row],[Costo Unit.]]*Tabla1[[#This Row],[Inventario al 31/03/2024]]</f>
        <v>#VALUE!</v>
      </c>
      <c r="P601" s="289" t="e">
        <f>(#REF!*Tabla1[[#This Row],[Costo Unit.]])</f>
        <v>#REF!</v>
      </c>
      <c r="Q601" s="289" t="e">
        <f>(#REF!*Tabla1[[#This Row],[Costo Unit.]])</f>
        <v>#REF!</v>
      </c>
      <c r="R601" s="289"/>
      <c r="S601" s="227"/>
      <c r="T601" s="228"/>
      <c r="U601" s="245"/>
      <c r="V601" s="28"/>
      <c r="W601" s="28"/>
      <c r="X601" s="28"/>
      <c r="Y601" s="28"/>
    </row>
    <row r="602" spans="2:25" ht="15" customHeight="1" x14ac:dyDescent="0.25">
      <c r="B602" s="285"/>
      <c r="C602" s="286" t="s">
        <v>1041</v>
      </c>
      <c r="D602" s="287"/>
      <c r="E602" s="291" t="s">
        <v>1465</v>
      </c>
      <c r="F602" s="286">
        <v>0</v>
      </c>
      <c r="G602" s="286">
        <v>0</v>
      </c>
      <c r="H602" s="286"/>
      <c r="I602" s="286"/>
      <c r="J602" s="286">
        <v>0</v>
      </c>
      <c r="K602" s="286" t="e">
        <f>SUM(#REF!+#REF!+#REF!+I602-J602)</f>
        <v>#REF!</v>
      </c>
      <c r="L602" s="286">
        <v>65</v>
      </c>
      <c r="M602" s="286" t="e">
        <f>Tabla1[[#This Row],[Inventario al 31/03/2024]]-#REF!</f>
        <v>#VALUE!</v>
      </c>
      <c r="N602" s="289">
        <v>803</v>
      </c>
      <c r="O602" s="290" t="e">
        <f>Tabla1[[#This Row],[Costo Unit.]]*Tabla1[[#This Row],[Inventario al 31/03/2024]]</f>
        <v>#VALUE!</v>
      </c>
      <c r="P602" s="289" t="e">
        <f>(#REF!*Tabla1[[#This Row],[Costo Unit.]])</f>
        <v>#REF!</v>
      </c>
      <c r="Q602" s="289" t="e">
        <f>(#REF!*Tabla1[[#This Row],[Costo Unit.]])</f>
        <v>#REF!</v>
      </c>
      <c r="R602" s="289"/>
      <c r="S602" s="227"/>
      <c r="T602" s="228"/>
      <c r="U602" s="245"/>
      <c r="V602" s="28"/>
      <c r="W602" s="28"/>
      <c r="X602" s="28"/>
      <c r="Y602" s="28"/>
    </row>
    <row r="603" spans="2:25" ht="15" customHeight="1" x14ac:dyDescent="0.25">
      <c r="B603" s="285"/>
      <c r="C603" s="286" t="s">
        <v>1041</v>
      </c>
      <c r="D603" s="287"/>
      <c r="E603" s="291" t="s">
        <v>1464</v>
      </c>
      <c r="F603" s="286">
        <v>0</v>
      </c>
      <c r="G603" s="286">
        <v>0</v>
      </c>
      <c r="H603" s="286"/>
      <c r="I603" s="286"/>
      <c r="J603" s="286">
        <v>0</v>
      </c>
      <c r="K603" s="286" t="e">
        <f>SUM(#REF!+#REF!+#REF!+I603-J603)</f>
        <v>#REF!</v>
      </c>
      <c r="L603" s="286">
        <v>1</v>
      </c>
      <c r="M603" s="286" t="e">
        <f>Tabla1[[#This Row],[Inventario al 31/03/2024]]-#REF!</f>
        <v>#VALUE!</v>
      </c>
      <c r="N603" s="289"/>
      <c r="O603" s="290" t="e">
        <f>Tabla1[[#This Row],[Costo Unit.]]*Tabla1[[#This Row],[Inventario al 31/03/2024]]</f>
        <v>#VALUE!</v>
      </c>
      <c r="P603" s="289" t="e">
        <f>(#REF!*Tabla1[[#This Row],[Costo Unit.]])</f>
        <v>#REF!</v>
      </c>
      <c r="Q603" s="289" t="e">
        <f>(#REF!*Tabla1[[#This Row],[Costo Unit.]])</f>
        <v>#REF!</v>
      </c>
      <c r="R603" s="289"/>
      <c r="S603" s="227"/>
      <c r="T603" s="228"/>
      <c r="U603" s="245"/>
      <c r="V603" s="28"/>
      <c r="W603" s="28"/>
      <c r="X603" s="28"/>
      <c r="Y603" s="28"/>
    </row>
    <row r="604" spans="2:25" ht="15" customHeight="1" x14ac:dyDescent="0.25">
      <c r="B604" s="287"/>
      <c r="C604" s="287"/>
      <c r="D604" s="296"/>
      <c r="E604" s="297" t="s">
        <v>578</v>
      </c>
      <c r="F604" s="286"/>
      <c r="G604" s="286"/>
      <c r="H604" s="298"/>
      <c r="I604" s="298"/>
      <c r="J604" s="286"/>
      <c r="K604" s="286"/>
      <c r="L604" s="296"/>
      <c r="M604" s="286"/>
      <c r="N604" s="298"/>
      <c r="O604" s="299" t="e">
        <f>SUM(O7:O603)</f>
        <v>#VALUE!</v>
      </c>
      <c r="P604" s="300" t="e">
        <f>SUM(P40:P414)</f>
        <v>#REF!</v>
      </c>
      <c r="Q604" s="300" t="e">
        <f>SUM(Q40:Q414)</f>
        <v>#REF!</v>
      </c>
      <c r="R604" s="298"/>
      <c r="S604" s="227"/>
      <c r="T604" s="228"/>
      <c r="U604" s="245"/>
      <c r="V604" s="28"/>
      <c r="W604" s="28"/>
      <c r="X604" s="28"/>
      <c r="Y604" s="28"/>
    </row>
    <row r="605" spans="2:25" s="5" customFormat="1" ht="15" customHeight="1" x14ac:dyDescent="0.25">
      <c r="B605" s="225"/>
      <c r="C605" s="225"/>
      <c r="D605" s="225"/>
      <c r="E605" s="224"/>
      <c r="F605" s="238"/>
      <c r="G605" s="238"/>
      <c r="H605" s="238"/>
      <c r="I605" s="238"/>
      <c r="J605" s="238"/>
      <c r="K605" s="238"/>
      <c r="L605" s="238"/>
      <c r="M605" s="238"/>
      <c r="N605" s="235"/>
      <c r="O605" s="235"/>
      <c r="P605" s="235"/>
      <c r="Q605" s="235"/>
      <c r="R605" s="236"/>
      <c r="S605" s="227"/>
      <c r="T605" s="228"/>
      <c r="U605" s="245"/>
      <c r="V605" s="28"/>
      <c r="W605" s="28"/>
      <c r="X605" s="28"/>
      <c r="Y605" s="28"/>
    </row>
    <row r="606" spans="2:25" ht="15" customHeight="1" x14ac:dyDescent="0.25">
      <c r="B606" s="225"/>
      <c r="C606" s="225"/>
      <c r="D606" s="225"/>
      <c r="E606" s="224"/>
      <c r="F606" s="238"/>
      <c r="G606" s="238"/>
      <c r="H606" s="238"/>
      <c r="I606" s="238"/>
      <c r="J606" s="238"/>
      <c r="K606" s="238"/>
      <c r="L606" s="238"/>
      <c r="M606" s="238"/>
      <c r="N606" s="235"/>
      <c r="O606" s="235"/>
      <c r="P606" s="235"/>
      <c r="Q606" s="235"/>
      <c r="R606" s="236"/>
      <c r="S606" s="227"/>
      <c r="T606" s="228"/>
      <c r="U606" s="245"/>
      <c r="V606" s="28"/>
      <c r="W606" s="28"/>
      <c r="X606" s="28"/>
      <c r="Y606" s="28"/>
    </row>
    <row r="607" spans="2:25" ht="15" customHeight="1" x14ac:dyDescent="0.25">
      <c r="B607" s="225"/>
      <c r="C607" s="225"/>
      <c r="D607" s="225"/>
      <c r="E607" s="237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6"/>
      <c r="S607" s="227"/>
      <c r="T607" s="228"/>
      <c r="U607" s="245"/>
      <c r="V607" s="28"/>
      <c r="W607" s="28"/>
      <c r="X607" s="28"/>
      <c r="Y607" s="28"/>
    </row>
    <row r="608" spans="2:25" ht="15" customHeight="1" x14ac:dyDescent="0.25">
      <c r="B608" s="225"/>
      <c r="C608" s="225"/>
      <c r="D608" s="225"/>
      <c r="E608" s="237" t="s">
        <v>977</v>
      </c>
      <c r="F608" s="306" t="s">
        <v>1032</v>
      </c>
      <c r="G608" s="306"/>
      <c r="H608" s="306"/>
      <c r="I608" s="306"/>
      <c r="J608" s="306"/>
      <c r="K608" s="306"/>
      <c r="L608" s="306"/>
      <c r="M608" s="239"/>
      <c r="N608" s="239"/>
      <c r="O608" s="239"/>
      <c r="P608" s="239"/>
      <c r="Q608" s="239"/>
      <c r="R608" s="236"/>
      <c r="S608" s="227"/>
      <c r="T608" s="228"/>
      <c r="U608" s="245"/>
      <c r="V608" s="28"/>
      <c r="W608" s="28"/>
      <c r="X608" s="28"/>
      <c r="Y608" s="28"/>
    </row>
    <row r="609" spans="1:25" ht="15" customHeight="1" x14ac:dyDescent="0.25">
      <c r="B609" s="225"/>
      <c r="C609" s="225"/>
      <c r="D609" s="225"/>
      <c r="E609" s="237"/>
      <c r="F609" s="306"/>
      <c r="G609" s="306"/>
      <c r="H609" s="306"/>
      <c r="I609" s="306"/>
      <c r="J609" s="306"/>
      <c r="K609" s="306"/>
      <c r="L609" s="306"/>
      <c r="M609" s="239"/>
      <c r="N609" s="239"/>
      <c r="O609" s="239"/>
      <c r="P609" s="239"/>
      <c r="Q609" s="239"/>
      <c r="R609" s="236"/>
      <c r="S609" s="227"/>
      <c r="T609" s="228"/>
      <c r="U609" s="245"/>
      <c r="V609" s="28"/>
      <c r="W609" s="28"/>
      <c r="X609" s="28"/>
      <c r="Y609" s="28"/>
    </row>
    <row r="610" spans="1:25" ht="15" customHeight="1" x14ac:dyDescent="0.25">
      <c r="B610" s="225"/>
      <c r="C610" s="225"/>
      <c r="D610" s="225"/>
      <c r="E610" s="237"/>
      <c r="F610" s="304"/>
      <c r="G610" s="304"/>
      <c r="H610" s="304"/>
      <c r="I610" s="304"/>
      <c r="J610" s="304"/>
      <c r="K610" s="239"/>
      <c r="L610" s="239"/>
      <c r="M610" s="239"/>
      <c r="N610" s="239"/>
      <c r="O610" s="239"/>
      <c r="P610" s="239"/>
      <c r="Q610" s="239"/>
      <c r="R610" s="236"/>
      <c r="S610" s="227"/>
      <c r="T610" s="228"/>
      <c r="U610" s="245"/>
      <c r="V610" s="28"/>
      <c r="W610" s="28"/>
      <c r="X610" s="28"/>
      <c r="Y610" s="28"/>
    </row>
    <row r="611" spans="1:25" ht="15" customHeight="1" x14ac:dyDescent="0.25">
      <c r="A611" s="72"/>
      <c r="B611" s="225"/>
      <c r="C611" s="225"/>
      <c r="D611" s="225"/>
      <c r="E611" s="229"/>
      <c r="F611" s="306" t="s">
        <v>1033</v>
      </c>
      <c r="G611" s="306"/>
      <c r="H611" s="306"/>
      <c r="I611" s="306"/>
      <c r="J611" s="306"/>
      <c r="K611" s="306"/>
      <c r="L611" s="306"/>
      <c r="M611" s="239"/>
      <c r="N611" s="239"/>
      <c r="O611" s="239"/>
      <c r="P611" s="239"/>
      <c r="Q611" s="239"/>
      <c r="R611" s="236"/>
      <c r="S611" s="227"/>
      <c r="T611" s="228"/>
      <c r="U611" s="245"/>
      <c r="V611" s="28"/>
      <c r="W611" s="28"/>
      <c r="X611" s="28"/>
      <c r="Y611" s="28"/>
    </row>
    <row r="612" spans="1:25" s="5" customFormat="1" ht="15" customHeight="1" x14ac:dyDescent="0.25">
      <c r="A612" s="141"/>
      <c r="B612" s="225"/>
      <c r="C612" s="225"/>
      <c r="D612" s="225"/>
      <c r="E612" s="229"/>
      <c r="F612" s="306"/>
      <c r="G612" s="306"/>
      <c r="H612" s="306"/>
      <c r="I612" s="306"/>
      <c r="J612" s="306"/>
      <c r="K612" s="306"/>
      <c r="L612" s="306"/>
      <c r="M612" s="238"/>
      <c r="N612" s="235"/>
      <c r="O612" s="235"/>
      <c r="P612" s="235"/>
      <c r="Q612" s="235"/>
      <c r="R612" s="236"/>
      <c r="S612" s="227"/>
      <c r="T612" s="228"/>
      <c r="U612" s="245"/>
      <c r="V612" s="28"/>
      <c r="W612" s="28"/>
      <c r="X612" s="28"/>
      <c r="Y612" s="28"/>
    </row>
    <row r="613" spans="1:25" s="5" customFormat="1" ht="15" customHeight="1" x14ac:dyDescent="0.25">
      <c r="A613" s="141"/>
      <c r="B613" s="225"/>
      <c r="C613" s="225"/>
      <c r="D613" s="225"/>
      <c r="E613" s="229"/>
      <c r="F613" s="306"/>
      <c r="G613" s="306"/>
      <c r="H613" s="306"/>
      <c r="I613" s="306"/>
      <c r="J613" s="306"/>
      <c r="K613" s="306"/>
      <c r="L613" s="306"/>
      <c r="M613" s="238"/>
      <c r="N613" s="235"/>
      <c r="O613" s="235"/>
      <c r="P613" s="235"/>
      <c r="Q613" s="235"/>
      <c r="R613" s="236"/>
      <c r="S613" s="227"/>
      <c r="T613" s="228"/>
      <c r="U613" s="245"/>
      <c r="V613" s="28"/>
      <c r="W613" s="28"/>
      <c r="X613" s="28"/>
      <c r="Y613" s="28"/>
    </row>
    <row r="614" spans="1:25" s="5" customFormat="1" ht="15" customHeight="1" x14ac:dyDescent="0.25">
      <c r="A614" s="141"/>
      <c r="B614" s="225"/>
      <c r="C614" s="225"/>
      <c r="D614" s="225"/>
      <c r="E614" s="229"/>
      <c r="F614" s="306"/>
      <c r="G614" s="306"/>
      <c r="H614" s="306"/>
      <c r="I614" s="306"/>
      <c r="J614" s="306"/>
      <c r="K614" s="306"/>
      <c r="L614" s="306"/>
      <c r="M614" s="238"/>
      <c r="N614" s="235"/>
      <c r="O614" s="235"/>
      <c r="P614" s="235"/>
      <c r="Q614" s="235"/>
      <c r="R614" s="236"/>
      <c r="S614" s="227"/>
      <c r="T614" s="228"/>
      <c r="U614" s="245"/>
      <c r="V614" s="28"/>
      <c r="W614" s="28"/>
      <c r="X614" s="28"/>
      <c r="Y614" s="28"/>
    </row>
    <row r="615" spans="1:25" ht="15" customHeight="1" x14ac:dyDescent="0.25">
      <c r="A615" s="141"/>
      <c r="B615" s="225"/>
      <c r="C615" s="225"/>
      <c r="D615" s="225"/>
      <c r="E615" s="229"/>
      <c r="F615" s="306"/>
      <c r="G615" s="306"/>
      <c r="H615" s="306"/>
      <c r="I615" s="306"/>
      <c r="J615" s="306"/>
      <c r="K615" s="306"/>
      <c r="L615" s="306"/>
      <c r="M615" s="238"/>
      <c r="N615" s="235"/>
      <c r="O615" s="235"/>
      <c r="P615" s="235"/>
      <c r="Q615" s="235"/>
      <c r="R615" s="236"/>
      <c r="S615" s="227"/>
      <c r="T615" s="228"/>
      <c r="U615" s="245"/>
      <c r="V615" s="28"/>
      <c r="W615" s="28"/>
      <c r="X615" s="28"/>
      <c r="Y615" s="28"/>
    </row>
    <row r="616" spans="1:25" ht="15" customHeight="1" x14ac:dyDescent="0.25">
      <c r="A616" s="141"/>
      <c r="B616" s="225"/>
      <c r="C616" s="225"/>
      <c r="D616" s="225"/>
      <c r="E616" s="229"/>
      <c r="F616" s="238"/>
      <c r="G616" s="238"/>
      <c r="H616" s="238"/>
      <c r="I616" s="238"/>
      <c r="J616" s="238"/>
      <c r="K616" s="238"/>
      <c r="L616" s="238"/>
      <c r="M616" s="238"/>
      <c r="N616" s="235"/>
      <c r="O616" s="235"/>
      <c r="P616" s="235"/>
      <c r="Q616" s="235"/>
      <c r="R616" s="236"/>
      <c r="S616" s="227"/>
      <c r="T616" s="228"/>
      <c r="U616" s="245"/>
      <c r="V616" s="28"/>
      <c r="W616" s="28"/>
      <c r="X616" s="28"/>
      <c r="Y616" s="28"/>
    </row>
    <row r="617" spans="1:25" ht="15" customHeight="1" x14ac:dyDescent="0.25">
      <c r="A617" s="141"/>
      <c r="B617" s="225"/>
      <c r="C617" s="225"/>
      <c r="D617" s="225"/>
      <c r="E617" s="229"/>
      <c r="F617" s="238"/>
      <c r="G617" s="238"/>
      <c r="H617" s="238"/>
      <c r="I617" s="238"/>
      <c r="J617" s="238"/>
      <c r="K617" s="238"/>
      <c r="L617" s="238"/>
      <c r="M617" s="238"/>
      <c r="N617" s="235"/>
      <c r="O617" s="235"/>
      <c r="P617" s="235"/>
      <c r="Q617" s="235"/>
      <c r="R617" s="236"/>
      <c r="S617" s="227"/>
      <c r="T617" s="228"/>
      <c r="U617" s="245"/>
      <c r="V617" s="28"/>
      <c r="W617" s="28"/>
      <c r="X617" s="28"/>
      <c r="Y617" s="28"/>
    </row>
    <row r="618" spans="1:25" ht="15" customHeight="1" x14ac:dyDescent="0.25">
      <c r="A618" s="141"/>
      <c r="B618" s="225"/>
      <c r="C618" s="225"/>
      <c r="D618" s="225"/>
      <c r="E618" s="229"/>
      <c r="F618" s="238"/>
      <c r="G618" s="238"/>
      <c r="H618" s="238"/>
      <c r="I618" s="238"/>
      <c r="J618" s="238"/>
      <c r="K618" s="238"/>
      <c r="L618" s="238"/>
      <c r="M618" s="238"/>
      <c r="N618" s="235"/>
      <c r="O618" s="235"/>
      <c r="P618" s="235"/>
      <c r="Q618" s="235"/>
      <c r="R618" s="236"/>
      <c r="S618" s="227"/>
      <c r="T618" s="228"/>
      <c r="U618" s="245"/>
      <c r="V618" s="28"/>
      <c r="W618" s="28"/>
      <c r="X618" s="28"/>
      <c r="Y618" s="28"/>
    </row>
    <row r="619" spans="1:25" ht="15" customHeight="1" x14ac:dyDescent="0.25">
      <c r="A619" s="142"/>
      <c r="B619" s="225"/>
      <c r="C619" s="225"/>
      <c r="D619" s="225"/>
      <c r="E619" s="229"/>
      <c r="F619" s="238"/>
      <c r="G619" s="238"/>
      <c r="H619" s="238"/>
      <c r="I619" s="238"/>
      <c r="J619" s="238"/>
      <c r="K619" s="238"/>
      <c r="L619" s="238"/>
      <c r="M619" s="238"/>
      <c r="N619" s="235"/>
      <c r="O619" s="235"/>
      <c r="P619" s="235"/>
      <c r="Q619" s="235"/>
      <c r="R619" s="236"/>
      <c r="S619" s="227"/>
      <c r="T619" s="228"/>
      <c r="U619" s="245"/>
      <c r="V619" s="28"/>
      <c r="W619" s="28"/>
      <c r="X619" s="28"/>
      <c r="Y619" s="28"/>
    </row>
    <row r="620" spans="1:25" ht="15" customHeight="1" thickBot="1" x14ac:dyDescent="0.3">
      <c r="A620" s="141"/>
      <c r="B620" s="225"/>
      <c r="C620" s="225"/>
      <c r="D620" s="225"/>
      <c r="E620" s="230"/>
      <c r="F620" s="233"/>
      <c r="G620" s="233"/>
      <c r="H620" s="238"/>
      <c r="I620" s="238"/>
      <c r="J620" s="238"/>
      <c r="K620" s="238"/>
      <c r="L620" s="233"/>
      <c r="M620" s="233"/>
      <c r="N620" s="235"/>
      <c r="O620" s="235"/>
      <c r="P620" s="235"/>
      <c r="Q620" s="235"/>
      <c r="R620" s="236"/>
      <c r="S620" s="227"/>
      <c r="T620" s="228"/>
      <c r="U620" s="245"/>
      <c r="V620" s="28"/>
      <c r="W620" s="28"/>
      <c r="X620" s="28"/>
      <c r="Y620" s="28"/>
    </row>
    <row r="621" spans="1:25" ht="15" customHeight="1" x14ac:dyDescent="0.25">
      <c r="A621" s="141"/>
      <c r="B621" s="225"/>
      <c r="C621" s="225"/>
      <c r="D621" s="225"/>
      <c r="E621" s="231"/>
      <c r="F621" s="305" t="s">
        <v>1389</v>
      </c>
      <c r="G621" s="305"/>
      <c r="H621" s="238"/>
      <c r="I621" s="238"/>
      <c r="J621" s="234"/>
      <c r="K621" s="238"/>
      <c r="L621" s="305" t="s">
        <v>1391</v>
      </c>
      <c r="M621" s="305"/>
      <c r="N621" s="235"/>
      <c r="O621" s="235"/>
      <c r="P621" s="235"/>
      <c r="Q621" s="235"/>
      <c r="R621" s="236"/>
      <c r="S621" s="227"/>
      <c r="T621" s="228"/>
      <c r="U621" s="245"/>
      <c r="V621" s="28"/>
      <c r="W621" s="28"/>
      <c r="X621" s="28"/>
      <c r="Y621" s="28"/>
    </row>
    <row r="622" spans="1:25" s="5" customFormat="1" ht="15" customHeight="1" x14ac:dyDescent="0.25">
      <c r="A622" s="142"/>
      <c r="B622" s="225"/>
      <c r="C622" s="225"/>
      <c r="D622" s="225"/>
      <c r="E622" s="231"/>
      <c r="F622" s="305" t="s">
        <v>766</v>
      </c>
      <c r="G622" s="305"/>
      <c r="H622" s="238"/>
      <c r="I622" s="238"/>
      <c r="J622" s="234"/>
      <c r="K622" s="238"/>
      <c r="L622" s="305" t="s">
        <v>767</v>
      </c>
      <c r="M622" s="305"/>
      <c r="N622" s="235"/>
      <c r="O622" s="235"/>
      <c r="P622" s="235"/>
      <c r="Q622" s="235"/>
      <c r="R622" s="236"/>
      <c r="S622" s="227"/>
      <c r="T622" s="228"/>
      <c r="U622" s="245"/>
      <c r="V622" s="28"/>
      <c r="W622" s="28"/>
      <c r="X622" s="28"/>
      <c r="Y622" s="28"/>
    </row>
    <row r="623" spans="1:25" s="5" customFormat="1" ht="15" customHeight="1" x14ac:dyDescent="0.3">
      <c r="A623" s="141"/>
      <c r="B623" s="73"/>
      <c r="C623" s="73"/>
      <c r="D623" s="73"/>
      <c r="F623" s="44"/>
      <c r="G623" s="44"/>
      <c r="H623" s="76"/>
      <c r="I623" s="76"/>
      <c r="K623" s="76"/>
      <c r="L623" s="7"/>
      <c r="M623" s="7"/>
      <c r="N623" s="76"/>
      <c r="O623" s="76"/>
      <c r="P623" s="76"/>
      <c r="Q623" s="76"/>
      <c r="R623" s="75"/>
      <c r="S623" s="227"/>
      <c r="T623" s="228"/>
      <c r="U623" s="245"/>
      <c r="V623" s="28"/>
      <c r="W623" s="28"/>
      <c r="X623" s="28"/>
      <c r="Y623" s="28"/>
    </row>
    <row r="624" spans="1:25" s="5" customFormat="1" ht="15" customHeight="1" x14ac:dyDescent="0.3">
      <c r="A624" s="141"/>
      <c r="B624" s="73"/>
      <c r="C624" s="73"/>
      <c r="D624" s="73"/>
      <c r="F624" s="163"/>
      <c r="G624" s="164"/>
      <c r="H624" s="226"/>
      <c r="I624" s="77"/>
      <c r="K624" s="76"/>
      <c r="L624" s="163"/>
      <c r="M624" s="163"/>
      <c r="N624" s="76"/>
      <c r="O624" s="76"/>
      <c r="P624" s="76"/>
      <c r="Q624" s="76"/>
      <c r="R624" s="75"/>
      <c r="S624" s="227"/>
      <c r="T624" s="228"/>
      <c r="U624" s="245"/>
      <c r="V624" s="28"/>
      <c r="W624" s="28"/>
      <c r="X624" s="28"/>
      <c r="Y624" s="28"/>
    </row>
    <row r="625" spans="1:25" s="5" customFormat="1" ht="15" customHeight="1" x14ac:dyDescent="0.3">
      <c r="A625" s="141"/>
      <c r="B625" s="73"/>
      <c r="C625" s="73"/>
      <c r="D625" s="73"/>
      <c r="E625" s="2"/>
      <c r="F625" s="163"/>
      <c r="G625" s="164"/>
      <c r="H625" s="44"/>
      <c r="I625" s="6"/>
      <c r="J625" s="6"/>
      <c r="K625" s="7"/>
      <c r="L625" s="163"/>
      <c r="M625" s="163"/>
      <c r="N625" s="7"/>
      <c r="O625" s="7"/>
      <c r="P625" s="7"/>
      <c r="Q625" s="7"/>
      <c r="R625" s="75"/>
      <c r="S625" s="227"/>
      <c r="T625" s="228"/>
      <c r="U625" s="245"/>
      <c r="V625" s="28"/>
      <c r="W625" s="28"/>
      <c r="X625" s="28"/>
      <c r="Y625" s="28"/>
    </row>
    <row r="626" spans="1:25" s="5" customFormat="1" ht="15" customHeight="1" x14ac:dyDescent="0.3">
      <c r="A626" s="141"/>
      <c r="B626" s="73"/>
      <c r="C626" s="73"/>
      <c r="D626" s="73"/>
      <c r="E626" s="28"/>
      <c r="F626" s="163"/>
      <c r="G626" s="164"/>
      <c r="H626" s="164"/>
      <c r="I626" s="28"/>
      <c r="J626" s="28"/>
      <c r="K626" s="163"/>
      <c r="L626" s="163"/>
      <c r="M626" s="163"/>
      <c r="N626" s="163"/>
      <c r="O626" s="163"/>
      <c r="P626" s="163"/>
      <c r="Q626" s="163"/>
      <c r="R626" s="75"/>
      <c r="S626" s="227"/>
      <c r="T626" s="228"/>
      <c r="U626" s="245"/>
      <c r="V626" s="28"/>
      <c r="W626" s="28"/>
      <c r="X626" s="28"/>
      <c r="Y626" s="28"/>
    </row>
    <row r="627" spans="1:25" s="5" customFormat="1" ht="15" customHeight="1" thickBot="1" x14ac:dyDescent="0.35">
      <c r="A627" s="141"/>
      <c r="B627" s="73"/>
      <c r="C627" s="73"/>
      <c r="D627" s="73"/>
      <c r="E627" s="28"/>
      <c r="F627" s="233"/>
      <c r="G627" s="233"/>
      <c r="H627" s="164"/>
      <c r="I627" s="28"/>
      <c r="J627" s="28"/>
      <c r="K627" s="163"/>
      <c r="L627" s="233"/>
      <c r="M627" s="233"/>
      <c r="N627" s="163"/>
      <c r="O627" s="163"/>
      <c r="P627" s="163"/>
      <c r="Q627" s="163"/>
      <c r="R627" s="71"/>
      <c r="S627" s="227"/>
      <c r="T627" s="228"/>
      <c r="U627" s="245"/>
      <c r="V627" s="28"/>
      <c r="W627" s="28"/>
      <c r="X627" s="28"/>
      <c r="Y627" s="28"/>
    </row>
    <row r="628" spans="1:25" s="5" customFormat="1" ht="15" customHeight="1" x14ac:dyDescent="0.3">
      <c r="A628" s="141"/>
      <c r="B628" s="73"/>
      <c r="C628" s="73"/>
      <c r="D628" s="73"/>
      <c r="E628" s="28"/>
      <c r="F628" s="305" t="s">
        <v>1390</v>
      </c>
      <c r="G628" s="305"/>
      <c r="H628" s="164"/>
      <c r="I628" s="28"/>
      <c r="J628" s="28"/>
      <c r="K628" s="163"/>
      <c r="L628" s="305"/>
      <c r="M628" s="305"/>
      <c r="N628" s="163"/>
      <c r="O628" s="163"/>
      <c r="P628" s="163"/>
      <c r="Q628" s="163"/>
      <c r="R628" s="71"/>
      <c r="S628" s="227"/>
      <c r="T628" s="228"/>
      <c r="U628" s="245"/>
      <c r="V628" s="28"/>
      <c r="W628" s="28"/>
      <c r="X628" s="28"/>
      <c r="Y628" s="28"/>
    </row>
    <row r="629" spans="1:25" s="5" customFormat="1" ht="15" customHeight="1" x14ac:dyDescent="0.3">
      <c r="A629" s="141"/>
      <c r="B629" s="73"/>
      <c r="C629" s="73"/>
      <c r="D629" s="73"/>
      <c r="E629" s="28"/>
      <c r="F629" s="305" t="s">
        <v>766</v>
      </c>
      <c r="G629" s="305"/>
      <c r="H629" s="164"/>
      <c r="I629" s="28"/>
      <c r="J629" s="28"/>
      <c r="K629" s="163"/>
      <c r="L629" s="305" t="s">
        <v>767</v>
      </c>
      <c r="M629" s="305"/>
      <c r="N629" s="163"/>
      <c r="O629" s="163"/>
      <c r="P629" s="163"/>
      <c r="Q629" s="163"/>
      <c r="R629" s="71"/>
      <c r="S629" s="227"/>
      <c r="T629" s="228"/>
      <c r="U629" s="245"/>
      <c r="V629" s="28"/>
      <c r="W629" s="28"/>
      <c r="X629" s="28"/>
      <c r="Y629" s="28"/>
    </row>
    <row r="630" spans="1:25" s="5" customFormat="1" ht="15" customHeight="1" x14ac:dyDescent="0.3">
      <c r="A630" s="141"/>
      <c r="B630" s="73"/>
      <c r="C630" s="73"/>
      <c r="D630" s="73"/>
      <c r="E630" s="28"/>
      <c r="F630" s="86"/>
      <c r="G630" s="86"/>
      <c r="H630" s="163"/>
      <c r="I630" s="163"/>
      <c r="J630" s="163"/>
      <c r="K630" s="163"/>
      <c r="L630" s="86"/>
      <c r="M630" s="86"/>
      <c r="N630" s="28"/>
      <c r="O630" s="28"/>
      <c r="P630" s="28"/>
      <c r="Q630" s="28"/>
      <c r="R630" s="71"/>
      <c r="S630" s="227"/>
      <c r="T630" s="228"/>
      <c r="U630" s="245"/>
      <c r="V630" s="28"/>
      <c r="W630" s="28"/>
      <c r="X630" s="28"/>
      <c r="Y630" s="28"/>
    </row>
    <row r="631" spans="1:25" s="5" customFormat="1" ht="15" customHeight="1" x14ac:dyDescent="0.25">
      <c r="A631" s="141"/>
      <c r="B631" s="241"/>
      <c r="C631" s="218"/>
      <c r="D631" s="45"/>
      <c r="E631" s="45"/>
      <c r="F631" s="45"/>
      <c r="G631" s="45"/>
      <c r="H631" s="45"/>
      <c r="I631" s="45"/>
      <c r="J631" s="45"/>
      <c r="K631" s="45"/>
      <c r="L631" s="46"/>
      <c r="M631" s="59"/>
      <c r="N631" s="86"/>
      <c r="O631" s="86"/>
      <c r="P631" s="86"/>
      <c r="Q631" s="80"/>
      <c r="R631" s="227"/>
      <c r="S631" s="227"/>
      <c r="T631" s="228"/>
      <c r="U631" s="245"/>
      <c r="V631" s="28"/>
      <c r="W631" s="28"/>
      <c r="X631" s="28"/>
      <c r="Y631" s="28"/>
    </row>
    <row r="632" spans="1:25" s="5" customFormat="1" ht="15" customHeight="1" x14ac:dyDescent="0.25">
      <c r="A632" s="141"/>
      <c r="B632" s="241"/>
      <c r="C632" s="34"/>
      <c r="D632" s="45"/>
      <c r="E632" s="45"/>
      <c r="F632" s="45"/>
      <c r="G632" s="45"/>
      <c r="H632" s="45"/>
      <c r="I632" s="45"/>
      <c r="J632" s="45"/>
      <c r="K632" s="45"/>
      <c r="L632" s="46"/>
      <c r="M632" s="59"/>
      <c r="N632" s="86"/>
      <c r="O632" s="86"/>
      <c r="P632" s="86"/>
      <c r="Q632" s="80"/>
      <c r="R632" s="227"/>
      <c r="S632" s="227"/>
      <c r="T632" s="228"/>
      <c r="U632" s="245"/>
      <c r="V632" s="28"/>
      <c r="W632" s="28"/>
      <c r="X632" s="28"/>
      <c r="Y632" s="28"/>
    </row>
    <row r="633" spans="1:25" s="5" customFormat="1" ht="15" customHeight="1" x14ac:dyDescent="0.25">
      <c r="A633" s="141"/>
      <c r="B633" s="241"/>
      <c r="C633" s="34"/>
      <c r="D633" s="45"/>
      <c r="E633" s="45"/>
      <c r="F633" s="45"/>
      <c r="G633" s="45"/>
      <c r="H633" s="45"/>
      <c r="I633" s="45"/>
      <c r="J633" s="45"/>
      <c r="K633" s="45"/>
      <c r="L633" s="46"/>
      <c r="M633" s="59"/>
      <c r="N633" s="86"/>
      <c r="O633" s="86"/>
      <c r="P633" s="86"/>
      <c r="Q633" s="128"/>
      <c r="R633" s="227"/>
      <c r="S633" s="227"/>
      <c r="T633" s="228"/>
      <c r="U633" s="245"/>
      <c r="V633" s="28"/>
      <c r="W633" s="28"/>
      <c r="X633" s="28"/>
      <c r="Y633" s="28"/>
    </row>
    <row r="634" spans="1:25" s="5" customFormat="1" ht="15" customHeight="1" x14ac:dyDescent="0.25">
      <c r="A634" s="142"/>
      <c r="B634" s="241"/>
      <c r="C634" s="48"/>
      <c r="D634" s="45"/>
      <c r="E634" s="45"/>
      <c r="F634" s="45"/>
      <c r="G634" s="45"/>
      <c r="H634" s="45"/>
      <c r="I634" s="45"/>
      <c r="J634" s="45"/>
      <c r="K634" s="45"/>
      <c r="L634" s="46"/>
      <c r="M634" s="59"/>
      <c r="N634" s="86"/>
      <c r="O634" s="86"/>
      <c r="P634" s="86"/>
      <c r="Q634" s="80"/>
      <c r="R634" s="227"/>
      <c r="S634" s="227"/>
      <c r="T634" s="228"/>
      <c r="U634" s="245"/>
      <c r="V634" s="28"/>
      <c r="W634" s="28"/>
      <c r="X634" s="28"/>
      <c r="Y634" s="28"/>
    </row>
    <row r="635" spans="1:25" s="5" customFormat="1" ht="18" x14ac:dyDescent="0.25">
      <c r="A635" s="141"/>
      <c r="B635" s="241"/>
      <c r="C635" s="34"/>
      <c r="D635" s="45"/>
      <c r="E635" s="45"/>
      <c r="F635" s="45"/>
      <c r="G635" s="45"/>
      <c r="H635" s="45"/>
      <c r="I635" s="45"/>
      <c r="J635" s="45"/>
      <c r="K635" s="45"/>
      <c r="L635" s="46"/>
      <c r="M635" s="59"/>
      <c r="N635" s="86"/>
      <c r="O635" s="86"/>
      <c r="P635" s="86"/>
      <c r="Q635" s="80"/>
      <c r="R635" s="227"/>
      <c r="S635" s="227"/>
      <c r="T635" s="228"/>
      <c r="U635" s="245"/>
      <c r="V635" s="28"/>
      <c r="W635" s="28"/>
      <c r="X635" s="28"/>
      <c r="Y635" s="28"/>
    </row>
    <row r="636" spans="1:25" s="5" customFormat="1" ht="18" x14ac:dyDescent="0.25">
      <c r="A636" s="141"/>
      <c r="B636" s="242"/>
      <c r="C636" s="218"/>
      <c r="D636" s="45"/>
      <c r="E636" s="45"/>
      <c r="F636" s="45"/>
      <c r="G636" s="45"/>
      <c r="H636" s="45"/>
      <c r="I636" s="45"/>
      <c r="J636" s="45"/>
      <c r="K636" s="45"/>
      <c r="L636" s="46"/>
      <c r="M636" s="59"/>
      <c r="N636" s="86"/>
      <c r="O636" s="86"/>
      <c r="P636" s="86"/>
      <c r="Q636" s="128"/>
      <c r="R636" s="227"/>
      <c r="S636" s="227"/>
      <c r="T636" s="228"/>
      <c r="U636" s="245"/>
      <c r="V636" s="28"/>
      <c r="W636" s="28"/>
      <c r="X636" s="28"/>
      <c r="Y636" s="28"/>
    </row>
    <row r="637" spans="1:25" s="5" customFormat="1" ht="18" x14ac:dyDescent="0.25">
      <c r="A637" s="141"/>
      <c r="B637" s="241"/>
      <c r="C637" s="218"/>
      <c r="D637" s="45"/>
      <c r="E637" s="45"/>
      <c r="F637" s="45"/>
      <c r="G637" s="45"/>
      <c r="H637" s="45"/>
      <c r="I637" s="45"/>
      <c r="J637" s="45"/>
      <c r="K637" s="45"/>
      <c r="L637" s="46"/>
      <c r="M637" s="59"/>
      <c r="N637" s="86"/>
      <c r="O637" s="86"/>
      <c r="P637" s="86"/>
      <c r="Q637" s="80"/>
      <c r="R637" s="227"/>
      <c r="S637" s="227"/>
      <c r="T637" s="228"/>
      <c r="U637" s="245"/>
      <c r="V637" s="28"/>
      <c r="W637" s="28"/>
      <c r="X637" s="28"/>
      <c r="Y637" s="28"/>
    </row>
    <row r="638" spans="1:25" s="5" customFormat="1" ht="18" x14ac:dyDescent="0.25">
      <c r="A638" s="141"/>
      <c r="B638" s="241"/>
      <c r="C638" s="218"/>
      <c r="D638" s="45"/>
      <c r="E638" s="45"/>
      <c r="F638" s="45"/>
      <c r="G638" s="45"/>
      <c r="H638" s="45"/>
      <c r="I638" s="45"/>
      <c r="J638" s="45"/>
      <c r="K638" s="45"/>
      <c r="L638" s="46"/>
      <c r="M638" s="59"/>
      <c r="N638" s="86"/>
      <c r="O638" s="86"/>
      <c r="P638" s="86"/>
      <c r="Q638" s="80"/>
      <c r="R638" s="227"/>
      <c r="S638" s="227"/>
      <c r="T638" s="228"/>
      <c r="U638" s="245"/>
      <c r="V638" s="28"/>
      <c r="W638" s="28"/>
      <c r="X638" s="28"/>
      <c r="Y638" s="28"/>
    </row>
    <row r="639" spans="1:25" s="5" customFormat="1" ht="18" x14ac:dyDescent="0.25">
      <c r="A639" s="141"/>
      <c r="B639" s="241"/>
      <c r="C639" s="218"/>
      <c r="D639" s="45"/>
      <c r="E639" s="45"/>
      <c r="F639" s="45"/>
      <c r="G639" s="45"/>
      <c r="H639" s="45"/>
      <c r="I639" s="45"/>
      <c r="J639" s="45"/>
      <c r="K639" s="45"/>
      <c r="L639" s="46"/>
      <c r="M639" s="59"/>
      <c r="N639" s="28"/>
      <c r="O639" s="28"/>
      <c r="P639" s="28"/>
      <c r="Q639" s="80"/>
      <c r="R639" s="227"/>
      <c r="S639" s="227"/>
      <c r="T639" s="228"/>
      <c r="U639" s="245"/>
      <c r="V639" s="28"/>
      <c r="W639" s="28"/>
      <c r="X639" s="28"/>
      <c r="Y639" s="28"/>
    </row>
    <row r="640" spans="1:25" s="5" customFormat="1" ht="18" x14ac:dyDescent="0.25">
      <c r="A640" s="141"/>
      <c r="B640" s="242"/>
      <c r="C640" s="218"/>
      <c r="D640" s="45"/>
      <c r="E640" s="45"/>
      <c r="F640" s="45"/>
      <c r="G640" s="45"/>
      <c r="H640" s="45"/>
      <c r="I640" s="45"/>
      <c r="J640" s="45"/>
      <c r="K640" s="45"/>
      <c r="L640" s="46"/>
      <c r="M640" s="59"/>
      <c r="N640" s="28"/>
      <c r="O640" s="28"/>
      <c r="P640" s="28"/>
      <c r="Q640" s="80"/>
      <c r="R640" s="227"/>
      <c r="S640" s="227"/>
      <c r="T640" s="228"/>
      <c r="U640" s="245"/>
      <c r="V640" s="28"/>
      <c r="W640" s="28"/>
      <c r="X640" s="28"/>
      <c r="Y640" s="28"/>
    </row>
    <row r="641" spans="1:25" s="5" customFormat="1" ht="18" x14ac:dyDescent="0.25">
      <c r="A641" s="141"/>
      <c r="B641" s="242"/>
      <c r="C641" s="218"/>
      <c r="D641" s="45"/>
      <c r="E641" s="45"/>
      <c r="F641" s="45"/>
      <c r="G641" s="45"/>
      <c r="H641" s="45"/>
      <c r="I641" s="45"/>
      <c r="J641" s="45"/>
      <c r="K641" s="45"/>
      <c r="L641" s="46"/>
      <c r="M641" s="59"/>
      <c r="N641" s="28"/>
      <c r="O641" s="28"/>
      <c r="P641" s="28"/>
      <c r="Q641" s="80"/>
      <c r="R641" s="227"/>
      <c r="S641" s="227"/>
      <c r="T641" s="228"/>
      <c r="U641" s="245"/>
      <c r="V641" s="28"/>
      <c r="W641" s="28"/>
      <c r="X641" s="28"/>
      <c r="Y641" s="28"/>
    </row>
    <row r="642" spans="1:25" s="5" customFormat="1" ht="18" x14ac:dyDescent="0.25">
      <c r="A642" s="141"/>
      <c r="B642" s="242"/>
      <c r="C642" s="218"/>
      <c r="D642" s="45"/>
      <c r="E642" s="45"/>
      <c r="F642" s="45"/>
      <c r="G642" s="45"/>
      <c r="H642" s="45"/>
      <c r="I642" s="45"/>
      <c r="J642" s="45"/>
      <c r="K642" s="45"/>
      <c r="L642" s="46"/>
      <c r="M642" s="59"/>
      <c r="N642" s="28"/>
      <c r="O642" s="28"/>
      <c r="P642" s="28"/>
      <c r="Q642" s="80"/>
      <c r="R642" s="227"/>
      <c r="S642" s="227"/>
      <c r="T642" s="228"/>
      <c r="U642" s="245"/>
      <c r="V642" s="28"/>
      <c r="W642" s="28"/>
      <c r="X642" s="28"/>
      <c r="Y642" s="28"/>
    </row>
    <row r="643" spans="1:25" s="5" customFormat="1" ht="15" customHeight="1" x14ac:dyDescent="0.25">
      <c r="A643" s="141"/>
      <c r="B643" s="241"/>
      <c r="C643" s="218"/>
      <c r="D643" s="45"/>
      <c r="E643" s="45"/>
      <c r="F643" s="45"/>
      <c r="G643" s="45"/>
      <c r="H643" s="45"/>
      <c r="I643" s="45"/>
      <c r="J643" s="45"/>
      <c r="K643" s="45"/>
      <c r="L643" s="46"/>
      <c r="M643" s="59"/>
      <c r="N643" s="28"/>
      <c r="O643" s="28"/>
      <c r="P643" s="28"/>
      <c r="Q643" s="80"/>
      <c r="R643" s="227"/>
      <c r="S643" s="227"/>
      <c r="T643" s="228"/>
      <c r="U643" s="245"/>
      <c r="V643" s="28"/>
      <c r="W643" s="28"/>
      <c r="X643" s="28"/>
      <c r="Y643" s="28"/>
    </row>
    <row r="644" spans="1:25" s="5" customFormat="1" ht="15" customHeight="1" x14ac:dyDescent="0.25">
      <c r="A644" s="141"/>
      <c r="B644" s="241"/>
      <c r="C644" s="218"/>
      <c r="D644" s="45"/>
      <c r="E644" s="45"/>
      <c r="F644" s="45"/>
      <c r="G644" s="45"/>
      <c r="H644" s="45"/>
      <c r="I644" s="45"/>
      <c r="J644" s="45"/>
      <c r="K644" s="45"/>
      <c r="L644" s="46"/>
      <c r="M644" s="59"/>
      <c r="N644" s="28"/>
      <c r="O644" s="28"/>
      <c r="P644" s="28"/>
      <c r="Q644" s="80"/>
      <c r="R644" s="227"/>
      <c r="S644" s="227"/>
      <c r="T644" s="228"/>
      <c r="U644" s="245"/>
      <c r="V644" s="28"/>
      <c r="W644" s="28"/>
      <c r="X644" s="28"/>
      <c r="Y644" s="28"/>
    </row>
    <row r="645" spans="1:25" s="5" customFormat="1" ht="15" customHeight="1" x14ac:dyDescent="0.25">
      <c r="A645" s="141"/>
      <c r="B645" s="242"/>
      <c r="C645" s="218"/>
      <c r="D645" s="45"/>
      <c r="E645" s="45"/>
      <c r="F645" s="45"/>
      <c r="G645" s="45"/>
      <c r="H645" s="45"/>
      <c r="I645" s="45"/>
      <c r="J645" s="45"/>
      <c r="K645" s="45"/>
      <c r="L645" s="46"/>
      <c r="M645" s="59"/>
      <c r="N645" s="28"/>
      <c r="O645" s="28"/>
      <c r="P645" s="28"/>
      <c r="Q645" s="80"/>
      <c r="R645" s="227"/>
      <c r="S645" s="227"/>
      <c r="T645" s="228"/>
      <c r="U645" s="245"/>
      <c r="V645" s="28"/>
      <c r="W645" s="28"/>
      <c r="X645" s="28"/>
      <c r="Y645" s="28"/>
    </row>
    <row r="646" spans="1:25" s="5" customFormat="1" ht="15" customHeight="1" x14ac:dyDescent="0.25">
      <c r="A646" s="141"/>
      <c r="B646" s="241"/>
      <c r="C646" s="218"/>
      <c r="D646" s="45"/>
      <c r="E646" s="45"/>
      <c r="F646" s="45"/>
      <c r="G646" s="45"/>
      <c r="H646" s="45"/>
      <c r="I646" s="45"/>
      <c r="J646" s="45"/>
      <c r="K646" s="45"/>
      <c r="L646" s="46"/>
      <c r="M646" s="59"/>
      <c r="N646" s="28"/>
      <c r="O646" s="28"/>
      <c r="P646" s="28"/>
      <c r="Q646" s="80"/>
      <c r="R646" s="227"/>
      <c r="S646" s="227"/>
      <c r="T646" s="228"/>
      <c r="U646" s="245"/>
      <c r="V646" s="28"/>
      <c r="W646" s="28"/>
      <c r="X646" s="28"/>
      <c r="Y646" s="28"/>
    </row>
    <row r="647" spans="1:25" s="5" customFormat="1" ht="15" customHeight="1" x14ac:dyDescent="0.25">
      <c r="A647" s="141"/>
      <c r="B647" s="241"/>
      <c r="C647" s="218"/>
      <c r="D647" s="45"/>
      <c r="E647" s="45"/>
      <c r="F647" s="45"/>
      <c r="G647" s="45"/>
      <c r="H647" s="45"/>
      <c r="I647" s="45"/>
      <c r="J647" s="45"/>
      <c r="K647" s="45"/>
      <c r="L647" s="46"/>
      <c r="M647" s="59"/>
      <c r="N647" s="28"/>
      <c r="O647" s="28"/>
      <c r="P647" s="28"/>
      <c r="Q647" s="80"/>
      <c r="R647" s="227"/>
      <c r="S647" s="227"/>
      <c r="T647" s="228"/>
      <c r="U647" s="245"/>
      <c r="V647" s="28"/>
      <c r="W647" s="28"/>
      <c r="X647" s="28"/>
      <c r="Y647" s="28"/>
    </row>
    <row r="648" spans="1:25" ht="15" customHeight="1" x14ac:dyDescent="0.25">
      <c r="A648" s="141"/>
      <c r="B648" s="241"/>
      <c r="C648" s="34"/>
      <c r="D648" s="45"/>
      <c r="E648" s="45"/>
      <c r="F648" s="45"/>
      <c r="G648" s="45"/>
      <c r="H648" s="45"/>
      <c r="I648" s="45"/>
      <c r="J648" s="45"/>
      <c r="K648" s="45"/>
      <c r="L648" s="46"/>
      <c r="M648" s="59"/>
      <c r="N648" s="28"/>
      <c r="O648" s="28"/>
      <c r="P648" s="28"/>
      <c r="Q648" s="128"/>
      <c r="R648" s="227"/>
      <c r="S648" s="227"/>
      <c r="T648" s="228"/>
      <c r="U648" s="245"/>
      <c r="V648" s="28"/>
      <c r="W648" s="28"/>
      <c r="X648" s="28"/>
      <c r="Y648" s="28"/>
    </row>
    <row r="649" spans="1:25" ht="15" customHeight="1" x14ac:dyDescent="0.25">
      <c r="A649" s="141"/>
      <c r="B649" s="241"/>
      <c r="C649" s="218"/>
      <c r="D649" s="45"/>
      <c r="E649" s="45"/>
      <c r="F649" s="45"/>
      <c r="G649" s="45"/>
      <c r="H649" s="45"/>
      <c r="I649" s="45"/>
      <c r="J649" s="45"/>
      <c r="K649" s="45"/>
      <c r="L649" s="46"/>
      <c r="M649" s="59"/>
      <c r="N649" s="28"/>
      <c r="O649" s="28"/>
      <c r="P649" s="28"/>
      <c r="Q649" s="128"/>
      <c r="R649" s="227"/>
      <c r="S649" s="227"/>
      <c r="T649" s="228"/>
      <c r="U649" s="245"/>
      <c r="V649" s="28"/>
      <c r="W649" s="28"/>
      <c r="X649" s="28"/>
      <c r="Y649" s="28"/>
    </row>
    <row r="650" spans="1:25" ht="15" customHeight="1" x14ac:dyDescent="0.25">
      <c r="A650" s="141"/>
      <c r="B650" s="241"/>
      <c r="C650" s="34"/>
      <c r="D650" s="45"/>
      <c r="E650" s="45"/>
      <c r="F650" s="45"/>
      <c r="G650" s="45"/>
      <c r="H650" s="45"/>
      <c r="I650" s="45"/>
      <c r="J650" s="45"/>
      <c r="K650" s="45"/>
      <c r="L650" s="46"/>
      <c r="M650" s="59"/>
      <c r="N650" s="28"/>
      <c r="O650" s="28"/>
      <c r="P650" s="28"/>
      <c r="Q650" s="80"/>
      <c r="R650" s="227"/>
      <c r="S650" s="227"/>
      <c r="T650" s="228"/>
      <c r="U650" s="245"/>
      <c r="V650" s="28"/>
      <c r="W650" s="28"/>
      <c r="X650" s="28"/>
      <c r="Y650" s="28"/>
    </row>
    <row r="651" spans="1:25" ht="15" customHeight="1" x14ac:dyDescent="0.25">
      <c r="A651" s="141"/>
      <c r="B651" s="241"/>
      <c r="C651" s="218"/>
      <c r="D651" s="45"/>
      <c r="E651" s="45"/>
      <c r="F651" s="45"/>
      <c r="G651" s="45"/>
      <c r="H651" s="45"/>
      <c r="I651" s="45"/>
      <c r="J651" s="45"/>
      <c r="K651" s="45"/>
      <c r="L651" s="46"/>
      <c r="M651" s="59"/>
      <c r="N651" s="28"/>
      <c r="O651" s="28"/>
      <c r="P651" s="28"/>
      <c r="Q651" s="80"/>
      <c r="R651" s="227"/>
      <c r="S651" s="227"/>
      <c r="T651" s="228"/>
      <c r="U651" s="245"/>
      <c r="V651" s="28"/>
      <c r="W651" s="28"/>
      <c r="X651" s="28"/>
      <c r="Y651" s="28"/>
    </row>
    <row r="652" spans="1:25" ht="15" customHeight="1" x14ac:dyDescent="0.25">
      <c r="A652" s="141"/>
      <c r="B652" s="241"/>
      <c r="C652" s="34"/>
      <c r="D652" s="45"/>
      <c r="E652" s="45"/>
      <c r="F652" s="45"/>
      <c r="G652" s="45"/>
      <c r="H652" s="45"/>
      <c r="I652" s="45"/>
      <c r="J652" s="45"/>
      <c r="K652" s="45"/>
      <c r="L652" s="46"/>
      <c r="M652" s="59"/>
      <c r="N652" s="28"/>
      <c r="O652" s="28"/>
      <c r="P652" s="28"/>
      <c r="Q652" s="80"/>
      <c r="R652" s="227"/>
      <c r="S652" s="227"/>
      <c r="T652" s="228"/>
      <c r="U652" s="245"/>
      <c r="V652" s="28"/>
      <c r="W652" s="28"/>
      <c r="X652" s="28"/>
      <c r="Y652" s="28"/>
    </row>
    <row r="653" spans="1:25" ht="15" customHeight="1" x14ac:dyDescent="0.25">
      <c r="A653" s="141"/>
      <c r="B653" s="241"/>
      <c r="C653" s="34"/>
      <c r="D653" s="45"/>
      <c r="E653" s="45"/>
      <c r="F653" s="45"/>
      <c r="G653" s="45"/>
      <c r="H653" s="45"/>
      <c r="I653" s="45"/>
      <c r="J653" s="45"/>
      <c r="K653" s="45"/>
      <c r="L653" s="46"/>
      <c r="M653" s="59"/>
      <c r="N653" s="28"/>
      <c r="O653" s="28"/>
      <c r="P653" s="28"/>
      <c r="Q653" s="80"/>
      <c r="R653" s="227"/>
      <c r="S653" s="227"/>
      <c r="T653" s="228"/>
      <c r="U653" s="245"/>
      <c r="V653" s="28"/>
      <c r="W653" s="28"/>
      <c r="X653" s="28"/>
      <c r="Y653" s="28"/>
    </row>
    <row r="654" spans="1:25" ht="15" customHeight="1" x14ac:dyDescent="0.25">
      <c r="A654" s="141"/>
      <c r="B654" s="241"/>
      <c r="C654" s="34"/>
      <c r="D654" s="45"/>
      <c r="E654" s="45"/>
      <c r="F654" s="45"/>
      <c r="G654" s="45"/>
      <c r="H654" s="45"/>
      <c r="I654" s="45"/>
      <c r="J654" s="45"/>
      <c r="K654" s="45"/>
      <c r="L654" s="46"/>
      <c r="M654" s="59"/>
      <c r="N654" s="28"/>
      <c r="O654" s="28"/>
      <c r="P654" s="28"/>
      <c r="Q654" s="80"/>
      <c r="R654" s="227"/>
      <c r="S654" s="227"/>
      <c r="T654" s="228"/>
      <c r="U654" s="245"/>
      <c r="V654" s="28"/>
      <c r="W654" s="28"/>
      <c r="X654" s="28"/>
      <c r="Y654" s="28"/>
    </row>
    <row r="655" spans="1:25" ht="15" customHeight="1" x14ac:dyDescent="0.25">
      <c r="A655" s="141"/>
      <c r="B655" s="242"/>
      <c r="C655" s="218"/>
      <c r="D655" s="45"/>
      <c r="E655" s="45"/>
      <c r="F655" s="45"/>
      <c r="G655" s="45"/>
      <c r="H655" s="45"/>
      <c r="I655" s="45"/>
      <c r="J655" s="45"/>
      <c r="K655" s="45"/>
      <c r="L655" s="49"/>
      <c r="M655" s="59"/>
      <c r="N655" s="28"/>
      <c r="O655" s="28"/>
      <c r="P655" s="28"/>
      <c r="Q655" s="80"/>
      <c r="R655" s="227"/>
      <c r="S655" s="227"/>
      <c r="T655" s="228"/>
      <c r="U655" s="245"/>
      <c r="V655" s="28"/>
      <c r="W655" s="28"/>
      <c r="X655" s="28"/>
      <c r="Y655" s="28"/>
    </row>
    <row r="656" spans="1:25" ht="15" customHeight="1" x14ac:dyDescent="0.25">
      <c r="A656" s="141"/>
      <c r="B656" s="242"/>
      <c r="C656" s="34"/>
      <c r="D656" s="45"/>
      <c r="E656" s="45"/>
      <c r="F656" s="45"/>
      <c r="G656" s="45"/>
      <c r="H656" s="45"/>
      <c r="I656" s="45"/>
      <c r="J656" s="45"/>
      <c r="K656" s="45"/>
      <c r="L656" s="46"/>
      <c r="M656" s="59"/>
      <c r="N656" s="28"/>
      <c r="O656" s="28"/>
      <c r="P656" s="28"/>
      <c r="Q656" s="80"/>
      <c r="R656" s="227"/>
      <c r="S656" s="227"/>
      <c r="T656" s="228"/>
      <c r="U656" s="245"/>
      <c r="V656" s="28"/>
      <c r="W656" s="28"/>
      <c r="X656" s="28"/>
      <c r="Y656" s="28"/>
    </row>
    <row r="657" spans="1:25" ht="15" customHeight="1" x14ac:dyDescent="0.25">
      <c r="A657" s="141"/>
      <c r="B657" s="242"/>
      <c r="C657" s="218"/>
      <c r="D657" s="45"/>
      <c r="E657" s="45"/>
      <c r="F657" s="45"/>
      <c r="G657" s="45"/>
      <c r="H657" s="45"/>
      <c r="I657" s="45"/>
      <c r="J657" s="45"/>
      <c r="K657" s="45"/>
      <c r="L657" s="46"/>
      <c r="M657" s="59"/>
      <c r="N657" s="28"/>
      <c r="O657" s="28"/>
      <c r="P657" s="28"/>
      <c r="Q657" s="80"/>
      <c r="R657" s="227"/>
      <c r="S657" s="227"/>
      <c r="T657" s="228"/>
      <c r="U657" s="245"/>
      <c r="V657" s="28"/>
      <c r="W657" s="28"/>
      <c r="X657" s="28"/>
      <c r="Y657" s="28"/>
    </row>
    <row r="658" spans="1:25" ht="15" customHeight="1" x14ac:dyDescent="0.25">
      <c r="A658" s="141"/>
      <c r="B658" s="242"/>
      <c r="C658" s="218"/>
      <c r="D658" s="45"/>
      <c r="E658" s="45"/>
      <c r="F658" s="45"/>
      <c r="G658" s="45"/>
      <c r="H658" s="45"/>
      <c r="I658" s="45"/>
      <c r="J658" s="45"/>
      <c r="K658" s="45"/>
      <c r="L658" s="49"/>
      <c r="M658" s="59"/>
      <c r="N658" s="28"/>
      <c r="O658" s="28"/>
      <c r="P658" s="28"/>
      <c r="Q658" s="80"/>
      <c r="R658" s="227"/>
      <c r="S658" s="227"/>
      <c r="T658" s="228"/>
      <c r="U658" s="245"/>
      <c r="V658" s="28"/>
      <c r="W658" s="28"/>
      <c r="X658" s="28"/>
      <c r="Y658" s="28"/>
    </row>
    <row r="659" spans="1:25" ht="15" customHeight="1" x14ac:dyDescent="0.25">
      <c r="A659" s="141"/>
      <c r="B659" s="242"/>
      <c r="C659" s="218"/>
      <c r="D659" s="45"/>
      <c r="E659" s="45"/>
      <c r="F659" s="45"/>
      <c r="G659" s="45"/>
      <c r="H659" s="45"/>
      <c r="I659" s="45"/>
      <c r="J659" s="45"/>
      <c r="K659" s="45"/>
      <c r="L659" s="46"/>
      <c r="M659" s="59"/>
      <c r="N659" s="28"/>
      <c r="O659" s="28"/>
      <c r="P659" s="28"/>
      <c r="Q659" s="80"/>
      <c r="R659" s="227"/>
      <c r="S659" s="227"/>
      <c r="T659" s="228"/>
      <c r="U659" s="245"/>
      <c r="V659" s="28"/>
      <c r="W659" s="28"/>
      <c r="X659" s="28"/>
      <c r="Y659" s="28"/>
    </row>
    <row r="660" spans="1:25" ht="15" customHeight="1" x14ac:dyDescent="0.25">
      <c r="A660" s="141"/>
      <c r="B660" s="242"/>
      <c r="C660" s="218"/>
      <c r="D660" s="45"/>
      <c r="E660" s="45"/>
      <c r="F660" s="45"/>
      <c r="G660" s="45"/>
      <c r="H660" s="45"/>
      <c r="I660" s="45"/>
      <c r="J660" s="45"/>
      <c r="K660" s="45"/>
      <c r="L660" s="46"/>
      <c r="M660" s="59"/>
      <c r="N660" s="28"/>
      <c r="O660" s="28"/>
      <c r="P660" s="28"/>
      <c r="Q660" s="80"/>
      <c r="R660" s="227"/>
      <c r="S660" s="227"/>
      <c r="T660" s="228"/>
      <c r="U660" s="245"/>
      <c r="V660" s="28"/>
      <c r="W660" s="28"/>
      <c r="X660" s="28"/>
      <c r="Y660" s="28"/>
    </row>
    <row r="661" spans="1:25" ht="15" customHeight="1" x14ac:dyDescent="0.25">
      <c r="A661" s="141"/>
      <c r="B661" s="242"/>
      <c r="C661" s="34"/>
      <c r="D661" s="45"/>
      <c r="E661" s="45"/>
      <c r="F661" s="45"/>
      <c r="G661" s="45"/>
      <c r="H661" s="45"/>
      <c r="I661" s="45"/>
      <c r="J661" s="45"/>
      <c r="K661" s="45"/>
      <c r="L661" s="46"/>
      <c r="M661" s="59"/>
      <c r="N661" s="28"/>
      <c r="O661" s="28"/>
      <c r="P661" s="28"/>
      <c r="Q661" s="80"/>
      <c r="R661" s="227"/>
      <c r="S661" s="227"/>
      <c r="T661" s="228"/>
      <c r="U661" s="245"/>
      <c r="V661" s="28"/>
      <c r="W661" s="28"/>
      <c r="X661" s="28"/>
      <c r="Y661" s="28"/>
    </row>
    <row r="662" spans="1:25" ht="15" customHeight="1" x14ac:dyDescent="0.25">
      <c r="B662" s="242"/>
      <c r="C662" s="34"/>
      <c r="D662" s="45"/>
      <c r="E662" s="45"/>
      <c r="F662" s="45"/>
      <c r="G662" s="45"/>
      <c r="H662" s="45"/>
      <c r="I662" s="45"/>
      <c r="J662" s="45"/>
      <c r="K662" s="45"/>
      <c r="L662" s="46"/>
      <c r="M662" s="59"/>
      <c r="N662" s="28"/>
      <c r="O662" s="28"/>
      <c r="P662" s="28"/>
      <c r="Q662" s="80"/>
      <c r="R662" s="227"/>
      <c r="S662" s="227"/>
      <c r="T662" s="228"/>
      <c r="U662" s="245"/>
      <c r="V662" s="28"/>
      <c r="W662" s="28"/>
      <c r="X662" s="28"/>
      <c r="Y662" s="28"/>
    </row>
    <row r="663" spans="1:25" ht="15" customHeight="1" x14ac:dyDescent="0.25">
      <c r="B663" s="242"/>
      <c r="C663" s="34"/>
      <c r="D663" s="45"/>
      <c r="E663" s="45"/>
      <c r="F663" s="45"/>
      <c r="G663" s="45"/>
      <c r="H663" s="45"/>
      <c r="I663" s="45"/>
      <c r="J663" s="45"/>
      <c r="K663" s="45"/>
      <c r="L663" s="46"/>
      <c r="M663" s="59"/>
      <c r="N663" s="28"/>
      <c r="O663" s="28"/>
      <c r="P663" s="28"/>
      <c r="Q663" s="80"/>
      <c r="R663" s="227"/>
      <c r="S663" s="227"/>
      <c r="T663" s="228"/>
      <c r="U663" s="245"/>
      <c r="V663" s="28"/>
      <c r="W663" s="28"/>
      <c r="X663" s="28"/>
      <c r="Y663" s="28"/>
    </row>
    <row r="664" spans="1:25" ht="15" customHeight="1" x14ac:dyDescent="0.25">
      <c r="B664" s="241"/>
      <c r="C664" s="34"/>
      <c r="D664" s="45"/>
      <c r="E664" s="45"/>
      <c r="F664" s="45"/>
      <c r="G664" s="45"/>
      <c r="H664" s="45"/>
      <c r="I664" s="45"/>
      <c r="J664" s="45"/>
      <c r="K664" s="45"/>
      <c r="L664" s="46"/>
      <c r="M664" s="59"/>
      <c r="N664" s="28"/>
      <c r="O664" s="28"/>
      <c r="P664" s="28"/>
      <c r="Q664" s="80"/>
      <c r="R664" s="227"/>
      <c r="S664" s="227"/>
      <c r="T664" s="228"/>
      <c r="U664" s="245"/>
      <c r="V664" s="28"/>
      <c r="W664" s="28"/>
      <c r="X664" s="28"/>
      <c r="Y664" s="28"/>
    </row>
    <row r="665" spans="1:25" ht="15" customHeight="1" x14ac:dyDescent="0.25">
      <c r="B665" s="242"/>
      <c r="C665" s="218"/>
      <c r="D665" s="45"/>
      <c r="E665" s="45"/>
      <c r="F665" s="45"/>
      <c r="G665" s="45"/>
      <c r="H665" s="45"/>
      <c r="I665" s="45"/>
      <c r="J665" s="45"/>
      <c r="K665" s="45"/>
      <c r="L665" s="46"/>
      <c r="M665" s="59"/>
      <c r="N665" s="28"/>
      <c r="O665" s="28"/>
      <c r="P665" s="28"/>
      <c r="Q665" s="80"/>
      <c r="R665" s="227"/>
      <c r="S665" s="227"/>
      <c r="T665" s="228"/>
      <c r="U665" s="245"/>
      <c r="V665" s="28"/>
      <c r="W665" s="28"/>
      <c r="X665" s="28"/>
      <c r="Y665" s="28"/>
    </row>
    <row r="666" spans="1:25" ht="15" customHeight="1" x14ac:dyDescent="0.25">
      <c r="B666" s="241"/>
      <c r="C666" s="218"/>
      <c r="D666" s="45"/>
      <c r="E666" s="45"/>
      <c r="F666" s="45"/>
      <c r="G666" s="45"/>
      <c r="H666" s="45"/>
      <c r="I666" s="45"/>
      <c r="J666" s="45"/>
      <c r="K666" s="45"/>
      <c r="L666" s="46"/>
      <c r="M666" s="59"/>
      <c r="N666" s="28"/>
      <c r="O666" s="28"/>
      <c r="P666" s="28"/>
      <c r="Q666" s="80"/>
      <c r="R666" s="227"/>
      <c r="S666" s="227"/>
      <c r="T666" s="228"/>
      <c r="U666" s="245"/>
      <c r="V666" s="28"/>
      <c r="W666" s="28"/>
      <c r="X666" s="28"/>
      <c r="Y666" s="28"/>
    </row>
    <row r="667" spans="1:25" ht="15" customHeight="1" x14ac:dyDescent="0.25">
      <c r="B667" s="241"/>
      <c r="C667" s="218"/>
      <c r="D667" s="45"/>
      <c r="E667" s="45"/>
      <c r="F667" s="45"/>
      <c r="G667" s="45"/>
      <c r="H667" s="45"/>
      <c r="I667" s="45"/>
      <c r="J667" s="45"/>
      <c r="K667" s="45"/>
      <c r="L667" s="46"/>
      <c r="M667" s="59"/>
      <c r="N667" s="28"/>
      <c r="O667" s="28"/>
      <c r="P667" s="28"/>
      <c r="Q667" s="80"/>
      <c r="R667" s="227"/>
      <c r="S667" s="227"/>
      <c r="T667" s="228"/>
      <c r="U667" s="245"/>
      <c r="V667" s="28"/>
      <c r="W667" s="28"/>
      <c r="X667" s="28"/>
      <c r="Y667" s="28"/>
    </row>
    <row r="668" spans="1:25" ht="15" customHeight="1" x14ac:dyDescent="0.25">
      <c r="B668" s="241"/>
      <c r="C668" s="218"/>
      <c r="D668" s="45"/>
      <c r="E668" s="45"/>
      <c r="F668" s="45"/>
      <c r="G668" s="45"/>
      <c r="H668" s="45"/>
      <c r="I668" s="45"/>
      <c r="J668" s="45"/>
      <c r="K668" s="45"/>
      <c r="L668" s="46"/>
      <c r="M668" s="59"/>
      <c r="N668" s="28"/>
      <c r="O668" s="28"/>
      <c r="P668" s="28"/>
      <c r="Q668" s="80"/>
      <c r="R668" s="227"/>
      <c r="S668" s="227"/>
      <c r="T668" s="228"/>
      <c r="U668" s="245"/>
      <c r="V668" s="28"/>
      <c r="W668" s="28"/>
      <c r="X668" s="28"/>
      <c r="Y668" s="28"/>
    </row>
    <row r="669" spans="1:25" ht="15" customHeight="1" x14ac:dyDescent="0.25">
      <c r="B669" s="241"/>
      <c r="C669" s="34"/>
      <c r="D669" s="45"/>
      <c r="E669" s="45"/>
      <c r="F669" s="45"/>
      <c r="G669" s="45"/>
      <c r="H669" s="45"/>
      <c r="I669" s="45"/>
      <c r="J669" s="45"/>
      <c r="K669" s="45"/>
      <c r="L669" s="46"/>
      <c r="M669" s="59"/>
      <c r="N669" s="28"/>
      <c r="O669" s="28"/>
      <c r="P669" s="28"/>
      <c r="Q669" s="80"/>
      <c r="R669" s="227"/>
      <c r="S669" s="227"/>
      <c r="T669" s="228"/>
      <c r="U669" s="245"/>
      <c r="V669" s="28"/>
      <c r="W669" s="28"/>
      <c r="X669" s="28"/>
      <c r="Y669" s="28"/>
    </row>
    <row r="670" spans="1:25" ht="15" customHeight="1" x14ac:dyDescent="0.25">
      <c r="B670" s="242"/>
      <c r="C670" s="34"/>
      <c r="D670" s="45"/>
      <c r="E670" s="45"/>
      <c r="F670" s="45"/>
      <c r="G670" s="45"/>
      <c r="H670" s="45"/>
      <c r="I670" s="45"/>
      <c r="J670" s="45"/>
      <c r="K670" s="45"/>
      <c r="L670" s="46"/>
      <c r="M670" s="59"/>
      <c r="N670" s="28"/>
      <c r="O670" s="28"/>
      <c r="P670" s="28"/>
      <c r="Q670" s="80"/>
      <c r="R670" s="227"/>
      <c r="S670" s="227"/>
      <c r="T670" s="228"/>
      <c r="U670" s="245"/>
      <c r="V670" s="28"/>
      <c r="W670" s="28"/>
      <c r="X670" s="28"/>
      <c r="Y670" s="28"/>
    </row>
    <row r="671" spans="1:25" ht="15" customHeight="1" x14ac:dyDescent="0.25">
      <c r="B671" s="241"/>
      <c r="C671" s="218"/>
      <c r="D671" s="45"/>
      <c r="E671" s="45"/>
      <c r="F671" s="45"/>
      <c r="G671" s="45"/>
      <c r="H671" s="45"/>
      <c r="I671" s="45"/>
      <c r="J671" s="45"/>
      <c r="K671" s="45"/>
      <c r="L671" s="46"/>
      <c r="M671" s="59"/>
      <c r="N671" s="28"/>
      <c r="O671" s="28"/>
      <c r="P671" s="28"/>
      <c r="Q671" s="80"/>
      <c r="R671" s="227"/>
      <c r="S671" s="227"/>
      <c r="T671" s="228"/>
      <c r="U671" s="245"/>
      <c r="V671" s="28"/>
      <c r="W671" s="28"/>
      <c r="X671" s="28"/>
      <c r="Y671" s="28"/>
    </row>
    <row r="672" spans="1:25" ht="15" customHeight="1" x14ac:dyDescent="0.25">
      <c r="B672" s="241"/>
      <c r="C672" s="34"/>
      <c r="D672" s="45"/>
      <c r="E672" s="45"/>
      <c r="F672" s="45"/>
      <c r="G672" s="45"/>
      <c r="H672" s="45"/>
      <c r="I672" s="45"/>
      <c r="J672" s="45"/>
      <c r="K672" s="45"/>
      <c r="L672" s="46"/>
      <c r="M672" s="59"/>
      <c r="N672" s="28"/>
      <c r="O672" s="28"/>
      <c r="P672" s="28"/>
      <c r="Q672" s="80"/>
      <c r="R672" s="227"/>
      <c r="S672" s="227"/>
      <c r="T672" s="228"/>
      <c r="U672" s="245"/>
      <c r="V672" s="28"/>
      <c r="W672" s="28"/>
      <c r="X672" s="28"/>
      <c r="Y672" s="28"/>
    </row>
    <row r="673" spans="2:25" ht="15" customHeight="1" x14ac:dyDescent="0.25">
      <c r="B673" s="242"/>
      <c r="C673" s="218"/>
      <c r="D673" s="45"/>
      <c r="E673" s="45"/>
      <c r="F673" s="45"/>
      <c r="G673" s="45"/>
      <c r="H673" s="45"/>
      <c r="I673" s="45"/>
      <c r="J673" s="45"/>
      <c r="K673" s="45"/>
      <c r="L673" s="46"/>
      <c r="M673" s="59"/>
      <c r="N673" s="28"/>
      <c r="O673" s="28"/>
      <c r="P673" s="28"/>
      <c r="Q673" s="80"/>
      <c r="R673" s="227"/>
      <c r="S673" s="227"/>
      <c r="T673" s="228"/>
      <c r="U673" s="245"/>
      <c r="V673" s="28"/>
      <c r="W673" s="28"/>
      <c r="X673" s="28"/>
      <c r="Y673" s="28"/>
    </row>
    <row r="674" spans="2:25" ht="15" customHeight="1" x14ac:dyDescent="0.25">
      <c r="B674" s="242"/>
      <c r="C674" s="218"/>
      <c r="D674" s="45"/>
      <c r="E674" s="45"/>
      <c r="F674" s="45"/>
      <c r="G674" s="45"/>
      <c r="H674" s="45"/>
      <c r="I674" s="45"/>
      <c r="J674" s="45"/>
      <c r="K674" s="45"/>
      <c r="L674" s="59"/>
      <c r="M674" s="59"/>
      <c r="N674" s="28"/>
      <c r="O674" s="28"/>
      <c r="P674" s="28"/>
      <c r="Q674" s="80"/>
      <c r="R674" s="227"/>
      <c r="S674" s="227"/>
      <c r="T674" s="228"/>
      <c r="U674" s="245"/>
      <c r="V674" s="28"/>
      <c r="W674" s="28"/>
      <c r="X674" s="28"/>
      <c r="Y674" s="28"/>
    </row>
    <row r="675" spans="2:25" ht="15" customHeight="1" x14ac:dyDescent="0.25">
      <c r="B675" s="242"/>
      <c r="C675" s="218"/>
      <c r="D675" s="45"/>
      <c r="E675" s="45"/>
      <c r="F675" s="45"/>
      <c r="G675" s="45"/>
      <c r="H675" s="45"/>
      <c r="I675" s="45"/>
      <c r="J675" s="45"/>
      <c r="K675" s="45"/>
      <c r="L675" s="59"/>
      <c r="M675" s="59"/>
      <c r="N675" s="28"/>
      <c r="O675" s="28"/>
      <c r="P675" s="28"/>
      <c r="Q675" s="80"/>
      <c r="R675" s="227"/>
      <c r="S675" s="227"/>
      <c r="T675" s="228"/>
      <c r="U675" s="245"/>
      <c r="V675" s="28"/>
      <c r="W675" s="28"/>
      <c r="X675" s="28"/>
      <c r="Y675" s="28"/>
    </row>
    <row r="676" spans="2:25" ht="15" customHeight="1" x14ac:dyDescent="0.25">
      <c r="B676" s="241"/>
      <c r="C676" s="218"/>
      <c r="D676" s="45"/>
      <c r="E676" s="45"/>
      <c r="F676" s="45"/>
      <c r="G676" s="45"/>
      <c r="H676" s="45"/>
      <c r="I676" s="45"/>
      <c r="J676" s="45"/>
      <c r="K676" s="45"/>
      <c r="L676" s="46"/>
      <c r="M676" s="59"/>
      <c r="N676" s="28"/>
      <c r="O676" s="28"/>
      <c r="P676" s="28"/>
      <c r="Q676" s="80"/>
      <c r="R676" s="227"/>
      <c r="S676" s="227"/>
      <c r="T676" s="228"/>
      <c r="U676" s="245"/>
      <c r="V676" s="28"/>
      <c r="W676" s="28"/>
      <c r="X676" s="28"/>
      <c r="Y676" s="28"/>
    </row>
    <row r="677" spans="2:25" ht="15" customHeight="1" x14ac:dyDescent="0.25">
      <c r="B677" s="241"/>
      <c r="C677" s="218"/>
      <c r="D677" s="45"/>
      <c r="E677" s="45"/>
      <c r="F677" s="45"/>
      <c r="G677" s="45"/>
      <c r="H677" s="45"/>
      <c r="I677" s="45"/>
      <c r="J677" s="45"/>
      <c r="K677" s="45"/>
      <c r="L677" s="46"/>
      <c r="M677" s="59"/>
      <c r="N677" s="28"/>
      <c r="O677" s="28"/>
      <c r="P677" s="28"/>
      <c r="Q677" s="80"/>
      <c r="R677" s="227"/>
      <c r="S677" s="227"/>
      <c r="T677" s="228"/>
      <c r="U677" s="245"/>
      <c r="V677" s="28"/>
      <c r="W677" s="28"/>
      <c r="X677" s="28"/>
      <c r="Y677" s="28"/>
    </row>
    <row r="678" spans="2:25" ht="15" customHeight="1" x14ac:dyDescent="0.25">
      <c r="B678" s="241"/>
      <c r="C678" s="218"/>
      <c r="D678" s="45"/>
      <c r="E678" s="45"/>
      <c r="F678" s="45"/>
      <c r="G678" s="45"/>
      <c r="H678" s="45"/>
      <c r="I678" s="45"/>
      <c r="J678" s="45"/>
      <c r="K678" s="45"/>
      <c r="L678" s="46"/>
      <c r="M678" s="59"/>
      <c r="N678" s="28"/>
      <c r="O678" s="28"/>
      <c r="P678" s="28"/>
      <c r="Q678" s="80"/>
      <c r="R678" s="227"/>
      <c r="S678" s="28"/>
      <c r="T678" s="28"/>
      <c r="U678" s="28"/>
      <c r="V678" s="28"/>
      <c r="W678" s="28"/>
      <c r="X678" s="28"/>
      <c r="Y678" s="28"/>
    </row>
    <row r="679" spans="2:25" ht="15" customHeight="1" x14ac:dyDescent="0.25">
      <c r="B679" s="241"/>
      <c r="C679" s="34"/>
      <c r="D679" s="45"/>
      <c r="E679" s="45"/>
      <c r="F679" s="45"/>
      <c r="G679" s="45"/>
      <c r="H679" s="45"/>
      <c r="I679" s="45"/>
      <c r="J679" s="45"/>
      <c r="K679" s="45"/>
      <c r="L679" s="46"/>
      <c r="M679" s="59"/>
      <c r="N679" s="28"/>
      <c r="O679" s="28"/>
      <c r="P679" s="28"/>
      <c r="Q679" s="80"/>
      <c r="R679" s="227"/>
      <c r="S679" s="28"/>
      <c r="T679" s="28"/>
      <c r="U679" s="28"/>
      <c r="V679" s="28"/>
      <c r="W679" s="28"/>
      <c r="X679" s="28"/>
      <c r="Y679" s="28"/>
    </row>
    <row r="680" spans="2:25" ht="15" customHeight="1" x14ac:dyDescent="0.25">
      <c r="B680" s="241"/>
      <c r="C680" s="34"/>
      <c r="D680" s="45"/>
      <c r="E680" s="45"/>
      <c r="F680" s="45"/>
      <c r="G680" s="45"/>
      <c r="H680" s="45"/>
      <c r="I680" s="45"/>
      <c r="J680" s="45"/>
      <c r="K680" s="45"/>
      <c r="L680" s="46"/>
      <c r="M680" s="59"/>
      <c r="N680" s="28"/>
      <c r="O680" s="28"/>
      <c r="P680" s="28"/>
      <c r="Q680" s="80"/>
      <c r="R680" s="227"/>
      <c r="S680" s="28"/>
      <c r="T680" s="28"/>
      <c r="U680" s="28"/>
      <c r="V680" s="28"/>
      <c r="W680" s="28"/>
      <c r="X680" s="28"/>
      <c r="Y680" s="28"/>
    </row>
    <row r="681" spans="2:25" ht="15" customHeight="1" x14ac:dyDescent="0.25">
      <c r="B681" s="241"/>
      <c r="C681" s="218"/>
      <c r="D681" s="45"/>
      <c r="E681" s="45"/>
      <c r="F681" s="45"/>
      <c r="G681" s="45"/>
      <c r="H681" s="45"/>
      <c r="I681" s="45"/>
      <c r="J681" s="45"/>
      <c r="K681" s="45"/>
      <c r="L681" s="46"/>
      <c r="M681" s="59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</row>
    <row r="682" spans="2:25" ht="15" customHeight="1" x14ac:dyDescent="0.25">
      <c r="B682" s="242"/>
      <c r="C682" s="218"/>
      <c r="D682" s="45"/>
      <c r="E682" s="45"/>
      <c r="F682" s="45"/>
      <c r="G682" s="45"/>
      <c r="H682" s="45"/>
      <c r="I682" s="45"/>
      <c r="J682" s="45"/>
      <c r="K682" s="45"/>
      <c r="L682" s="46"/>
      <c r="M682" s="59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</row>
    <row r="683" spans="2:25" ht="15" customHeight="1" x14ac:dyDescent="0.25">
      <c r="B683" s="241"/>
      <c r="C683" s="218"/>
      <c r="D683" s="45"/>
      <c r="E683" s="45"/>
      <c r="F683" s="45"/>
      <c r="G683" s="45"/>
      <c r="H683" s="45"/>
      <c r="I683" s="45"/>
      <c r="J683" s="45"/>
      <c r="K683" s="45"/>
      <c r="L683" s="46"/>
      <c r="M683" s="59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</row>
    <row r="684" spans="2:25" ht="15" customHeight="1" x14ac:dyDescent="0.25">
      <c r="B684" s="241"/>
      <c r="C684" s="218"/>
      <c r="D684" s="45"/>
      <c r="E684" s="45"/>
      <c r="F684" s="45"/>
      <c r="G684" s="45"/>
      <c r="H684" s="45"/>
      <c r="I684" s="45"/>
      <c r="J684" s="45"/>
      <c r="K684" s="45"/>
      <c r="L684" s="46"/>
      <c r="M684" s="59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</row>
    <row r="685" spans="2:25" ht="15" customHeight="1" x14ac:dyDescent="0.25">
      <c r="B685" s="241"/>
      <c r="C685" s="34"/>
      <c r="D685" s="45"/>
      <c r="E685" s="45"/>
      <c r="F685" s="45"/>
      <c r="G685" s="45"/>
      <c r="H685" s="45"/>
      <c r="I685" s="45"/>
      <c r="J685" s="45"/>
      <c r="K685" s="45"/>
      <c r="L685" s="46"/>
      <c r="M685" s="59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</row>
    <row r="686" spans="2:25" ht="15" customHeight="1" x14ac:dyDescent="0.25">
      <c r="B686" s="241"/>
      <c r="C686" s="218"/>
      <c r="D686" s="45"/>
      <c r="E686" s="45"/>
      <c r="F686" s="45"/>
      <c r="G686" s="45"/>
      <c r="H686" s="45"/>
      <c r="I686" s="45"/>
      <c r="J686" s="45"/>
      <c r="K686" s="45"/>
      <c r="L686" s="46"/>
      <c r="M686" s="59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</row>
    <row r="687" spans="2:25" ht="15" customHeight="1" x14ac:dyDescent="0.25">
      <c r="B687" s="241"/>
      <c r="C687" s="218"/>
      <c r="D687" s="45"/>
      <c r="E687" s="45"/>
      <c r="F687" s="45"/>
      <c r="G687" s="45"/>
      <c r="H687" s="45"/>
      <c r="I687" s="45"/>
      <c r="J687" s="45"/>
      <c r="K687" s="45"/>
      <c r="L687" s="46"/>
      <c r="M687" s="59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</row>
    <row r="688" spans="2:25" ht="15" customHeight="1" x14ac:dyDescent="0.25">
      <c r="B688" s="138"/>
      <c r="C688" s="138"/>
      <c r="D688" s="74"/>
      <c r="E688" s="74"/>
      <c r="F688" s="74"/>
      <c r="G688" s="138"/>
      <c r="H688" s="74"/>
      <c r="I688" s="74"/>
      <c r="J688" s="74"/>
      <c r="K688" s="74"/>
      <c r="L688" s="74"/>
      <c r="M688" s="243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</row>
    <row r="689" spans="2:25" ht="15" customHeight="1" x14ac:dyDescent="0.25">
      <c r="B689" s="138"/>
      <c r="C689" s="138"/>
      <c r="D689" s="74"/>
      <c r="E689" s="74"/>
      <c r="F689" s="74"/>
      <c r="G689" s="138"/>
      <c r="H689" s="74"/>
      <c r="I689" s="74"/>
      <c r="J689" s="74"/>
      <c r="K689" s="74"/>
      <c r="L689" s="74"/>
      <c r="M689" s="243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</row>
    <row r="690" spans="2:25" ht="15" customHeight="1" x14ac:dyDescent="0.25">
      <c r="B690" s="138"/>
      <c r="C690" s="138"/>
      <c r="D690" s="74"/>
      <c r="E690" s="74"/>
      <c r="F690" s="74"/>
      <c r="G690" s="138"/>
      <c r="H690" s="74"/>
      <c r="I690" s="74"/>
      <c r="J690" s="74"/>
      <c r="K690" s="74"/>
      <c r="L690" s="74"/>
      <c r="M690" s="243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</row>
    <row r="691" spans="2:25" ht="15" customHeight="1" x14ac:dyDescent="0.25">
      <c r="B691" s="138"/>
      <c r="C691" s="138"/>
      <c r="D691" s="74"/>
      <c r="E691" s="74"/>
      <c r="F691" s="74"/>
      <c r="G691" s="138"/>
      <c r="H691" s="74"/>
      <c r="I691" s="74"/>
      <c r="J691" s="74"/>
      <c r="K691" s="74"/>
      <c r="L691" s="74"/>
      <c r="M691" s="243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</row>
    <row r="692" spans="2:25" ht="15" customHeight="1" x14ac:dyDescent="0.25">
      <c r="B692" s="138"/>
      <c r="C692" s="138"/>
      <c r="D692" s="74"/>
      <c r="E692" s="74"/>
      <c r="F692" s="74"/>
      <c r="G692" s="138"/>
      <c r="H692" s="74"/>
      <c r="I692" s="74"/>
      <c r="J692" s="74"/>
      <c r="K692" s="74"/>
      <c r="L692" s="74"/>
      <c r="M692" s="243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</row>
    <row r="693" spans="2:25" ht="15" customHeight="1" x14ac:dyDescent="0.25">
      <c r="B693" s="138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</row>
    <row r="694" spans="2:25" ht="15" customHeight="1" x14ac:dyDescent="0.25">
      <c r="B694" s="138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</row>
    <row r="695" spans="2:25" ht="15" customHeight="1" x14ac:dyDescent="0.25">
      <c r="B695" s="138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</row>
    <row r="696" spans="2:25" ht="15" customHeight="1" x14ac:dyDescent="0.25">
      <c r="B696" s="138"/>
      <c r="C696" s="86"/>
      <c r="D696" s="240"/>
      <c r="E696" s="240"/>
      <c r="F696" s="244"/>
      <c r="G696" s="244"/>
      <c r="H696" s="86"/>
      <c r="I696" s="244"/>
      <c r="J696" s="240"/>
      <c r="K696" s="240"/>
      <c r="L696" s="244"/>
      <c r="M696" s="243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</row>
    <row r="697" spans="2:25" ht="15" customHeight="1" x14ac:dyDescent="0.25">
      <c r="B697" s="137"/>
      <c r="C697" s="86"/>
      <c r="D697" s="240"/>
      <c r="E697" s="240"/>
      <c r="F697" s="134"/>
      <c r="G697" s="137"/>
      <c r="H697" s="86"/>
      <c r="I697" s="244"/>
      <c r="J697" s="240"/>
      <c r="K697" s="240"/>
      <c r="L697" s="244"/>
      <c r="M697" s="137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</row>
    <row r="698" spans="2:25" ht="15" customHeight="1" x14ac:dyDescent="0.25"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</row>
    <row r="699" spans="2:25" ht="15" customHeight="1" x14ac:dyDescent="0.25"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</row>
    <row r="700" spans="2:25" ht="15" customHeight="1" x14ac:dyDescent="0.25"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</row>
    <row r="701" spans="2:25" ht="15" customHeight="1" x14ac:dyDescent="0.25"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</row>
    <row r="702" spans="2:25" ht="15" customHeight="1" x14ac:dyDescent="0.25"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</row>
    <row r="703" spans="2:25" ht="15" customHeight="1" x14ac:dyDescent="0.25"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</row>
    <row r="704" spans="2:25" ht="15" customHeight="1" x14ac:dyDescent="0.25"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</row>
    <row r="705" spans="2:25" ht="15" customHeight="1" x14ac:dyDescent="0.25"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</row>
    <row r="706" spans="2:25" ht="15" customHeight="1" x14ac:dyDescent="0.25"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</row>
    <row r="707" spans="2:25" ht="15" customHeight="1" x14ac:dyDescent="0.25"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</row>
    <row r="708" spans="2:25" ht="15" customHeight="1" x14ac:dyDescent="0.25"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</row>
    <row r="709" spans="2:25" ht="15" customHeight="1" x14ac:dyDescent="0.25"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</row>
    <row r="710" spans="2:25" ht="15" customHeight="1" x14ac:dyDescent="0.25"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</row>
    <row r="711" spans="2:25" ht="15" customHeight="1" x14ac:dyDescent="0.25"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</row>
    <row r="712" spans="2:25" ht="15" customHeight="1" x14ac:dyDescent="0.25"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</row>
    <row r="713" spans="2:25" ht="15" customHeight="1" x14ac:dyDescent="0.25"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</row>
    <row r="714" spans="2:25" ht="15" customHeight="1" x14ac:dyDescent="0.25"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</row>
    <row r="715" spans="2:25" ht="15" customHeight="1" x14ac:dyDescent="0.25"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</row>
    <row r="716" spans="2:25" ht="15" customHeight="1" x14ac:dyDescent="0.25"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</row>
    <row r="717" spans="2:25" ht="15" customHeight="1" x14ac:dyDescent="0.25"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</row>
    <row r="718" spans="2:25" ht="15" customHeight="1" x14ac:dyDescent="0.25"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</row>
    <row r="719" spans="2:25" ht="15" customHeight="1" x14ac:dyDescent="0.25"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</row>
    <row r="720" spans="2:25" ht="15" customHeight="1" x14ac:dyDescent="0.25"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</row>
    <row r="721" spans="2:25" ht="15" customHeight="1" x14ac:dyDescent="0.25"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</row>
    <row r="722" spans="2:25" ht="15" customHeight="1" x14ac:dyDescent="0.25"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</row>
    <row r="723" spans="2:25" ht="15" customHeight="1" x14ac:dyDescent="0.25"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</row>
    <row r="724" spans="2:25" ht="15" customHeight="1" x14ac:dyDescent="0.25"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</row>
    <row r="725" spans="2:25" ht="15" customHeight="1" x14ac:dyDescent="0.25"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</row>
    <row r="726" spans="2:25" ht="15" customHeight="1" x14ac:dyDescent="0.25"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</row>
    <row r="727" spans="2:25" ht="15" customHeight="1" x14ac:dyDescent="0.25"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</row>
    <row r="728" spans="2:25" ht="15" customHeight="1" x14ac:dyDescent="0.25"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</row>
    <row r="729" spans="2:25" ht="15" customHeight="1" x14ac:dyDescent="0.25"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</row>
    <row r="730" spans="2:25" ht="15" customHeight="1" x14ac:dyDescent="0.25"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</row>
    <row r="731" spans="2:25" ht="15" customHeight="1" x14ac:dyDescent="0.25"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</row>
    <row r="732" spans="2:25" ht="15" customHeight="1" x14ac:dyDescent="0.25"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</row>
    <row r="733" spans="2:25" ht="15" customHeight="1" x14ac:dyDescent="0.25"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</row>
    <row r="734" spans="2:25" ht="15" customHeight="1" x14ac:dyDescent="0.25"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</row>
    <row r="735" spans="2:25" ht="15" customHeight="1" x14ac:dyDescent="0.25"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</row>
    <row r="736" spans="2:25" ht="15" customHeight="1" x14ac:dyDescent="0.25"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</row>
    <row r="737" spans="2:25" ht="15" customHeight="1" x14ac:dyDescent="0.25"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</row>
    <row r="738" spans="2:25" ht="15" customHeight="1" x14ac:dyDescent="0.25"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</row>
    <row r="739" spans="2:25" ht="15" customHeight="1" x14ac:dyDescent="0.25"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</row>
    <row r="740" spans="2:25" ht="15" customHeight="1" x14ac:dyDescent="0.25"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</row>
    <row r="741" spans="2:25" ht="15" customHeight="1" x14ac:dyDescent="0.25"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</row>
    <row r="742" spans="2:25" ht="15" customHeight="1" x14ac:dyDescent="0.25"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</row>
    <row r="743" spans="2:25" ht="15" customHeight="1" x14ac:dyDescent="0.25"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</row>
    <row r="744" spans="2:25" ht="15" customHeight="1" x14ac:dyDescent="0.25"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</row>
    <row r="745" spans="2:25" ht="15" customHeight="1" x14ac:dyDescent="0.25"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</row>
    <row r="746" spans="2:25" ht="15" customHeight="1" x14ac:dyDescent="0.25"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</row>
    <row r="747" spans="2:25" ht="15" customHeight="1" x14ac:dyDescent="0.25"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</row>
    <row r="748" spans="2:25" ht="15" customHeight="1" x14ac:dyDescent="0.25"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</row>
    <row r="749" spans="2:25" ht="15" customHeight="1" x14ac:dyDescent="0.25"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</row>
    <row r="750" spans="2:25" ht="15" customHeight="1" x14ac:dyDescent="0.25"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</row>
    <row r="751" spans="2:25" ht="15" customHeight="1" x14ac:dyDescent="0.25"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</row>
    <row r="752" spans="2:25" ht="15" customHeight="1" x14ac:dyDescent="0.25"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</row>
    <row r="753" spans="2:25" ht="15" customHeight="1" x14ac:dyDescent="0.25"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</row>
    <row r="754" spans="2:25" ht="15" customHeight="1" x14ac:dyDescent="0.25"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</row>
    <row r="755" spans="2:25" ht="15" customHeight="1" x14ac:dyDescent="0.25"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</row>
    <row r="756" spans="2:25" ht="15" customHeight="1" x14ac:dyDescent="0.25"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</row>
    <row r="757" spans="2:25" ht="15" customHeight="1" x14ac:dyDescent="0.25"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</row>
    <row r="758" spans="2:25" ht="15" customHeight="1" x14ac:dyDescent="0.25"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</row>
    <row r="759" spans="2:25" ht="15" customHeight="1" x14ac:dyDescent="0.25"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</row>
    <row r="760" spans="2:25" ht="15" customHeight="1" x14ac:dyDescent="0.25"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</row>
    <row r="761" spans="2:25" ht="15" customHeight="1" x14ac:dyDescent="0.25"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</row>
    <row r="762" spans="2:25" ht="15" customHeight="1" x14ac:dyDescent="0.25"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</row>
    <row r="763" spans="2:25" ht="15" customHeight="1" x14ac:dyDescent="0.25"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</row>
    <row r="764" spans="2:25" ht="15" customHeight="1" x14ac:dyDescent="0.25"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</row>
    <row r="765" spans="2:25" ht="15" customHeight="1" x14ac:dyDescent="0.25"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</row>
    <row r="766" spans="2:25" ht="15" customHeight="1" x14ac:dyDescent="0.25"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</row>
    <row r="767" spans="2:25" ht="15" customHeight="1" x14ac:dyDescent="0.25"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</row>
    <row r="768" spans="2:25" ht="15" customHeight="1" x14ac:dyDescent="0.25"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</row>
    <row r="769" spans="2:25" ht="15" customHeight="1" x14ac:dyDescent="0.25"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</row>
    <row r="770" spans="2:25" ht="15" customHeight="1" x14ac:dyDescent="0.25"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</row>
    <row r="771" spans="2:25" ht="15" customHeight="1" x14ac:dyDescent="0.25"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</row>
    <row r="772" spans="2:25" ht="15" customHeight="1" x14ac:dyDescent="0.25"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</row>
    <row r="773" spans="2:25" ht="15" customHeight="1" x14ac:dyDescent="0.25"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</row>
    <row r="774" spans="2:25" ht="15" customHeight="1" x14ac:dyDescent="0.25"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</row>
    <row r="775" spans="2:25" ht="15" customHeight="1" x14ac:dyDescent="0.25"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</row>
    <row r="776" spans="2:25" ht="15" customHeight="1" x14ac:dyDescent="0.25"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</row>
    <row r="777" spans="2:25" ht="15" customHeight="1" x14ac:dyDescent="0.25"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</row>
    <row r="778" spans="2:25" ht="15" customHeight="1" x14ac:dyDescent="0.25"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</row>
    <row r="779" spans="2:25" ht="15" customHeight="1" x14ac:dyDescent="0.25"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</row>
    <row r="780" spans="2:25" ht="15" customHeight="1" x14ac:dyDescent="0.25"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</row>
    <row r="781" spans="2:25" ht="15" customHeight="1" x14ac:dyDescent="0.25"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</row>
    <row r="782" spans="2:25" ht="15" customHeight="1" x14ac:dyDescent="0.25"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</row>
    <row r="783" spans="2:25" ht="15" customHeight="1" x14ac:dyDescent="0.25"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</row>
    <row r="784" spans="2:25" ht="15" customHeight="1" x14ac:dyDescent="0.25"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</row>
    <row r="785" spans="2:25" ht="15" customHeight="1" x14ac:dyDescent="0.25"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</row>
    <row r="786" spans="2:25" ht="15" customHeight="1" x14ac:dyDescent="0.25"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</row>
    <row r="787" spans="2:25" ht="15" customHeight="1" x14ac:dyDescent="0.25"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</row>
    <row r="788" spans="2:25" ht="15" customHeight="1" x14ac:dyDescent="0.25"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</row>
    <row r="789" spans="2:25" ht="15" customHeight="1" x14ac:dyDescent="0.25"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</row>
    <row r="790" spans="2:25" ht="15" customHeight="1" x14ac:dyDescent="0.25"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</row>
    <row r="791" spans="2:25" ht="15" customHeight="1" x14ac:dyDescent="0.25"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</row>
    <row r="792" spans="2:25" ht="15" customHeight="1" x14ac:dyDescent="0.25"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</row>
    <row r="793" spans="2:25" ht="15" customHeight="1" x14ac:dyDescent="0.25"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</row>
    <row r="794" spans="2:25" ht="15" customHeight="1" x14ac:dyDescent="0.25"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</row>
    <row r="795" spans="2:25" ht="15" customHeight="1" x14ac:dyDescent="0.25"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</row>
    <row r="796" spans="2:25" ht="15" customHeight="1" x14ac:dyDescent="0.25"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</row>
    <row r="797" spans="2:25" ht="15" customHeight="1" x14ac:dyDescent="0.25"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</row>
    <row r="798" spans="2:25" ht="15" customHeight="1" x14ac:dyDescent="0.25"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</row>
    <row r="799" spans="2:25" ht="15" customHeight="1" x14ac:dyDescent="0.25"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</row>
    <row r="800" spans="2:25" ht="15" customHeight="1" x14ac:dyDescent="0.25"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</row>
    <row r="801" spans="2:25" ht="15" customHeight="1" x14ac:dyDescent="0.25"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</row>
    <row r="802" spans="2:25" ht="15" customHeight="1" x14ac:dyDescent="0.25"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</row>
    <row r="803" spans="2:25" ht="15" customHeight="1" x14ac:dyDescent="0.25"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</row>
    <row r="804" spans="2:25" ht="15" customHeight="1" x14ac:dyDescent="0.25"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</row>
    <row r="805" spans="2:25" ht="15" customHeight="1" x14ac:dyDescent="0.25"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</row>
    <row r="806" spans="2:25" ht="15" customHeight="1" x14ac:dyDescent="0.25"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</row>
    <row r="807" spans="2:25" ht="15" customHeight="1" x14ac:dyDescent="0.25"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</row>
    <row r="808" spans="2:25" ht="15" customHeight="1" x14ac:dyDescent="0.25"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</row>
    <row r="809" spans="2:25" ht="15" customHeight="1" x14ac:dyDescent="0.25"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</row>
    <row r="810" spans="2:25" ht="15" customHeight="1" x14ac:dyDescent="0.25"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</row>
    <row r="811" spans="2:25" ht="15" customHeight="1" x14ac:dyDescent="0.25"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</row>
    <row r="812" spans="2:25" ht="15" customHeight="1" x14ac:dyDescent="0.25"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</row>
    <row r="813" spans="2:25" ht="15" customHeight="1" x14ac:dyDescent="0.25"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</row>
    <row r="814" spans="2:25" ht="15" customHeight="1" x14ac:dyDescent="0.25"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</row>
    <row r="815" spans="2:25" ht="15" customHeight="1" x14ac:dyDescent="0.25"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</row>
    <row r="816" spans="2:25" ht="15" customHeight="1" x14ac:dyDescent="0.25"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</row>
    <row r="817" spans="2:25" ht="15" customHeight="1" x14ac:dyDescent="0.25"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</row>
    <row r="818" spans="2:25" ht="15" customHeight="1" x14ac:dyDescent="0.25"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</row>
    <row r="819" spans="2:25" ht="15" customHeight="1" x14ac:dyDescent="0.25"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</row>
    <row r="820" spans="2:25" ht="15" customHeight="1" x14ac:dyDescent="0.25"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</row>
    <row r="821" spans="2:25" ht="15" customHeight="1" x14ac:dyDescent="0.25"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</row>
    <row r="822" spans="2:25" ht="15" customHeight="1" x14ac:dyDescent="0.25"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</row>
    <row r="823" spans="2:25" ht="15" customHeight="1" x14ac:dyDescent="0.25"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</row>
    <row r="824" spans="2:25" ht="15" customHeight="1" x14ac:dyDescent="0.25"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</row>
    <row r="825" spans="2:25" ht="15" customHeight="1" x14ac:dyDescent="0.25"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</row>
    <row r="826" spans="2:25" ht="15" customHeight="1" x14ac:dyDescent="0.25"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</row>
    <row r="827" spans="2:25" ht="15" customHeight="1" x14ac:dyDescent="0.25"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</row>
    <row r="828" spans="2:25" ht="15" customHeight="1" x14ac:dyDescent="0.25"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</row>
    <row r="829" spans="2:25" ht="15" customHeight="1" x14ac:dyDescent="0.25"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</row>
    <row r="830" spans="2:25" ht="15" customHeight="1" x14ac:dyDescent="0.25"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</row>
    <row r="831" spans="2:25" ht="15" customHeight="1" x14ac:dyDescent="0.25"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</row>
    <row r="832" spans="2:25" ht="15" customHeight="1" x14ac:dyDescent="0.25"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</row>
    <row r="833" spans="2:25" ht="15" customHeight="1" x14ac:dyDescent="0.25"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</row>
    <row r="834" spans="2:25" ht="15" customHeight="1" x14ac:dyDescent="0.25"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</row>
    <row r="835" spans="2:25" ht="15" customHeight="1" x14ac:dyDescent="0.25"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</row>
    <row r="836" spans="2:25" ht="15" customHeight="1" x14ac:dyDescent="0.25"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</row>
    <row r="837" spans="2:25" ht="15" customHeight="1" x14ac:dyDescent="0.25"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</row>
    <row r="838" spans="2:25" ht="15" customHeight="1" x14ac:dyDescent="0.25"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</row>
    <row r="839" spans="2:25" ht="15" customHeight="1" x14ac:dyDescent="0.25"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</row>
    <row r="840" spans="2:25" ht="15" customHeight="1" x14ac:dyDescent="0.25"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</row>
    <row r="841" spans="2:25" ht="15" customHeight="1" x14ac:dyDescent="0.25"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</row>
    <row r="842" spans="2:25" ht="15" customHeight="1" x14ac:dyDescent="0.25"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</row>
    <row r="843" spans="2:25" ht="15" customHeight="1" x14ac:dyDescent="0.25"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</row>
    <row r="844" spans="2:25" ht="15" customHeight="1" x14ac:dyDescent="0.25"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</row>
    <row r="845" spans="2:25" ht="15" customHeight="1" x14ac:dyDescent="0.25"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</row>
    <row r="846" spans="2:25" ht="15" customHeight="1" x14ac:dyDescent="0.25"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</row>
    <row r="847" spans="2:25" ht="15" customHeight="1" x14ac:dyDescent="0.25"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</row>
    <row r="848" spans="2:25" ht="15" customHeight="1" x14ac:dyDescent="0.25"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</row>
    <row r="849" spans="2:25" ht="15" customHeight="1" x14ac:dyDescent="0.25"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</row>
    <row r="850" spans="2:25" ht="15" customHeight="1" x14ac:dyDescent="0.25"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</row>
    <row r="851" spans="2:25" ht="15" customHeight="1" x14ac:dyDescent="0.25"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</row>
    <row r="852" spans="2:25" ht="15" customHeight="1" x14ac:dyDescent="0.25"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</row>
    <row r="853" spans="2:25" ht="15" customHeight="1" x14ac:dyDescent="0.25"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</row>
    <row r="854" spans="2:25" ht="15" customHeight="1" x14ac:dyDescent="0.25"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</row>
    <row r="855" spans="2:25" ht="15" customHeight="1" x14ac:dyDescent="0.25"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</row>
    <row r="856" spans="2:25" ht="15" customHeight="1" x14ac:dyDescent="0.25"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</row>
    <row r="857" spans="2:25" ht="15" customHeight="1" x14ac:dyDescent="0.25"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</row>
    <row r="858" spans="2:25" ht="15" customHeight="1" x14ac:dyDescent="0.25"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</row>
    <row r="859" spans="2:25" ht="15" customHeight="1" x14ac:dyDescent="0.25"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</row>
    <row r="860" spans="2:25" ht="15" customHeight="1" x14ac:dyDescent="0.25"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</row>
    <row r="861" spans="2:25" ht="15" customHeight="1" x14ac:dyDescent="0.25"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</row>
    <row r="862" spans="2:25" ht="15" customHeight="1" x14ac:dyDescent="0.25"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</row>
    <row r="863" spans="2:25" ht="15" customHeight="1" x14ac:dyDescent="0.25"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</row>
    <row r="864" spans="2:25" ht="15" customHeight="1" x14ac:dyDescent="0.25"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</row>
    <row r="865" spans="2:25" ht="15" customHeight="1" x14ac:dyDescent="0.25"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</row>
    <row r="866" spans="2:25" ht="15" customHeight="1" x14ac:dyDescent="0.25"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</row>
    <row r="867" spans="2:25" ht="15" customHeight="1" x14ac:dyDescent="0.25"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</row>
    <row r="868" spans="2:25" ht="15" customHeight="1" x14ac:dyDescent="0.25"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</row>
    <row r="869" spans="2:25" ht="15" customHeight="1" x14ac:dyDescent="0.25"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</row>
    <row r="870" spans="2:25" ht="15" customHeight="1" x14ac:dyDescent="0.25"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</row>
    <row r="871" spans="2:25" ht="15" customHeight="1" x14ac:dyDescent="0.25"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</row>
    <row r="872" spans="2:25" ht="15" customHeight="1" x14ac:dyDescent="0.25"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</row>
    <row r="873" spans="2:25" ht="15" customHeight="1" x14ac:dyDescent="0.25"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</row>
    <row r="874" spans="2:25" ht="15" customHeight="1" x14ac:dyDescent="0.25"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</row>
    <row r="875" spans="2:25" ht="15" customHeight="1" x14ac:dyDescent="0.25"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</row>
    <row r="876" spans="2:25" ht="15" customHeight="1" x14ac:dyDescent="0.25"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</row>
    <row r="877" spans="2:25" ht="15" customHeight="1" x14ac:dyDescent="0.25"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</row>
    <row r="878" spans="2:25" ht="15" customHeight="1" x14ac:dyDescent="0.25"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</row>
    <row r="879" spans="2:25" ht="15" customHeight="1" x14ac:dyDescent="0.25"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</row>
    <row r="880" spans="2:25" ht="15" customHeight="1" x14ac:dyDescent="0.25"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</row>
    <row r="881" spans="2:25" ht="15" customHeight="1" x14ac:dyDescent="0.25"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</row>
    <row r="882" spans="2:25" ht="15" customHeight="1" x14ac:dyDescent="0.25"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</row>
    <row r="883" spans="2:25" ht="15" customHeight="1" x14ac:dyDescent="0.25"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</row>
    <row r="884" spans="2:25" ht="15" customHeight="1" x14ac:dyDescent="0.25"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</row>
    <row r="885" spans="2:25" ht="15" customHeight="1" x14ac:dyDescent="0.25"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</row>
    <row r="886" spans="2:25" ht="15" customHeight="1" x14ac:dyDescent="0.25"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</row>
    <row r="887" spans="2:25" ht="15" customHeight="1" x14ac:dyDescent="0.25"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</row>
    <row r="888" spans="2:25" ht="15" customHeight="1" x14ac:dyDescent="0.25"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</row>
    <row r="889" spans="2:25" ht="15" customHeight="1" x14ac:dyDescent="0.25"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</row>
    <row r="890" spans="2:25" ht="15" customHeight="1" x14ac:dyDescent="0.25"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</row>
    <row r="891" spans="2:25" ht="15" customHeight="1" x14ac:dyDescent="0.25"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</row>
    <row r="892" spans="2:25" ht="15" customHeight="1" x14ac:dyDescent="0.25"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</row>
    <row r="893" spans="2:25" ht="15" customHeight="1" x14ac:dyDescent="0.25"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</row>
    <row r="894" spans="2:25" ht="15" customHeight="1" x14ac:dyDescent="0.25"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</row>
    <row r="895" spans="2:25" ht="15" customHeight="1" x14ac:dyDescent="0.25"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</row>
    <row r="896" spans="2:25" ht="15" customHeight="1" x14ac:dyDescent="0.25"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</row>
    <row r="897" spans="2:25" ht="15" customHeight="1" x14ac:dyDescent="0.25"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</row>
    <row r="898" spans="2:25" ht="15" customHeight="1" x14ac:dyDescent="0.25"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</row>
    <row r="899" spans="2:25" ht="15" customHeight="1" x14ac:dyDescent="0.25"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</row>
    <row r="900" spans="2:25" ht="15" customHeight="1" x14ac:dyDescent="0.25"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</row>
    <row r="901" spans="2:25" ht="15" customHeight="1" x14ac:dyDescent="0.25"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</row>
    <row r="902" spans="2:25" ht="15" customHeight="1" x14ac:dyDescent="0.25"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</row>
    <row r="903" spans="2:25" ht="15" customHeight="1" x14ac:dyDescent="0.25"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</row>
    <row r="904" spans="2:25" ht="15" customHeight="1" x14ac:dyDescent="0.25"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</row>
    <row r="905" spans="2:25" ht="15" customHeight="1" x14ac:dyDescent="0.25"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</row>
    <row r="906" spans="2:25" ht="15" customHeight="1" x14ac:dyDescent="0.25"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</row>
    <row r="907" spans="2:25" ht="15" customHeight="1" x14ac:dyDescent="0.25"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</row>
    <row r="908" spans="2:25" ht="15" customHeight="1" x14ac:dyDescent="0.25"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</row>
    <row r="909" spans="2:25" ht="15" customHeight="1" x14ac:dyDescent="0.25"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</row>
    <row r="910" spans="2:25" ht="15" customHeight="1" x14ac:dyDescent="0.25"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</row>
    <row r="911" spans="2:25" ht="15" customHeight="1" x14ac:dyDescent="0.25"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</row>
    <row r="912" spans="2:25" ht="15" customHeight="1" x14ac:dyDescent="0.25"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</row>
    <row r="913" spans="2:25" ht="15" customHeight="1" x14ac:dyDescent="0.25"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</row>
    <row r="914" spans="2:25" ht="15" customHeight="1" x14ac:dyDescent="0.25"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</row>
    <row r="915" spans="2:25" ht="15" customHeight="1" x14ac:dyDescent="0.25"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</row>
    <row r="916" spans="2:25" ht="15" customHeight="1" x14ac:dyDescent="0.25"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</row>
    <row r="917" spans="2:25" ht="15" customHeight="1" x14ac:dyDescent="0.25"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</row>
    <row r="918" spans="2:25" ht="15" customHeight="1" x14ac:dyDescent="0.25"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</row>
    <row r="919" spans="2:25" ht="15" customHeight="1" x14ac:dyDescent="0.25"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</row>
    <row r="920" spans="2:25" ht="15" customHeight="1" x14ac:dyDescent="0.25"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</row>
    <row r="921" spans="2:25" ht="15" customHeight="1" x14ac:dyDescent="0.25"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</row>
    <row r="922" spans="2:25" ht="15" customHeight="1" x14ac:dyDescent="0.25"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</row>
    <row r="923" spans="2:25" ht="15" customHeight="1" x14ac:dyDescent="0.25"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</row>
    <row r="924" spans="2:25" ht="15" customHeight="1" x14ac:dyDescent="0.25"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</row>
    <row r="925" spans="2:25" ht="15" customHeight="1" x14ac:dyDescent="0.25"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</row>
    <row r="926" spans="2:25" ht="15" customHeight="1" x14ac:dyDescent="0.25"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</row>
    <row r="927" spans="2:25" ht="15" customHeight="1" x14ac:dyDescent="0.25"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</row>
    <row r="928" spans="2:25" ht="15" customHeight="1" x14ac:dyDescent="0.25"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</row>
    <row r="929" spans="2:25" ht="15" customHeight="1" x14ac:dyDescent="0.25"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</row>
    <row r="930" spans="2:25" ht="15" customHeight="1" x14ac:dyDescent="0.25"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</row>
    <row r="931" spans="2:25" ht="15" customHeight="1" x14ac:dyDescent="0.25"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</row>
    <row r="932" spans="2:25" ht="15" customHeight="1" x14ac:dyDescent="0.25"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</row>
    <row r="933" spans="2:25" ht="15" customHeight="1" x14ac:dyDescent="0.25"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</row>
    <row r="934" spans="2:25" ht="15" customHeight="1" x14ac:dyDescent="0.25"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</row>
    <row r="935" spans="2:25" ht="15" customHeight="1" x14ac:dyDescent="0.25"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</row>
    <row r="936" spans="2:25" ht="15" customHeight="1" x14ac:dyDescent="0.25"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</row>
    <row r="937" spans="2:25" ht="15" customHeight="1" x14ac:dyDescent="0.25"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</row>
    <row r="938" spans="2:25" ht="15" customHeight="1" x14ac:dyDescent="0.25"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</row>
    <row r="939" spans="2:25" ht="15" customHeight="1" x14ac:dyDescent="0.25"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</row>
    <row r="940" spans="2:25" ht="15" customHeight="1" x14ac:dyDescent="0.25"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</row>
    <row r="941" spans="2:25" ht="15" customHeight="1" x14ac:dyDescent="0.25"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</row>
    <row r="942" spans="2:25" ht="15" customHeight="1" x14ac:dyDescent="0.25"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</row>
    <row r="943" spans="2:25" ht="15" customHeight="1" x14ac:dyDescent="0.25"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</row>
    <row r="944" spans="2:25" ht="15" customHeight="1" x14ac:dyDescent="0.25"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</row>
    <row r="945" spans="2:25" ht="15" customHeight="1" x14ac:dyDescent="0.25"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</row>
    <row r="946" spans="2:25" ht="15" customHeight="1" x14ac:dyDescent="0.25"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</row>
    <row r="947" spans="2:25" ht="15" customHeight="1" x14ac:dyDescent="0.25"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</row>
    <row r="948" spans="2:25" ht="15" customHeight="1" x14ac:dyDescent="0.25"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</row>
    <row r="949" spans="2:25" ht="15" customHeight="1" x14ac:dyDescent="0.25"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</row>
    <row r="950" spans="2:25" ht="15" customHeight="1" x14ac:dyDescent="0.25"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</row>
    <row r="951" spans="2:25" ht="15" customHeight="1" x14ac:dyDescent="0.25"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</row>
    <row r="952" spans="2:25" ht="15" customHeight="1" x14ac:dyDescent="0.25"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</row>
    <row r="953" spans="2:25" ht="15" customHeight="1" x14ac:dyDescent="0.25"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</row>
    <row r="954" spans="2:25" ht="15" customHeight="1" x14ac:dyDescent="0.25"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</row>
    <row r="955" spans="2:25" ht="15" customHeight="1" x14ac:dyDescent="0.25"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</row>
    <row r="956" spans="2:25" ht="15" customHeight="1" x14ac:dyDescent="0.25"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</row>
    <row r="957" spans="2:25" ht="15" customHeight="1" x14ac:dyDescent="0.25"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2:25" ht="15" customHeight="1" x14ac:dyDescent="0.25"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2:25" ht="15" customHeight="1" x14ac:dyDescent="0.25"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2:25" ht="15" customHeight="1" x14ac:dyDescent="0.25"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ht="15" customHeight="1" x14ac:dyDescent="0.25"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ht="15" customHeight="1" x14ac:dyDescent="0.25"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ht="15" customHeight="1" x14ac:dyDescent="0.25"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ht="15" customHeight="1" x14ac:dyDescent="0.25"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ht="15" customHeight="1" x14ac:dyDescent="0.25"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ht="15" customHeight="1" x14ac:dyDescent="0.25"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ht="15" customHeight="1" x14ac:dyDescent="0.25"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ht="15" customHeight="1" x14ac:dyDescent="0.25"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ht="15" customHeight="1" x14ac:dyDescent="0.25"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ht="15" customHeight="1" x14ac:dyDescent="0.25"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ht="15" customHeight="1" x14ac:dyDescent="0.25"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ht="15" customHeight="1" x14ac:dyDescent="0.25"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ht="15" customHeight="1" x14ac:dyDescent="0.25"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ht="15" customHeight="1" x14ac:dyDescent="0.25"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ht="15" customHeight="1" x14ac:dyDescent="0.25"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ht="15" customHeight="1" x14ac:dyDescent="0.25"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2:25" ht="15" customHeight="1" x14ac:dyDescent="0.25"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2:25" ht="15" customHeight="1" x14ac:dyDescent="0.25"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2:25" ht="15" customHeight="1" x14ac:dyDescent="0.25"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2:25" ht="15" customHeight="1" x14ac:dyDescent="0.25"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2:25" ht="15" customHeight="1" x14ac:dyDescent="0.25"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2:25" ht="15" customHeight="1" x14ac:dyDescent="0.25"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2:25" ht="15" customHeight="1" x14ac:dyDescent="0.25"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2:25" ht="15" customHeight="1" x14ac:dyDescent="0.25"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2:25" ht="15" customHeight="1" x14ac:dyDescent="0.25"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2:25" ht="15" customHeight="1" x14ac:dyDescent="0.25"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2:25" ht="15" customHeight="1" x14ac:dyDescent="0.25"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2:25" ht="15" customHeight="1" x14ac:dyDescent="0.25"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2:25" ht="15" customHeight="1" x14ac:dyDescent="0.25"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2:25" ht="15" customHeight="1" x14ac:dyDescent="0.25"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2:25" ht="15" customHeight="1" x14ac:dyDescent="0.25"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2:25" ht="15" customHeight="1" x14ac:dyDescent="0.25"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2:25" ht="15" customHeight="1" x14ac:dyDescent="0.25"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2:25" ht="15" customHeight="1" x14ac:dyDescent="0.25"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2:25" ht="15" customHeight="1" x14ac:dyDescent="0.25"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</row>
    <row r="996" spans="2:25" ht="15" customHeight="1" x14ac:dyDescent="0.25"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</row>
    <row r="997" spans="2:25" ht="15" customHeight="1" x14ac:dyDescent="0.25"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</row>
    <row r="998" spans="2:25" ht="15" customHeight="1" x14ac:dyDescent="0.25"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</row>
    <row r="999" spans="2:25" ht="15" customHeight="1" x14ac:dyDescent="0.25"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</row>
    <row r="1000" spans="2:25" ht="15" customHeight="1" x14ac:dyDescent="0.25"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</row>
    <row r="1001" spans="2:25" ht="15" customHeight="1" x14ac:dyDescent="0.25">
      <c r="B1001" s="82"/>
      <c r="C1001" s="82"/>
      <c r="D1001" s="82"/>
      <c r="E1001" s="82"/>
      <c r="F1001" s="82"/>
      <c r="G1001" s="82"/>
      <c r="H1001" s="82"/>
      <c r="I1001" s="82"/>
      <c r="J1001" s="82"/>
      <c r="K1001" s="82"/>
      <c r="L1001" s="82"/>
      <c r="M1001" s="82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</row>
    <row r="1002" spans="2:25" ht="15" customHeight="1" x14ac:dyDescent="0.25"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</row>
    <row r="1003" spans="2:25" ht="15" customHeight="1" x14ac:dyDescent="0.25"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</row>
    <row r="1004" spans="2:25" ht="15" customHeight="1" x14ac:dyDescent="0.25">
      <c r="B1004" s="82"/>
      <c r="C1004" s="82"/>
      <c r="D1004" s="82"/>
      <c r="E1004" s="82"/>
      <c r="F1004" s="82"/>
      <c r="G1004" s="82"/>
      <c r="H1004" s="82"/>
      <c r="I1004" s="82"/>
      <c r="J1004" s="82"/>
      <c r="K1004" s="82"/>
      <c r="L1004" s="82"/>
      <c r="M1004" s="82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</row>
    <row r="1005" spans="2:25" ht="15" customHeight="1" x14ac:dyDescent="0.25">
      <c r="B1005" s="82"/>
      <c r="C1005" s="82"/>
      <c r="D1005" s="82"/>
      <c r="E1005" s="82"/>
      <c r="F1005" s="82"/>
      <c r="G1005" s="82"/>
      <c r="H1005" s="82"/>
      <c r="I1005" s="82"/>
      <c r="J1005" s="82"/>
      <c r="K1005" s="82"/>
      <c r="L1005" s="82"/>
      <c r="M1005" s="82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</row>
    <row r="1006" spans="2:25" ht="15" customHeight="1" x14ac:dyDescent="0.25">
      <c r="B1006" s="82"/>
      <c r="C1006" s="82"/>
      <c r="D1006" s="82"/>
      <c r="E1006" s="82"/>
      <c r="F1006" s="82"/>
      <c r="G1006" s="82"/>
      <c r="H1006" s="82"/>
      <c r="I1006" s="82"/>
      <c r="J1006" s="82"/>
      <c r="K1006" s="82"/>
      <c r="L1006" s="82"/>
      <c r="M1006" s="82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</row>
    <row r="1007" spans="2:25" ht="15" customHeight="1" x14ac:dyDescent="0.25">
      <c r="B1007" s="82"/>
      <c r="C1007" s="82"/>
      <c r="D1007" s="82"/>
      <c r="E1007" s="82"/>
      <c r="F1007" s="82"/>
      <c r="G1007" s="82"/>
      <c r="H1007" s="82"/>
      <c r="I1007" s="82"/>
      <c r="J1007" s="82"/>
      <c r="K1007" s="82"/>
      <c r="L1007" s="82"/>
      <c r="M1007" s="82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</row>
    <row r="1008" spans="2:25" ht="15" customHeight="1" x14ac:dyDescent="0.25"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  <c r="L1008" s="82"/>
      <c r="M1008" s="82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</row>
    <row r="1009" spans="2:25" ht="15" customHeight="1" x14ac:dyDescent="0.25"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</row>
    <row r="1010" spans="2:25" ht="15" customHeight="1" x14ac:dyDescent="0.25">
      <c r="B1010" s="82"/>
      <c r="C1010" s="82"/>
      <c r="D1010" s="82"/>
      <c r="E1010" s="82"/>
      <c r="F1010" s="82"/>
      <c r="G1010" s="82"/>
      <c r="H1010" s="82"/>
      <c r="I1010" s="82"/>
      <c r="J1010" s="82"/>
      <c r="K1010" s="82"/>
      <c r="L1010" s="82"/>
      <c r="M1010" s="82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</row>
    <row r="1011" spans="2:25" ht="15" customHeight="1" x14ac:dyDescent="0.25">
      <c r="B1011" s="82"/>
      <c r="C1011" s="82"/>
      <c r="D1011" s="82"/>
      <c r="E1011" s="82"/>
      <c r="F1011" s="82"/>
      <c r="G1011" s="82"/>
      <c r="H1011" s="82"/>
      <c r="I1011" s="82"/>
      <c r="J1011" s="82"/>
      <c r="K1011" s="82"/>
      <c r="L1011" s="82"/>
      <c r="M1011" s="82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</row>
    <row r="1012" spans="2:25" ht="15" customHeight="1" x14ac:dyDescent="0.25"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</row>
    <row r="1013" spans="2:25" ht="15" customHeight="1" x14ac:dyDescent="0.25">
      <c r="B1013" s="82"/>
      <c r="C1013" s="82"/>
      <c r="D1013" s="82"/>
      <c r="E1013" s="82"/>
      <c r="F1013" s="82"/>
      <c r="G1013" s="82"/>
      <c r="H1013" s="82"/>
      <c r="I1013" s="82"/>
      <c r="J1013" s="82"/>
      <c r="K1013" s="82"/>
      <c r="L1013" s="82"/>
      <c r="M1013" s="82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</row>
    <row r="1014" spans="2:25" ht="15" customHeight="1" x14ac:dyDescent="0.25">
      <c r="B1014" s="82"/>
      <c r="C1014" s="82"/>
      <c r="D1014" s="82"/>
      <c r="E1014" s="82"/>
      <c r="F1014" s="82"/>
      <c r="G1014" s="82"/>
      <c r="H1014" s="82"/>
      <c r="I1014" s="82"/>
      <c r="J1014" s="82"/>
      <c r="K1014" s="82"/>
      <c r="L1014" s="82"/>
      <c r="M1014" s="82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</row>
    <row r="1015" spans="2:25" ht="15" customHeight="1" x14ac:dyDescent="0.25">
      <c r="B1015" s="82"/>
      <c r="C1015" s="82"/>
      <c r="D1015" s="82"/>
      <c r="E1015" s="82"/>
      <c r="F1015" s="82"/>
      <c r="G1015" s="82"/>
      <c r="H1015" s="82"/>
      <c r="I1015" s="82"/>
      <c r="J1015" s="82"/>
      <c r="K1015" s="82"/>
      <c r="L1015" s="82"/>
      <c r="M1015" s="82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</row>
    <row r="1016" spans="2:25" ht="15" customHeight="1" x14ac:dyDescent="0.25">
      <c r="B1016" s="82"/>
      <c r="C1016" s="82"/>
      <c r="D1016" s="82"/>
      <c r="E1016" s="82"/>
      <c r="F1016" s="82"/>
      <c r="G1016" s="82"/>
      <c r="H1016" s="82"/>
      <c r="I1016" s="82"/>
      <c r="J1016" s="82"/>
      <c r="K1016" s="82"/>
      <c r="L1016" s="82"/>
      <c r="M1016" s="82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</row>
    <row r="1017" spans="2:25" ht="15" customHeight="1" x14ac:dyDescent="0.25">
      <c r="B1017" s="82"/>
      <c r="C1017" s="82"/>
      <c r="D1017" s="82"/>
      <c r="E1017" s="82"/>
      <c r="F1017" s="82"/>
      <c r="G1017" s="82"/>
      <c r="H1017" s="82"/>
      <c r="I1017" s="82"/>
      <c r="J1017" s="82"/>
      <c r="K1017" s="82"/>
      <c r="L1017" s="82"/>
      <c r="M1017" s="82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</row>
    <row r="1018" spans="2:25" ht="15" customHeight="1" x14ac:dyDescent="0.25"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</row>
    <row r="1019" spans="2:25" ht="15" customHeight="1" x14ac:dyDescent="0.25">
      <c r="B1019" s="82"/>
      <c r="C1019" s="82"/>
      <c r="D1019" s="82"/>
      <c r="E1019" s="82"/>
      <c r="F1019" s="82"/>
      <c r="G1019" s="82"/>
      <c r="H1019" s="82"/>
      <c r="I1019" s="82"/>
      <c r="J1019" s="82"/>
      <c r="K1019" s="82"/>
      <c r="L1019" s="82"/>
      <c r="M1019" s="82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</row>
    <row r="1020" spans="2:25" ht="15" customHeight="1" x14ac:dyDescent="0.25">
      <c r="B1020" s="82"/>
      <c r="C1020" s="82"/>
      <c r="D1020" s="82"/>
      <c r="E1020" s="82"/>
      <c r="F1020" s="82"/>
      <c r="G1020" s="82"/>
      <c r="H1020" s="82"/>
      <c r="I1020" s="82"/>
      <c r="J1020" s="82"/>
      <c r="K1020" s="82"/>
      <c r="L1020" s="82"/>
      <c r="M1020" s="82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</row>
    <row r="1021" spans="2:25" ht="15" customHeight="1" x14ac:dyDescent="0.25">
      <c r="B1021" s="82"/>
      <c r="C1021" s="82"/>
      <c r="D1021" s="82"/>
      <c r="E1021" s="82"/>
      <c r="F1021" s="82"/>
      <c r="G1021" s="82"/>
      <c r="H1021" s="82"/>
      <c r="I1021" s="82"/>
      <c r="J1021" s="82"/>
      <c r="K1021" s="82"/>
      <c r="L1021" s="82"/>
      <c r="M1021" s="82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</row>
    <row r="1022" spans="2:25" ht="15" customHeight="1" x14ac:dyDescent="0.25">
      <c r="B1022" s="82"/>
      <c r="C1022" s="82"/>
      <c r="D1022" s="82"/>
      <c r="E1022" s="82"/>
      <c r="F1022" s="82"/>
      <c r="G1022" s="82"/>
      <c r="H1022" s="82"/>
      <c r="I1022" s="82"/>
      <c r="J1022" s="82"/>
      <c r="K1022" s="82"/>
      <c r="L1022" s="82"/>
      <c r="M1022" s="82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</row>
    <row r="1023" spans="2:25" ht="15" customHeight="1" x14ac:dyDescent="0.25">
      <c r="B1023" s="82"/>
      <c r="C1023" s="82"/>
      <c r="D1023" s="82"/>
      <c r="E1023" s="82"/>
      <c r="F1023" s="82"/>
      <c r="G1023" s="82"/>
      <c r="H1023" s="82"/>
      <c r="I1023" s="82"/>
      <c r="J1023" s="82"/>
      <c r="K1023" s="82"/>
      <c r="L1023" s="82"/>
      <c r="M1023" s="82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</row>
    <row r="1024" spans="2:25" ht="15" customHeight="1" x14ac:dyDescent="0.25"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  <c r="L1024" s="82"/>
      <c r="M1024" s="82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</row>
    <row r="1025" spans="2:25" ht="15" customHeight="1" x14ac:dyDescent="0.25"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</row>
    <row r="1026" spans="2:25" ht="15" customHeight="1" x14ac:dyDescent="0.25">
      <c r="B1026" s="82"/>
      <c r="C1026" s="82"/>
      <c r="D1026" s="82"/>
      <c r="E1026" s="82"/>
      <c r="F1026" s="82"/>
      <c r="G1026" s="82"/>
      <c r="H1026" s="82"/>
      <c r="I1026" s="82"/>
      <c r="J1026" s="82"/>
      <c r="K1026" s="82"/>
      <c r="L1026" s="82"/>
      <c r="M1026" s="82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</row>
    <row r="1027" spans="2:25" ht="15" customHeight="1" x14ac:dyDescent="0.25"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</row>
    <row r="1028" spans="2:25" ht="15" customHeight="1" x14ac:dyDescent="0.25">
      <c r="B1028" s="82"/>
      <c r="C1028" s="82"/>
      <c r="D1028" s="82"/>
      <c r="E1028" s="82"/>
      <c r="F1028" s="82"/>
      <c r="G1028" s="82"/>
      <c r="H1028" s="82"/>
      <c r="I1028" s="82"/>
      <c r="J1028" s="82"/>
      <c r="K1028" s="82"/>
      <c r="L1028" s="82"/>
      <c r="M1028" s="82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</row>
    <row r="1029" spans="2:25" ht="15" customHeight="1" x14ac:dyDescent="0.25">
      <c r="B1029" s="82"/>
      <c r="C1029" s="82"/>
      <c r="D1029" s="82"/>
      <c r="E1029" s="82"/>
      <c r="F1029" s="82"/>
      <c r="G1029" s="82"/>
      <c r="H1029" s="82"/>
      <c r="I1029" s="82"/>
      <c r="J1029" s="82"/>
      <c r="K1029" s="82"/>
      <c r="L1029" s="82"/>
      <c r="M1029" s="82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</row>
    <row r="1030" spans="2:25" ht="15" customHeight="1" x14ac:dyDescent="0.25">
      <c r="B1030" s="82"/>
      <c r="C1030" s="82"/>
      <c r="D1030" s="82"/>
      <c r="E1030" s="82"/>
      <c r="F1030" s="82"/>
      <c r="G1030" s="82"/>
      <c r="H1030" s="82"/>
      <c r="I1030" s="82"/>
      <c r="J1030" s="82"/>
      <c r="K1030" s="82"/>
      <c r="L1030" s="82"/>
      <c r="M1030" s="82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</row>
    <row r="1031" spans="2:25" ht="15" customHeight="1" x14ac:dyDescent="0.25">
      <c r="B1031" s="82"/>
      <c r="C1031" s="82"/>
      <c r="D1031" s="82"/>
      <c r="E1031" s="82"/>
      <c r="F1031" s="82"/>
      <c r="G1031" s="82"/>
      <c r="H1031" s="82"/>
      <c r="I1031" s="82"/>
      <c r="J1031" s="82"/>
      <c r="K1031" s="82"/>
      <c r="L1031" s="82"/>
      <c r="M1031" s="82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</row>
    <row r="1032" spans="2:25" ht="15" customHeight="1" x14ac:dyDescent="0.25">
      <c r="B1032" s="82"/>
      <c r="C1032" s="82"/>
      <c r="D1032" s="82"/>
      <c r="E1032" s="82"/>
      <c r="F1032" s="82"/>
      <c r="G1032" s="82"/>
      <c r="H1032" s="82"/>
      <c r="I1032" s="82"/>
      <c r="J1032" s="82"/>
      <c r="K1032" s="82"/>
      <c r="L1032" s="82"/>
      <c r="M1032" s="82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</row>
    <row r="1033" spans="2:25" ht="15" customHeight="1" x14ac:dyDescent="0.25">
      <c r="B1033" s="82"/>
      <c r="C1033" s="82"/>
      <c r="D1033" s="82"/>
      <c r="E1033" s="82"/>
      <c r="F1033" s="82"/>
      <c r="G1033" s="82"/>
      <c r="H1033" s="82"/>
      <c r="I1033" s="82"/>
      <c r="J1033" s="82"/>
      <c r="K1033" s="82"/>
      <c r="L1033" s="82"/>
      <c r="M1033" s="82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</row>
    <row r="1034" spans="2:25" ht="15" customHeight="1" x14ac:dyDescent="0.25">
      <c r="B1034" s="82"/>
      <c r="C1034" s="82"/>
      <c r="D1034" s="82"/>
      <c r="E1034" s="82"/>
      <c r="F1034" s="82"/>
      <c r="G1034" s="82"/>
      <c r="H1034" s="82"/>
      <c r="I1034" s="82"/>
      <c r="J1034" s="82"/>
      <c r="K1034" s="82"/>
      <c r="L1034" s="82"/>
      <c r="M1034" s="82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</row>
    <row r="1035" spans="2:25" ht="15" customHeight="1" x14ac:dyDescent="0.25">
      <c r="B1035" s="82"/>
      <c r="C1035" s="82"/>
      <c r="D1035" s="82"/>
      <c r="E1035" s="82"/>
      <c r="F1035" s="82"/>
      <c r="G1035" s="82"/>
      <c r="H1035" s="82"/>
      <c r="I1035" s="82"/>
      <c r="J1035" s="82"/>
      <c r="K1035" s="82"/>
      <c r="L1035" s="82"/>
      <c r="M1035" s="82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</row>
    <row r="1036" spans="2:25" ht="15" customHeight="1" x14ac:dyDescent="0.25">
      <c r="B1036" s="82"/>
      <c r="C1036" s="82"/>
      <c r="D1036" s="82"/>
      <c r="E1036" s="82"/>
      <c r="F1036" s="82"/>
      <c r="G1036" s="82"/>
      <c r="H1036" s="82"/>
      <c r="I1036" s="82"/>
      <c r="J1036" s="82"/>
      <c r="K1036" s="82"/>
      <c r="L1036" s="82"/>
      <c r="M1036" s="82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</row>
    <row r="1037" spans="2:25" ht="15" customHeight="1" x14ac:dyDescent="0.25"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  <c r="L1037" s="82"/>
      <c r="M1037" s="82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</row>
    <row r="1038" spans="2:25" ht="15" customHeight="1" x14ac:dyDescent="0.25">
      <c r="B1038" s="82"/>
      <c r="C1038" s="82"/>
      <c r="D1038" s="82"/>
      <c r="E1038" s="82"/>
      <c r="F1038" s="82"/>
      <c r="G1038" s="82"/>
      <c r="H1038" s="82"/>
      <c r="I1038" s="82"/>
      <c r="J1038" s="82"/>
      <c r="K1038" s="82"/>
      <c r="L1038" s="82"/>
      <c r="M1038" s="82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</row>
    <row r="1039" spans="2:25" ht="15" customHeight="1" x14ac:dyDescent="0.25">
      <c r="B1039" s="82"/>
      <c r="C1039" s="82"/>
      <c r="D1039" s="82"/>
      <c r="E1039" s="82"/>
      <c r="F1039" s="82"/>
      <c r="G1039" s="82"/>
      <c r="H1039" s="82"/>
      <c r="I1039" s="82"/>
      <c r="J1039" s="82"/>
      <c r="K1039" s="82"/>
      <c r="L1039" s="82"/>
      <c r="M1039" s="82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</row>
    <row r="1040" spans="2:25" ht="15" customHeight="1" x14ac:dyDescent="0.25">
      <c r="B1040" s="82"/>
      <c r="C1040" s="82"/>
      <c r="D1040" s="82"/>
      <c r="E1040" s="82"/>
      <c r="F1040" s="82"/>
      <c r="G1040" s="82"/>
      <c r="H1040" s="82"/>
      <c r="I1040" s="82"/>
      <c r="J1040" s="82"/>
      <c r="K1040" s="82"/>
      <c r="L1040" s="82"/>
      <c r="M1040" s="82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</row>
    <row r="1041" spans="2:25" ht="15" customHeight="1" x14ac:dyDescent="0.25">
      <c r="B1041" s="82"/>
      <c r="C1041" s="82"/>
      <c r="D1041" s="82"/>
      <c r="E1041" s="82"/>
      <c r="F1041" s="82"/>
      <c r="G1041" s="82"/>
      <c r="H1041" s="82"/>
      <c r="I1041" s="82"/>
      <c r="J1041" s="82"/>
      <c r="K1041" s="82"/>
      <c r="L1041" s="82"/>
      <c r="M1041" s="82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</row>
    <row r="1042" spans="2:25" ht="15" customHeight="1" x14ac:dyDescent="0.25">
      <c r="B1042" s="82"/>
      <c r="C1042" s="82"/>
      <c r="D1042" s="82"/>
      <c r="E1042" s="82"/>
      <c r="F1042" s="82"/>
      <c r="G1042" s="82"/>
      <c r="H1042" s="82"/>
      <c r="I1042" s="82"/>
      <c r="J1042" s="82"/>
      <c r="K1042" s="82"/>
      <c r="L1042" s="82"/>
      <c r="M1042" s="82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</row>
    <row r="1043" spans="2:25" ht="15" customHeight="1" x14ac:dyDescent="0.25"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  <c r="L1043" s="82"/>
      <c r="M1043" s="82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</row>
    <row r="1044" spans="2:25" ht="15" customHeight="1" x14ac:dyDescent="0.25">
      <c r="B1044" s="82"/>
      <c r="C1044" s="82"/>
      <c r="D1044" s="82"/>
      <c r="E1044" s="82"/>
      <c r="F1044" s="82"/>
      <c r="G1044" s="82"/>
      <c r="H1044" s="82"/>
      <c r="I1044" s="82"/>
      <c r="J1044" s="82"/>
      <c r="K1044" s="82"/>
      <c r="L1044" s="82"/>
      <c r="M1044" s="82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</row>
    <row r="1045" spans="2:25" ht="15" customHeight="1" x14ac:dyDescent="0.25">
      <c r="B1045" s="82"/>
      <c r="C1045" s="82"/>
      <c r="D1045" s="82"/>
      <c r="E1045" s="82"/>
      <c r="F1045" s="82"/>
      <c r="G1045" s="82"/>
      <c r="H1045" s="82"/>
      <c r="I1045" s="82"/>
      <c r="J1045" s="82"/>
      <c r="K1045" s="82"/>
      <c r="L1045" s="82"/>
      <c r="M1045" s="82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</row>
    <row r="1046" spans="2:25" ht="15" customHeight="1" x14ac:dyDescent="0.25"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</row>
    <row r="1047" spans="2:25" ht="15" customHeight="1" x14ac:dyDescent="0.25">
      <c r="B1047" s="82"/>
      <c r="C1047" s="82"/>
      <c r="D1047" s="82"/>
      <c r="E1047" s="82"/>
      <c r="F1047" s="82"/>
      <c r="G1047" s="82"/>
      <c r="H1047" s="82"/>
      <c r="I1047" s="82"/>
      <c r="J1047" s="82"/>
      <c r="K1047" s="82"/>
      <c r="L1047" s="82"/>
      <c r="M1047" s="82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</row>
    <row r="1048" spans="2:25" ht="15" customHeight="1" x14ac:dyDescent="0.25">
      <c r="B1048" s="82"/>
      <c r="C1048" s="82"/>
      <c r="D1048" s="82"/>
      <c r="E1048" s="82"/>
      <c r="F1048" s="82"/>
      <c r="G1048" s="82"/>
      <c r="H1048" s="82"/>
      <c r="I1048" s="82"/>
      <c r="J1048" s="82"/>
      <c r="K1048" s="82"/>
      <c r="L1048" s="82"/>
      <c r="M1048" s="82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</row>
    <row r="1049" spans="2:25" ht="15" customHeight="1" x14ac:dyDescent="0.25">
      <c r="B1049" s="82"/>
      <c r="C1049" s="82"/>
      <c r="D1049" s="82"/>
      <c r="E1049" s="82"/>
      <c r="F1049" s="82"/>
      <c r="G1049" s="82"/>
      <c r="H1049" s="82"/>
      <c r="I1049" s="82"/>
      <c r="J1049" s="82"/>
      <c r="K1049" s="82"/>
      <c r="L1049" s="82"/>
      <c r="M1049" s="82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</row>
    <row r="1050" spans="2:25" ht="15" customHeight="1" x14ac:dyDescent="0.25">
      <c r="B1050" s="82"/>
      <c r="C1050" s="82"/>
      <c r="D1050" s="82"/>
      <c r="E1050" s="82"/>
      <c r="F1050" s="82"/>
      <c r="G1050" s="82"/>
      <c r="H1050" s="82"/>
      <c r="I1050" s="82"/>
      <c r="J1050" s="82"/>
      <c r="K1050" s="82"/>
      <c r="L1050" s="82"/>
      <c r="M1050" s="82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</row>
    <row r="1051" spans="2:25" ht="15" customHeight="1" x14ac:dyDescent="0.25">
      <c r="B1051" s="82"/>
      <c r="C1051" s="82"/>
      <c r="D1051" s="82"/>
      <c r="E1051" s="82"/>
      <c r="F1051" s="82"/>
      <c r="G1051" s="82"/>
      <c r="H1051" s="82"/>
      <c r="I1051" s="82"/>
      <c r="J1051" s="82"/>
      <c r="K1051" s="82"/>
      <c r="L1051" s="82"/>
      <c r="M1051" s="82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</row>
    <row r="1052" spans="2:25" ht="15" customHeight="1" x14ac:dyDescent="0.25">
      <c r="B1052" s="82"/>
      <c r="C1052" s="82"/>
      <c r="D1052" s="82"/>
      <c r="E1052" s="82"/>
      <c r="F1052" s="82"/>
      <c r="G1052" s="82"/>
      <c r="H1052" s="82"/>
      <c r="I1052" s="82"/>
      <c r="J1052" s="82"/>
      <c r="K1052" s="82"/>
      <c r="L1052" s="82"/>
      <c r="M1052" s="82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</row>
    <row r="1053" spans="2:25" ht="15" customHeight="1" x14ac:dyDescent="0.25"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</row>
    <row r="1054" spans="2:25" ht="15" customHeight="1" x14ac:dyDescent="0.25"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</row>
    <row r="1055" spans="2:25" ht="15" customHeight="1" x14ac:dyDescent="0.25"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</row>
    <row r="1056" spans="2:25" ht="15" customHeight="1" x14ac:dyDescent="0.25"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</row>
    <row r="1057" spans="2:25" ht="15" customHeight="1" x14ac:dyDescent="0.25"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</row>
    <row r="1058" spans="2:25" ht="15" customHeight="1" x14ac:dyDescent="0.25"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</row>
    <row r="1059" spans="2:25" ht="15" customHeight="1" x14ac:dyDescent="0.25">
      <c r="B1059" s="82"/>
      <c r="C1059" s="82"/>
      <c r="D1059" s="82"/>
      <c r="E1059" s="82"/>
      <c r="F1059" s="82"/>
      <c r="G1059" s="82"/>
      <c r="H1059" s="82"/>
      <c r="I1059" s="82"/>
      <c r="J1059" s="82"/>
      <c r="K1059" s="82"/>
      <c r="L1059" s="82"/>
      <c r="M1059" s="82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</row>
    <row r="1060" spans="2:25" ht="15" customHeight="1" x14ac:dyDescent="0.25">
      <c r="B1060" s="82"/>
      <c r="C1060" s="82"/>
      <c r="D1060" s="82"/>
      <c r="E1060" s="82"/>
      <c r="F1060" s="82"/>
      <c r="G1060" s="82"/>
      <c r="H1060" s="82"/>
      <c r="I1060" s="82"/>
      <c r="J1060" s="82"/>
      <c r="K1060" s="82"/>
      <c r="L1060" s="82"/>
      <c r="M1060" s="82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</row>
    <row r="1061" spans="2:25" ht="15" customHeight="1" x14ac:dyDescent="0.25"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</row>
    <row r="1062" spans="2:25" ht="15" customHeight="1" x14ac:dyDescent="0.25">
      <c r="B1062" s="82"/>
      <c r="C1062" s="82"/>
      <c r="D1062" s="82"/>
      <c r="E1062" s="82"/>
      <c r="F1062" s="82"/>
      <c r="G1062" s="82"/>
      <c r="H1062" s="82"/>
      <c r="I1062" s="82"/>
      <c r="J1062" s="82"/>
      <c r="K1062" s="82"/>
      <c r="L1062" s="82"/>
      <c r="M1062" s="82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</row>
    <row r="1063" spans="2:25" ht="15" customHeight="1" x14ac:dyDescent="0.25"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</row>
    <row r="1064" spans="2:25" ht="15" customHeight="1" x14ac:dyDescent="0.25">
      <c r="B1064" s="82"/>
      <c r="C1064" s="82"/>
      <c r="D1064" s="82"/>
      <c r="E1064" s="82"/>
      <c r="F1064" s="82"/>
      <c r="G1064" s="82"/>
      <c r="H1064" s="82"/>
      <c r="I1064" s="82"/>
      <c r="J1064" s="82"/>
      <c r="K1064" s="82"/>
      <c r="L1064" s="82"/>
      <c r="M1064" s="82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</row>
    <row r="1065" spans="2:25" ht="15" customHeight="1" x14ac:dyDescent="0.25">
      <c r="B1065" s="82"/>
      <c r="C1065" s="82"/>
      <c r="D1065" s="82"/>
      <c r="E1065" s="82"/>
      <c r="F1065" s="82"/>
      <c r="G1065" s="82"/>
      <c r="H1065" s="82"/>
      <c r="I1065" s="82"/>
      <c r="J1065" s="82"/>
      <c r="K1065" s="82"/>
      <c r="L1065" s="82"/>
      <c r="M1065" s="82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</row>
    <row r="1066" spans="2:25" ht="15" customHeight="1" x14ac:dyDescent="0.25">
      <c r="B1066" s="82"/>
      <c r="C1066" s="82"/>
      <c r="D1066" s="82"/>
      <c r="E1066" s="82"/>
      <c r="F1066" s="82"/>
      <c r="G1066" s="82"/>
      <c r="H1066" s="82"/>
      <c r="I1066" s="82"/>
      <c r="J1066" s="82"/>
      <c r="K1066" s="82"/>
      <c r="L1066" s="82"/>
      <c r="M1066" s="82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</row>
    <row r="1067" spans="2:25" ht="15" customHeight="1" x14ac:dyDescent="0.25"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</row>
    <row r="1068" spans="2:25" ht="15" customHeight="1" x14ac:dyDescent="0.25">
      <c r="B1068" s="82"/>
      <c r="C1068" s="82"/>
      <c r="D1068" s="82"/>
      <c r="E1068" s="82"/>
      <c r="F1068" s="82"/>
      <c r="G1068" s="82"/>
      <c r="H1068" s="82"/>
      <c r="I1068" s="82"/>
      <c r="J1068" s="82"/>
      <c r="K1068" s="82"/>
      <c r="L1068" s="82"/>
      <c r="M1068" s="82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</row>
    <row r="1069" spans="2:25" ht="15" customHeight="1" x14ac:dyDescent="0.25"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</row>
    <row r="1070" spans="2:25" ht="15" customHeight="1" x14ac:dyDescent="0.25"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</row>
    <row r="1071" spans="2:25" ht="15" customHeight="1" x14ac:dyDescent="0.25"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</row>
    <row r="1072" spans="2:25" ht="15" customHeight="1" x14ac:dyDescent="0.25"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</row>
    <row r="1073" spans="2:25" ht="15" customHeight="1" x14ac:dyDescent="0.25"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</row>
    <row r="1074" spans="2:25" ht="15" customHeight="1" x14ac:dyDescent="0.25"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</row>
    <row r="1075" spans="2:25" ht="15" customHeight="1" x14ac:dyDescent="0.25"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</row>
    <row r="1076" spans="2:25" ht="15" customHeight="1" x14ac:dyDescent="0.25"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</row>
    <row r="1077" spans="2:25" ht="15" customHeight="1" x14ac:dyDescent="0.25">
      <c r="B1077" s="82"/>
      <c r="C1077" s="82"/>
      <c r="D1077" s="82"/>
      <c r="E1077" s="82"/>
      <c r="F1077" s="82"/>
      <c r="G1077" s="82"/>
      <c r="H1077" s="82"/>
      <c r="I1077" s="82"/>
      <c r="J1077" s="82"/>
      <c r="K1077" s="82"/>
      <c r="L1077" s="82"/>
      <c r="M1077" s="82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</row>
    <row r="1078" spans="2:25" ht="15" customHeight="1" x14ac:dyDescent="0.25">
      <c r="B1078" s="82"/>
      <c r="C1078" s="82"/>
      <c r="D1078" s="82"/>
      <c r="E1078" s="82"/>
      <c r="F1078" s="82"/>
      <c r="G1078" s="82"/>
      <c r="H1078" s="82"/>
      <c r="I1078" s="82"/>
      <c r="J1078" s="82"/>
      <c r="K1078" s="82"/>
      <c r="L1078" s="82"/>
      <c r="M1078" s="82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</row>
    <row r="1079" spans="2:25" ht="15" customHeight="1" x14ac:dyDescent="0.25"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</row>
    <row r="1080" spans="2:25" ht="15" customHeight="1" x14ac:dyDescent="0.25">
      <c r="B1080" s="82"/>
      <c r="C1080" s="82"/>
      <c r="D1080" s="82"/>
      <c r="E1080" s="82"/>
      <c r="F1080" s="82"/>
      <c r="G1080" s="82"/>
      <c r="H1080" s="82"/>
      <c r="I1080" s="82"/>
      <c r="J1080" s="82"/>
      <c r="K1080" s="82"/>
      <c r="L1080" s="82"/>
      <c r="M1080" s="82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</row>
    <row r="1081" spans="2:25" ht="15" customHeight="1" x14ac:dyDescent="0.25"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</row>
    <row r="1082" spans="2:25" ht="15" customHeight="1" x14ac:dyDescent="0.25"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</row>
    <row r="1083" spans="2:25" ht="15" customHeight="1" x14ac:dyDescent="0.25"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</row>
    <row r="1084" spans="2:25" ht="15" customHeight="1" x14ac:dyDescent="0.25"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</row>
    <row r="1085" spans="2:25" ht="15" customHeight="1" x14ac:dyDescent="0.25"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</row>
    <row r="1086" spans="2:25" ht="15" customHeight="1" x14ac:dyDescent="0.25"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</row>
    <row r="1087" spans="2:25" ht="15" customHeight="1" x14ac:dyDescent="0.25">
      <c r="B1087" s="82"/>
      <c r="C1087" s="82"/>
      <c r="D1087" s="82"/>
      <c r="E1087" s="82"/>
      <c r="F1087" s="82"/>
      <c r="G1087" s="82"/>
      <c r="H1087" s="82"/>
      <c r="I1087" s="82"/>
      <c r="J1087" s="82"/>
      <c r="K1087" s="82"/>
      <c r="L1087" s="82"/>
      <c r="M1087" s="82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</row>
    <row r="1088" spans="2:25" ht="15" customHeight="1" x14ac:dyDescent="0.25"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</row>
    <row r="1089" spans="2:25" ht="15" customHeight="1" x14ac:dyDescent="0.25">
      <c r="B1089" s="82"/>
      <c r="C1089" s="82"/>
      <c r="D1089" s="82"/>
      <c r="E1089" s="82"/>
      <c r="F1089" s="82"/>
      <c r="G1089" s="82"/>
      <c r="H1089" s="82"/>
      <c r="I1089" s="82"/>
      <c r="J1089" s="82"/>
      <c r="K1089" s="82"/>
      <c r="L1089" s="82"/>
      <c r="M1089" s="82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</row>
    <row r="1090" spans="2:25" ht="15" customHeight="1" x14ac:dyDescent="0.25">
      <c r="B1090" s="82"/>
      <c r="C1090" s="82"/>
      <c r="D1090" s="82"/>
      <c r="E1090" s="82"/>
      <c r="F1090" s="82"/>
      <c r="G1090" s="82"/>
      <c r="H1090" s="82"/>
      <c r="I1090" s="82"/>
      <c r="J1090" s="82"/>
      <c r="K1090" s="82"/>
      <c r="L1090" s="82"/>
      <c r="M1090" s="82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</row>
    <row r="1091" spans="2:25" ht="15" customHeight="1" x14ac:dyDescent="0.25">
      <c r="B1091" s="82"/>
      <c r="C1091" s="82"/>
      <c r="D1091" s="82"/>
      <c r="E1091" s="82"/>
      <c r="F1091" s="82"/>
      <c r="G1091" s="82"/>
      <c r="H1091" s="82"/>
      <c r="I1091" s="82"/>
      <c r="J1091" s="82"/>
      <c r="K1091" s="82"/>
      <c r="L1091" s="82"/>
      <c r="M1091" s="82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</row>
    <row r="1092" spans="2:25" ht="15" customHeight="1" x14ac:dyDescent="0.25"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  <c r="L1092" s="82"/>
      <c r="M1092" s="82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</row>
    <row r="1093" spans="2:25" ht="15" customHeight="1" x14ac:dyDescent="0.25"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</row>
    <row r="1094" spans="2:25" ht="15" customHeight="1" x14ac:dyDescent="0.25"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</row>
    <row r="1095" spans="2:25" ht="15" customHeight="1" x14ac:dyDescent="0.25">
      <c r="B1095" s="82"/>
      <c r="C1095" s="82"/>
      <c r="D1095" s="82"/>
      <c r="E1095" s="82"/>
      <c r="F1095" s="82"/>
      <c r="G1095" s="82"/>
      <c r="H1095" s="82"/>
      <c r="I1095" s="82"/>
      <c r="J1095" s="82"/>
      <c r="K1095" s="82"/>
      <c r="L1095" s="82"/>
      <c r="M1095" s="82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</row>
    <row r="1096" spans="2:25" ht="15" customHeight="1" x14ac:dyDescent="0.25">
      <c r="B1096" s="82"/>
      <c r="C1096" s="82"/>
      <c r="D1096" s="82"/>
      <c r="E1096" s="82"/>
      <c r="F1096" s="82"/>
      <c r="G1096" s="82"/>
      <c r="H1096" s="82"/>
      <c r="I1096" s="82"/>
      <c r="J1096" s="82"/>
      <c r="K1096" s="82"/>
      <c r="L1096" s="82"/>
      <c r="M1096" s="82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</row>
    <row r="1097" spans="2:25" ht="15" customHeight="1" x14ac:dyDescent="0.25">
      <c r="B1097" s="82"/>
      <c r="C1097" s="82"/>
      <c r="D1097" s="82"/>
      <c r="E1097" s="82"/>
      <c r="F1097" s="82"/>
      <c r="G1097" s="82"/>
      <c r="H1097" s="82"/>
      <c r="I1097" s="82"/>
      <c r="J1097" s="82"/>
      <c r="K1097" s="82"/>
      <c r="L1097" s="82"/>
      <c r="M1097" s="82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</row>
    <row r="1098" spans="2:25" ht="15" customHeight="1" x14ac:dyDescent="0.25">
      <c r="B1098" s="82"/>
      <c r="C1098" s="82"/>
      <c r="D1098" s="82"/>
      <c r="E1098" s="82"/>
      <c r="F1098" s="82"/>
      <c r="G1098" s="82"/>
      <c r="H1098" s="82"/>
      <c r="I1098" s="82"/>
      <c r="J1098" s="82"/>
      <c r="K1098" s="82"/>
      <c r="L1098" s="82"/>
      <c r="M1098" s="82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</row>
    <row r="1099" spans="2:25" ht="15" customHeight="1" x14ac:dyDescent="0.25">
      <c r="B1099" s="82"/>
      <c r="C1099" s="82"/>
      <c r="D1099" s="82"/>
      <c r="E1099" s="82"/>
      <c r="F1099" s="82"/>
      <c r="G1099" s="82"/>
      <c r="H1099" s="82"/>
      <c r="I1099" s="82"/>
      <c r="J1099" s="82"/>
      <c r="K1099" s="82"/>
      <c r="L1099" s="82"/>
      <c r="M1099" s="82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</row>
    <row r="1100" spans="2:25" ht="15" customHeight="1" x14ac:dyDescent="0.25">
      <c r="B1100" s="82"/>
      <c r="C1100" s="82"/>
      <c r="D1100" s="82"/>
      <c r="E1100" s="82"/>
      <c r="F1100" s="82"/>
      <c r="G1100" s="82"/>
      <c r="H1100" s="82"/>
      <c r="I1100" s="82"/>
      <c r="J1100" s="82"/>
      <c r="K1100" s="82"/>
      <c r="L1100" s="82"/>
      <c r="M1100" s="82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</row>
    <row r="1101" spans="2:25" ht="15" customHeight="1" x14ac:dyDescent="0.25"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</row>
    <row r="1102" spans="2:25" ht="15" customHeight="1" x14ac:dyDescent="0.25"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</row>
    <row r="1103" spans="2:25" ht="15" customHeight="1" x14ac:dyDescent="0.25"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</row>
    <row r="1104" spans="2:25" ht="15" customHeight="1" x14ac:dyDescent="0.25"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</row>
    <row r="1105" spans="2:25" ht="15" customHeight="1" x14ac:dyDescent="0.25"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</row>
    <row r="1106" spans="2:25" ht="15" customHeight="1" x14ac:dyDescent="0.25"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</row>
    <row r="1107" spans="2:25" ht="15" customHeight="1" x14ac:dyDescent="0.25">
      <c r="B1107" s="82"/>
      <c r="C1107" s="82"/>
      <c r="D1107" s="82"/>
      <c r="E1107" s="82"/>
      <c r="F1107" s="82"/>
      <c r="G1107" s="82"/>
      <c r="H1107" s="82"/>
      <c r="I1107" s="82"/>
      <c r="J1107" s="82"/>
      <c r="K1107" s="82"/>
      <c r="L1107" s="82"/>
      <c r="M1107" s="82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</row>
    <row r="1108" spans="2:25" ht="15" customHeight="1" x14ac:dyDescent="0.25">
      <c r="B1108" s="82"/>
      <c r="C1108" s="82"/>
      <c r="D1108" s="82"/>
      <c r="E1108" s="82"/>
      <c r="F1108" s="82"/>
      <c r="G1108" s="82"/>
      <c r="H1108" s="82"/>
      <c r="I1108" s="82"/>
      <c r="J1108" s="82"/>
      <c r="K1108" s="82"/>
      <c r="L1108" s="82"/>
      <c r="M1108" s="82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</row>
    <row r="1109" spans="2:25" ht="15" customHeight="1" x14ac:dyDescent="0.25">
      <c r="B1109" s="82"/>
      <c r="C1109" s="82"/>
      <c r="D1109" s="82"/>
      <c r="E1109" s="82"/>
      <c r="F1109" s="82"/>
      <c r="G1109" s="82"/>
      <c r="H1109" s="82"/>
      <c r="I1109" s="82"/>
      <c r="J1109" s="82"/>
      <c r="K1109" s="82"/>
      <c r="L1109" s="82"/>
      <c r="M1109" s="82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</row>
    <row r="1110" spans="2:25" ht="15" customHeight="1" x14ac:dyDescent="0.25">
      <c r="B1110" s="82"/>
      <c r="C1110" s="82"/>
      <c r="D1110" s="82"/>
      <c r="E1110" s="82"/>
      <c r="F1110" s="82"/>
      <c r="G1110" s="82"/>
      <c r="H1110" s="82"/>
      <c r="I1110" s="82"/>
      <c r="J1110" s="82"/>
      <c r="K1110" s="82"/>
      <c r="L1110" s="82"/>
      <c r="M1110" s="82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</row>
    <row r="1111" spans="2:25" ht="15" customHeight="1" x14ac:dyDescent="0.25">
      <c r="B1111" s="82"/>
      <c r="C1111" s="82"/>
      <c r="D1111" s="82"/>
      <c r="E1111" s="82"/>
      <c r="F1111" s="82"/>
      <c r="G1111" s="82"/>
      <c r="H1111" s="82"/>
      <c r="I1111" s="82"/>
      <c r="J1111" s="82"/>
      <c r="K1111" s="82"/>
      <c r="L1111" s="82"/>
      <c r="M1111" s="82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</row>
    <row r="1112" spans="2:25" ht="15" customHeight="1" x14ac:dyDescent="0.25">
      <c r="B1112" s="82"/>
      <c r="C1112" s="82"/>
      <c r="D1112" s="82"/>
      <c r="E1112" s="82"/>
      <c r="F1112" s="82"/>
      <c r="G1112" s="82"/>
      <c r="H1112" s="82"/>
      <c r="I1112" s="82"/>
      <c r="J1112" s="82"/>
      <c r="K1112" s="82"/>
      <c r="L1112" s="82"/>
      <c r="M1112" s="82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</row>
    <row r="1113" spans="2:25" ht="15" customHeight="1" x14ac:dyDescent="0.25">
      <c r="B1113" s="82"/>
      <c r="C1113" s="82"/>
      <c r="D1113" s="82"/>
      <c r="E1113" s="82"/>
      <c r="F1113" s="82"/>
      <c r="G1113" s="82"/>
      <c r="H1113" s="82"/>
      <c r="I1113" s="82"/>
      <c r="J1113" s="82"/>
      <c r="K1113" s="82"/>
      <c r="L1113" s="82"/>
      <c r="M1113" s="82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</row>
    <row r="1114" spans="2:25" ht="15" customHeight="1" x14ac:dyDescent="0.25">
      <c r="B1114" s="82"/>
      <c r="C1114" s="82"/>
      <c r="D1114" s="82"/>
      <c r="E1114" s="82"/>
      <c r="F1114" s="82"/>
      <c r="G1114" s="82"/>
      <c r="H1114" s="82"/>
      <c r="I1114" s="82"/>
      <c r="J1114" s="82"/>
      <c r="K1114" s="82"/>
      <c r="L1114" s="82"/>
      <c r="M1114" s="82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</row>
    <row r="1115" spans="2:25" ht="15" customHeight="1" x14ac:dyDescent="0.25"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</row>
    <row r="1116" spans="2:25" ht="15" customHeight="1" x14ac:dyDescent="0.25"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</row>
    <row r="1117" spans="2:25" ht="15" customHeight="1" x14ac:dyDescent="0.25"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</row>
    <row r="1118" spans="2:25" ht="15" customHeight="1" x14ac:dyDescent="0.25"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</row>
    <row r="1119" spans="2:25" ht="15" customHeight="1" x14ac:dyDescent="0.25"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</row>
    <row r="1120" spans="2:25" ht="15" customHeight="1" x14ac:dyDescent="0.25"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</row>
    <row r="1121" spans="2:25" ht="15" customHeight="1" x14ac:dyDescent="0.25"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</row>
    <row r="1122" spans="2:25" ht="15" customHeight="1" x14ac:dyDescent="0.25"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</row>
    <row r="1123" spans="2:25" ht="15" customHeight="1" x14ac:dyDescent="0.25"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</row>
    <row r="1124" spans="2:25" ht="15" customHeight="1" x14ac:dyDescent="0.25">
      <c r="B1124" s="82"/>
      <c r="C1124" s="82"/>
      <c r="D1124" s="82"/>
      <c r="E1124" s="82"/>
      <c r="F1124" s="82"/>
      <c r="G1124" s="82"/>
      <c r="H1124" s="82"/>
      <c r="I1124" s="82"/>
      <c r="J1124" s="82"/>
      <c r="K1124" s="82"/>
      <c r="L1124" s="82"/>
      <c r="M1124" s="82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</row>
    <row r="1125" spans="2:25" ht="15" customHeight="1" x14ac:dyDescent="0.25"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</row>
    <row r="1126" spans="2:25" ht="15" customHeight="1" x14ac:dyDescent="0.25"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</row>
    <row r="1127" spans="2:25" ht="15" customHeight="1" x14ac:dyDescent="0.25"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  <c r="L1127" s="82"/>
      <c r="M1127" s="82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</row>
    <row r="1128" spans="2:25" ht="15" customHeight="1" x14ac:dyDescent="0.25"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</row>
    <row r="1129" spans="2:25" ht="15" customHeight="1" x14ac:dyDescent="0.25">
      <c r="B1129" s="82"/>
      <c r="C1129" s="82"/>
      <c r="D1129" s="82"/>
      <c r="E1129" s="82"/>
      <c r="F1129" s="82"/>
      <c r="G1129" s="82"/>
      <c r="H1129" s="82"/>
      <c r="I1129" s="82"/>
      <c r="J1129" s="82"/>
      <c r="K1129" s="82"/>
      <c r="L1129" s="82"/>
      <c r="M1129" s="82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</row>
    <row r="1130" spans="2:25" ht="15" customHeight="1" x14ac:dyDescent="0.25">
      <c r="B1130" s="82"/>
      <c r="C1130" s="82"/>
      <c r="D1130" s="82"/>
      <c r="E1130" s="82"/>
      <c r="F1130" s="82"/>
      <c r="G1130" s="82"/>
      <c r="H1130" s="82"/>
      <c r="I1130" s="82"/>
      <c r="J1130" s="82"/>
      <c r="K1130" s="82"/>
      <c r="L1130" s="82"/>
      <c r="M1130" s="82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</row>
    <row r="1131" spans="2:25" ht="15" customHeight="1" x14ac:dyDescent="0.25">
      <c r="B1131" s="82"/>
      <c r="C1131" s="82"/>
      <c r="D1131" s="82"/>
      <c r="E1131" s="82"/>
      <c r="F1131" s="82"/>
      <c r="G1131" s="82"/>
      <c r="H1131" s="82"/>
      <c r="I1131" s="82"/>
      <c r="J1131" s="82"/>
      <c r="K1131" s="82"/>
      <c r="L1131" s="82"/>
      <c r="M1131" s="82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</row>
    <row r="1132" spans="2:25" ht="15" customHeight="1" x14ac:dyDescent="0.25"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</row>
    <row r="1133" spans="2:25" ht="15" customHeight="1" x14ac:dyDescent="0.25">
      <c r="B1133" s="82"/>
      <c r="C1133" s="82"/>
      <c r="D1133" s="82"/>
      <c r="E1133" s="82"/>
      <c r="F1133" s="82"/>
      <c r="G1133" s="82"/>
      <c r="H1133" s="82"/>
      <c r="I1133" s="82"/>
      <c r="J1133" s="82"/>
      <c r="K1133" s="82"/>
      <c r="L1133" s="82"/>
      <c r="M1133" s="82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</row>
    <row r="1134" spans="2:25" ht="15" customHeight="1" x14ac:dyDescent="0.25">
      <c r="B1134" s="82"/>
      <c r="C1134" s="82"/>
      <c r="D1134" s="82"/>
      <c r="E1134" s="82"/>
      <c r="F1134" s="82"/>
      <c r="G1134" s="82"/>
      <c r="H1134" s="82"/>
      <c r="I1134" s="82"/>
      <c r="J1134" s="82"/>
      <c r="K1134" s="82"/>
      <c r="L1134" s="82"/>
      <c r="M1134" s="82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</row>
    <row r="1135" spans="2:25" ht="15" customHeight="1" x14ac:dyDescent="0.25"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</row>
    <row r="1136" spans="2:25" ht="15" customHeight="1" x14ac:dyDescent="0.25"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  <c r="L1136" s="82"/>
      <c r="M1136" s="82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</row>
    <row r="1137" spans="2:25" ht="15" customHeight="1" x14ac:dyDescent="0.25">
      <c r="B1137" s="82"/>
      <c r="C1137" s="82"/>
      <c r="D1137" s="82"/>
      <c r="E1137" s="82"/>
      <c r="F1137" s="82"/>
      <c r="G1137" s="82"/>
      <c r="H1137" s="82"/>
      <c r="I1137" s="82"/>
      <c r="J1137" s="82"/>
      <c r="K1137" s="82"/>
      <c r="L1137" s="82"/>
      <c r="M1137" s="82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</row>
    <row r="1138" spans="2:25" ht="15" customHeight="1" x14ac:dyDescent="0.25">
      <c r="B1138" s="82"/>
      <c r="C1138" s="82"/>
      <c r="D1138" s="82"/>
      <c r="E1138" s="251"/>
      <c r="F1138" s="251"/>
      <c r="G1138" s="82"/>
      <c r="H1138" s="82"/>
      <c r="I1138" s="82"/>
      <c r="J1138" s="82"/>
      <c r="K1138" s="82"/>
      <c r="L1138" s="82"/>
      <c r="M1138" s="82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</row>
    <row r="1139" spans="2:25" ht="15" customHeight="1" x14ac:dyDescent="0.25">
      <c r="B1139" s="82"/>
      <c r="C1139" s="82"/>
      <c r="D1139" s="82"/>
      <c r="E1139" s="251"/>
      <c r="F1139" s="251"/>
      <c r="G1139" s="82"/>
      <c r="H1139" s="82"/>
      <c r="I1139" s="82"/>
      <c r="J1139" s="82"/>
      <c r="K1139" s="82"/>
      <c r="L1139" s="82"/>
      <c r="M1139" s="82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</row>
    <row r="1140" spans="2:25" ht="15" customHeight="1" x14ac:dyDescent="0.25">
      <c r="B1140" s="82"/>
      <c r="C1140" s="82"/>
      <c r="D1140" s="82"/>
      <c r="E1140" s="251"/>
      <c r="F1140" s="251"/>
      <c r="G1140" s="82"/>
      <c r="H1140" s="82"/>
      <c r="I1140" s="82"/>
      <c r="J1140" s="82"/>
      <c r="K1140" s="82"/>
      <c r="L1140" s="82"/>
      <c r="M1140" s="82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</row>
    <row r="1141" spans="2:25" ht="15" customHeight="1" x14ac:dyDescent="0.25">
      <c r="B1141" s="82"/>
      <c r="C1141" s="82"/>
      <c r="D1141" s="82"/>
      <c r="E1141" s="251"/>
      <c r="F1141" s="251"/>
      <c r="G1141" s="82"/>
      <c r="H1141" s="82"/>
      <c r="I1141" s="82"/>
      <c r="J1141" s="82"/>
      <c r="K1141" s="82"/>
      <c r="L1141" s="82"/>
      <c r="M1141" s="82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</row>
    <row r="1142" spans="2:25" ht="15" customHeight="1" x14ac:dyDescent="0.25">
      <c r="B1142" s="82"/>
      <c r="C1142" s="82"/>
      <c r="D1142" s="82"/>
      <c r="E1142" s="251"/>
      <c r="F1142" s="251"/>
      <c r="G1142" s="82"/>
      <c r="H1142" s="82"/>
      <c r="I1142" s="82"/>
      <c r="J1142" s="82"/>
      <c r="K1142" s="82"/>
      <c r="L1142" s="82"/>
      <c r="M1142" s="82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</row>
    <row r="1143" spans="2:25" ht="15" customHeight="1" x14ac:dyDescent="0.25">
      <c r="B1143" s="82"/>
      <c r="C1143" s="82"/>
      <c r="D1143" s="82"/>
      <c r="E1143" s="251"/>
      <c r="F1143" s="251"/>
      <c r="G1143" s="82"/>
      <c r="H1143" s="82"/>
      <c r="I1143" s="82"/>
      <c r="J1143" s="82"/>
      <c r="K1143" s="82"/>
      <c r="L1143" s="82"/>
      <c r="M1143" s="82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</row>
    <row r="1144" spans="2:25" ht="15" customHeight="1" x14ac:dyDescent="0.25">
      <c r="B1144" s="82"/>
      <c r="C1144" s="82"/>
      <c r="D1144" s="82"/>
      <c r="E1144" s="251"/>
      <c r="F1144" s="251"/>
      <c r="G1144" s="82"/>
      <c r="H1144" s="82"/>
      <c r="I1144" s="82"/>
      <c r="J1144" s="82"/>
      <c r="K1144" s="82"/>
      <c r="L1144" s="82"/>
      <c r="M1144" s="82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</row>
    <row r="1145" spans="2:25" ht="15" customHeight="1" x14ac:dyDescent="0.25">
      <c r="B1145" s="82"/>
      <c r="C1145" s="82"/>
      <c r="D1145" s="82"/>
      <c r="E1145" s="251"/>
      <c r="F1145" s="251"/>
      <c r="G1145" s="82"/>
      <c r="H1145" s="82"/>
      <c r="I1145" s="82"/>
      <c r="J1145" s="82"/>
      <c r="K1145" s="82"/>
      <c r="L1145" s="82"/>
      <c r="M1145" s="82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</row>
    <row r="1146" spans="2:25" ht="15" customHeight="1" x14ac:dyDescent="0.25">
      <c r="B1146" s="82"/>
      <c r="C1146" s="82"/>
      <c r="D1146" s="82"/>
      <c r="E1146" s="251"/>
      <c r="F1146" s="251"/>
      <c r="G1146" s="82"/>
      <c r="H1146" s="82"/>
      <c r="I1146" s="82"/>
      <c r="J1146" s="82"/>
      <c r="K1146" s="82"/>
      <c r="L1146" s="82"/>
      <c r="M1146" s="82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</row>
    <row r="1147" spans="2:25" ht="15" customHeight="1" x14ac:dyDescent="0.25">
      <c r="B1147" s="82"/>
      <c r="C1147" s="82"/>
      <c r="D1147" s="82"/>
      <c r="E1147" s="251"/>
      <c r="F1147" s="251"/>
      <c r="G1147" s="82"/>
      <c r="H1147" s="82"/>
      <c r="I1147" s="82"/>
      <c r="J1147" s="82"/>
      <c r="K1147" s="82"/>
      <c r="L1147" s="82"/>
      <c r="M1147" s="82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</row>
    <row r="1148" spans="2:25" ht="15" customHeight="1" x14ac:dyDescent="0.25"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</row>
    <row r="1149" spans="2:25" ht="15" customHeight="1" x14ac:dyDescent="0.25"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</row>
    <row r="1150" spans="2:25" ht="15" customHeight="1" x14ac:dyDescent="0.25">
      <c r="B1150" s="82"/>
      <c r="C1150" s="82"/>
      <c r="D1150" s="82"/>
      <c r="E1150" s="251"/>
      <c r="F1150" s="251"/>
      <c r="G1150" s="82"/>
      <c r="H1150" s="82"/>
      <c r="I1150" s="82"/>
      <c r="J1150" s="82"/>
      <c r="K1150" s="82"/>
      <c r="L1150" s="82"/>
      <c r="M1150" s="82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</row>
    <row r="1151" spans="2:25" ht="15" customHeight="1" x14ac:dyDescent="0.25">
      <c r="B1151" s="82"/>
      <c r="C1151" s="82"/>
      <c r="D1151" s="82"/>
      <c r="E1151" s="251"/>
      <c r="F1151" s="251"/>
      <c r="G1151" s="82"/>
      <c r="H1151" s="82"/>
      <c r="I1151" s="82"/>
      <c r="J1151" s="82"/>
      <c r="K1151" s="82"/>
      <c r="L1151" s="82"/>
      <c r="M1151" s="82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</row>
    <row r="1152" spans="2:25" ht="15" customHeight="1" x14ac:dyDescent="0.25">
      <c r="B1152" s="82"/>
      <c r="C1152" s="82"/>
      <c r="D1152" s="82"/>
      <c r="E1152" s="251"/>
      <c r="F1152" s="251"/>
      <c r="G1152" s="82"/>
      <c r="H1152" s="82"/>
      <c r="I1152" s="82"/>
      <c r="J1152" s="82"/>
      <c r="K1152" s="82"/>
      <c r="L1152" s="82"/>
      <c r="M1152" s="82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</row>
    <row r="1153" spans="2:25" ht="15" customHeight="1" x14ac:dyDescent="0.25">
      <c r="B1153" s="82"/>
      <c r="C1153" s="82"/>
      <c r="D1153" s="82"/>
      <c r="E1153" s="251"/>
      <c r="F1153" s="251"/>
      <c r="G1153" s="82"/>
      <c r="H1153" s="82"/>
      <c r="I1153" s="82"/>
      <c r="J1153" s="82"/>
      <c r="K1153" s="82"/>
      <c r="L1153" s="82"/>
      <c r="M1153" s="82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</row>
    <row r="1154" spans="2:25" ht="15" customHeight="1" x14ac:dyDescent="0.25">
      <c r="B1154" s="82"/>
      <c r="C1154" s="82"/>
      <c r="D1154" s="82"/>
      <c r="E1154" s="251"/>
      <c r="F1154" s="251"/>
      <c r="G1154" s="82"/>
      <c r="H1154" s="82"/>
      <c r="I1154" s="82"/>
      <c r="J1154" s="82"/>
      <c r="K1154" s="82"/>
      <c r="L1154" s="82"/>
      <c r="M1154" s="82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</row>
    <row r="1155" spans="2:25" ht="15" customHeight="1" x14ac:dyDescent="0.25">
      <c r="B1155" s="82"/>
      <c r="C1155" s="82"/>
      <c r="D1155" s="82"/>
      <c r="E1155" s="251"/>
      <c r="F1155" s="251"/>
      <c r="G1155" s="82"/>
      <c r="H1155" s="82"/>
      <c r="I1155" s="82"/>
      <c r="J1155" s="82"/>
      <c r="K1155" s="82"/>
      <c r="L1155" s="82"/>
      <c r="M1155" s="82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</row>
    <row r="1156" spans="2:25" ht="15" customHeight="1" x14ac:dyDescent="0.25">
      <c r="B1156" s="82"/>
      <c r="C1156" s="82"/>
      <c r="D1156" s="82"/>
      <c r="E1156" s="251"/>
      <c r="F1156" s="251"/>
      <c r="G1156" s="82"/>
      <c r="H1156" s="82"/>
      <c r="I1156" s="82"/>
      <c r="J1156" s="82"/>
      <c r="K1156" s="82"/>
      <c r="L1156" s="82"/>
      <c r="M1156" s="82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</row>
    <row r="1157" spans="2:25" ht="15" customHeight="1" x14ac:dyDescent="0.25">
      <c r="B1157" s="82"/>
      <c r="C1157" s="82"/>
      <c r="D1157" s="82"/>
      <c r="E1157" s="251"/>
      <c r="F1157" s="251"/>
      <c r="G1157" s="82"/>
      <c r="H1157" s="82"/>
      <c r="I1157" s="82"/>
      <c r="J1157" s="82"/>
      <c r="K1157" s="82"/>
      <c r="L1157" s="82"/>
      <c r="M1157" s="82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</row>
    <row r="1158" spans="2:25" ht="15" customHeight="1" x14ac:dyDescent="0.25">
      <c r="B1158" s="82"/>
      <c r="C1158" s="82"/>
      <c r="D1158" s="82"/>
      <c r="E1158" s="251"/>
      <c r="F1158" s="251"/>
      <c r="G1158" s="82"/>
      <c r="H1158" s="82"/>
      <c r="I1158" s="82"/>
      <c r="J1158" s="82"/>
      <c r="K1158" s="82"/>
      <c r="L1158" s="82"/>
      <c r="M1158" s="82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</row>
    <row r="1159" spans="2:25" ht="15" customHeight="1" x14ac:dyDescent="0.25">
      <c r="B1159" s="82"/>
      <c r="C1159" s="82"/>
      <c r="D1159" s="82"/>
      <c r="E1159" s="251"/>
      <c r="F1159" s="251"/>
      <c r="G1159" s="82"/>
      <c r="H1159" s="82"/>
      <c r="I1159" s="82"/>
      <c r="J1159" s="82"/>
      <c r="K1159" s="82"/>
      <c r="L1159" s="82"/>
      <c r="M1159" s="82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</row>
    <row r="1160" spans="2:25" ht="15" customHeight="1" x14ac:dyDescent="0.25">
      <c r="B1160" s="82"/>
      <c r="C1160" s="82"/>
      <c r="D1160" s="82"/>
      <c r="E1160" s="251"/>
      <c r="F1160" s="251"/>
      <c r="G1160" s="82"/>
      <c r="H1160" s="82"/>
      <c r="I1160" s="82"/>
      <c r="J1160" s="82"/>
      <c r="K1160" s="82"/>
      <c r="L1160" s="82"/>
      <c r="M1160" s="82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</row>
    <row r="1161" spans="2:25" ht="15" customHeight="1" x14ac:dyDescent="0.25">
      <c r="B1161" s="82"/>
      <c r="C1161" s="82"/>
      <c r="D1161" s="82"/>
      <c r="E1161" s="251"/>
      <c r="F1161" s="251"/>
      <c r="G1161" s="82"/>
      <c r="H1161" s="82"/>
      <c r="I1161" s="82"/>
      <c r="J1161" s="82"/>
      <c r="K1161" s="82"/>
      <c r="L1161" s="82"/>
      <c r="M1161" s="82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</row>
    <row r="1162" spans="2:25" ht="15" customHeight="1" x14ac:dyDescent="0.25">
      <c r="B1162" s="82"/>
      <c r="C1162" s="82"/>
      <c r="D1162" s="82"/>
      <c r="E1162" s="251"/>
      <c r="F1162" s="251"/>
      <c r="G1162" s="82"/>
      <c r="H1162" s="82"/>
      <c r="I1162" s="82"/>
      <c r="J1162" s="82"/>
      <c r="K1162" s="82"/>
      <c r="L1162" s="82"/>
      <c r="M1162" s="82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</row>
    <row r="1163" spans="2:25" ht="15" customHeight="1" x14ac:dyDescent="0.25">
      <c r="B1163" s="82"/>
      <c r="C1163" s="82"/>
      <c r="D1163" s="82"/>
      <c r="E1163" s="251"/>
      <c r="F1163" s="251"/>
      <c r="G1163" s="82"/>
      <c r="H1163" s="82"/>
      <c r="I1163" s="82"/>
      <c r="J1163" s="82"/>
      <c r="K1163" s="82"/>
      <c r="L1163" s="82"/>
      <c r="M1163" s="82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</row>
    <row r="1164" spans="2:25" ht="15" customHeight="1" x14ac:dyDescent="0.25">
      <c r="B1164" s="82"/>
      <c r="C1164" s="82"/>
      <c r="D1164" s="82"/>
      <c r="E1164" s="251"/>
      <c r="F1164" s="251"/>
      <c r="G1164" s="82"/>
      <c r="H1164" s="82"/>
      <c r="I1164" s="82"/>
      <c r="J1164" s="82"/>
      <c r="K1164" s="82"/>
      <c r="L1164" s="82"/>
      <c r="M1164" s="82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</row>
    <row r="1165" spans="2:25" ht="15" customHeight="1" x14ac:dyDescent="0.25">
      <c r="B1165" s="82"/>
      <c r="C1165" s="82"/>
      <c r="D1165" s="82"/>
      <c r="E1165" s="251"/>
      <c r="F1165" s="251"/>
      <c r="G1165" s="82"/>
      <c r="H1165" s="82"/>
      <c r="I1165" s="82"/>
      <c r="J1165" s="82"/>
      <c r="K1165" s="82"/>
      <c r="L1165" s="82"/>
      <c r="M1165" s="82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</row>
    <row r="1166" spans="2:25" ht="15" customHeight="1" x14ac:dyDescent="0.25">
      <c r="B1166" s="82"/>
      <c r="C1166" s="82"/>
      <c r="D1166" s="82"/>
      <c r="E1166" s="251"/>
      <c r="F1166" s="251"/>
      <c r="G1166" s="82"/>
      <c r="H1166" s="82"/>
      <c r="I1166" s="82"/>
      <c r="J1166" s="82"/>
      <c r="K1166" s="82"/>
      <c r="L1166" s="82"/>
      <c r="M1166" s="82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</row>
    <row r="1167" spans="2:25" ht="15" customHeight="1" x14ac:dyDescent="0.25">
      <c r="B1167" s="82"/>
      <c r="C1167" s="82"/>
      <c r="D1167" s="82"/>
      <c r="E1167" s="251"/>
      <c r="F1167" s="251"/>
      <c r="G1167" s="82"/>
      <c r="H1167" s="82"/>
      <c r="I1167" s="82"/>
      <c r="J1167" s="82"/>
      <c r="K1167" s="82"/>
      <c r="L1167" s="82"/>
      <c r="M1167" s="82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</row>
    <row r="1168" spans="2:25" ht="15" customHeight="1" x14ac:dyDescent="0.25">
      <c r="B1168" s="82"/>
      <c r="C1168" s="82"/>
      <c r="D1168" s="82"/>
      <c r="E1168" s="251"/>
      <c r="F1168" s="251"/>
      <c r="G1168" s="82"/>
      <c r="H1168" s="82"/>
      <c r="I1168" s="82"/>
      <c r="J1168" s="82"/>
      <c r="K1168" s="82"/>
      <c r="L1168" s="82"/>
      <c r="M1168" s="82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</row>
    <row r="1169" spans="2:25" ht="15" customHeight="1" x14ac:dyDescent="0.25">
      <c r="B1169" s="82"/>
      <c r="C1169" s="82"/>
      <c r="D1169" s="82"/>
      <c r="E1169" s="251"/>
      <c r="F1169" s="251"/>
      <c r="G1169" s="82"/>
      <c r="H1169" s="82"/>
      <c r="I1169" s="82"/>
      <c r="J1169" s="82"/>
      <c r="K1169" s="82"/>
      <c r="L1169" s="82"/>
      <c r="M1169" s="82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</row>
    <row r="1170" spans="2:25" ht="15" customHeight="1" x14ac:dyDescent="0.25">
      <c r="B1170" s="82"/>
      <c r="C1170" s="82"/>
      <c r="D1170" s="82"/>
      <c r="E1170" s="251"/>
      <c r="F1170" s="251"/>
      <c r="G1170" s="82"/>
      <c r="H1170" s="82"/>
      <c r="I1170" s="82"/>
      <c r="J1170" s="82"/>
      <c r="K1170" s="82"/>
      <c r="L1170" s="82"/>
      <c r="M1170" s="82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</row>
    <row r="1171" spans="2:25" ht="15" customHeight="1" x14ac:dyDescent="0.25">
      <c r="B1171" s="82"/>
      <c r="C1171" s="82"/>
      <c r="D1171" s="82"/>
      <c r="E1171" s="251"/>
      <c r="F1171" s="251"/>
      <c r="G1171" s="82"/>
      <c r="H1171" s="82"/>
      <c r="I1171" s="82"/>
      <c r="J1171" s="82"/>
      <c r="K1171" s="82"/>
      <c r="L1171" s="82"/>
      <c r="M1171" s="82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</row>
    <row r="1172" spans="2:25" ht="15" customHeight="1" x14ac:dyDescent="0.25">
      <c r="B1172" s="82"/>
      <c r="C1172" s="82"/>
      <c r="D1172" s="82"/>
      <c r="E1172" s="251"/>
      <c r="F1172" s="251"/>
      <c r="G1172" s="82"/>
      <c r="H1172" s="82"/>
      <c r="I1172" s="82"/>
      <c r="J1172" s="82"/>
      <c r="K1172" s="82"/>
      <c r="L1172" s="82"/>
      <c r="M1172" s="82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</row>
    <row r="1173" spans="2:25" ht="15" customHeight="1" x14ac:dyDescent="0.25">
      <c r="B1173" s="82"/>
      <c r="C1173" s="82"/>
      <c r="D1173" s="82"/>
      <c r="E1173" s="251"/>
      <c r="F1173" s="251"/>
      <c r="G1173" s="82"/>
      <c r="H1173" s="82"/>
      <c r="I1173" s="82"/>
      <c r="J1173" s="82"/>
      <c r="K1173" s="82"/>
      <c r="L1173" s="82"/>
      <c r="M1173" s="82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</row>
    <row r="1174" spans="2:25" ht="15" customHeight="1" x14ac:dyDescent="0.25">
      <c r="B1174" s="82"/>
      <c r="C1174" s="82"/>
      <c r="D1174" s="82"/>
      <c r="E1174" s="251"/>
      <c r="F1174" s="251"/>
      <c r="G1174" s="82"/>
      <c r="H1174" s="82"/>
      <c r="I1174" s="82"/>
      <c r="J1174" s="82"/>
      <c r="K1174" s="82"/>
      <c r="L1174" s="82"/>
      <c r="M1174" s="82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</row>
    <row r="1175" spans="2:25" ht="15" customHeight="1" x14ac:dyDescent="0.25">
      <c r="B1175" s="82"/>
      <c r="C1175" s="82"/>
      <c r="D1175" s="82"/>
      <c r="E1175" s="251"/>
      <c r="F1175" s="251"/>
      <c r="G1175" s="82"/>
      <c r="H1175" s="82"/>
      <c r="I1175" s="82"/>
      <c r="J1175" s="82"/>
      <c r="K1175" s="82"/>
      <c r="L1175" s="82"/>
      <c r="M1175" s="82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</row>
    <row r="1176" spans="2:25" ht="15" customHeight="1" x14ac:dyDescent="0.25">
      <c r="B1176" s="82"/>
      <c r="C1176" s="82"/>
      <c r="D1176" s="82"/>
      <c r="E1176" s="251"/>
      <c r="F1176" s="251"/>
      <c r="G1176" s="82"/>
      <c r="H1176" s="82"/>
      <c r="I1176" s="82"/>
      <c r="J1176" s="82"/>
      <c r="K1176" s="82"/>
      <c r="L1176" s="82"/>
      <c r="M1176" s="82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</row>
    <row r="1177" spans="2:25" ht="15" customHeight="1" x14ac:dyDescent="0.25">
      <c r="B1177" s="82"/>
      <c r="C1177" s="82"/>
      <c r="D1177" s="82"/>
      <c r="E1177" s="251"/>
      <c r="F1177" s="251"/>
      <c r="G1177" s="82"/>
      <c r="H1177" s="82"/>
      <c r="I1177" s="82"/>
      <c r="J1177" s="82"/>
      <c r="K1177" s="82"/>
      <c r="L1177" s="82"/>
      <c r="M1177" s="82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</row>
  </sheetData>
  <mergeCells count="13">
    <mergeCell ref="B2:R2"/>
    <mergeCell ref="B3:R3"/>
    <mergeCell ref="B4:R4"/>
    <mergeCell ref="F628:G628"/>
    <mergeCell ref="L628:M628"/>
    <mergeCell ref="F629:G629"/>
    <mergeCell ref="L629:M629"/>
    <mergeCell ref="F608:L609"/>
    <mergeCell ref="F611:L615"/>
    <mergeCell ref="F621:G621"/>
    <mergeCell ref="L621:M621"/>
    <mergeCell ref="F622:G622"/>
    <mergeCell ref="L622:M622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826"/>
  <sheetViews>
    <sheetView workbookViewId="0">
      <selection activeCell="B2" sqref="B2:D718"/>
    </sheetView>
  </sheetViews>
  <sheetFormatPr baseColWidth="10" defaultRowHeight="15" x14ac:dyDescent="0.25"/>
  <cols>
    <col min="1" max="1" width="2.5703125" customWidth="1"/>
    <col min="2" max="2" width="14.85546875" customWidth="1"/>
    <col min="3" max="3" width="75.28515625" customWidth="1"/>
    <col min="4" max="4" width="29.28515625" customWidth="1"/>
    <col min="5" max="5" width="13.28515625" bestFit="1" customWidth="1"/>
    <col min="6" max="6" width="13.42578125" customWidth="1"/>
    <col min="7" max="7" width="13.140625" customWidth="1"/>
    <col min="8" max="8" width="62.7109375" customWidth="1"/>
    <col min="9" max="9" width="14" bestFit="1" customWidth="1"/>
    <col min="10" max="10" width="22.140625" style="204" customWidth="1"/>
    <col min="11" max="11" width="22.140625" customWidth="1"/>
  </cols>
  <sheetData>
    <row r="1" spans="2:12" s="204" customFormat="1" x14ac:dyDescent="0.25"/>
    <row r="2" spans="2:12" ht="38.25" customHeight="1" x14ac:dyDescent="0.35">
      <c r="B2" s="314" t="s">
        <v>966</v>
      </c>
      <c r="C2" s="325"/>
      <c r="D2" s="325"/>
      <c r="G2" s="314" t="s">
        <v>966</v>
      </c>
      <c r="H2" s="325"/>
      <c r="I2" s="325"/>
      <c r="J2" s="325"/>
      <c r="K2" s="325"/>
    </row>
    <row r="3" spans="2:12" ht="20.25" x14ac:dyDescent="0.3">
      <c r="B3" s="324" t="s">
        <v>965</v>
      </c>
      <c r="C3" s="324"/>
      <c r="D3" s="324"/>
      <c r="G3" s="324" t="s">
        <v>965</v>
      </c>
      <c r="H3" s="324"/>
      <c r="I3" s="324"/>
      <c r="J3" s="324"/>
      <c r="K3" s="324"/>
    </row>
    <row r="4" spans="2:12" ht="20.25" x14ac:dyDescent="0.3">
      <c r="B4" s="324" t="s">
        <v>1478</v>
      </c>
      <c r="C4" s="324"/>
      <c r="D4" s="324"/>
      <c r="G4" s="324" t="s">
        <v>1478</v>
      </c>
      <c r="H4" s="324"/>
      <c r="I4" s="324"/>
      <c r="J4" s="324"/>
      <c r="K4" s="324"/>
    </row>
    <row r="5" spans="2:12" ht="15.75" thickBot="1" x14ac:dyDescent="0.3">
      <c r="B5" s="280"/>
      <c r="C5" s="280"/>
      <c r="D5" s="280"/>
      <c r="G5" s="280"/>
      <c r="H5" s="280"/>
      <c r="I5" s="280"/>
      <c r="J5" s="280"/>
      <c r="K5" s="280"/>
    </row>
    <row r="6" spans="2:12" ht="34.5" customHeight="1" thickBot="1" x14ac:dyDescent="0.3">
      <c r="B6" s="281" t="s">
        <v>0</v>
      </c>
      <c r="C6" s="281" t="s">
        <v>1</v>
      </c>
      <c r="D6" s="281" t="s">
        <v>940</v>
      </c>
      <c r="G6" s="281" t="s">
        <v>0</v>
      </c>
      <c r="H6" s="281" t="s">
        <v>1</v>
      </c>
      <c r="I6" s="281" t="s">
        <v>1106</v>
      </c>
      <c r="J6" s="281" t="s">
        <v>940</v>
      </c>
      <c r="K6" s="281" t="s">
        <v>939</v>
      </c>
    </row>
    <row r="7" spans="2:12" ht="8.25" customHeight="1" x14ac:dyDescent="0.25">
      <c r="B7" s="267"/>
      <c r="C7" s="267"/>
      <c r="D7" s="268"/>
      <c r="E7" s="14"/>
      <c r="G7" s="267"/>
      <c r="H7" s="267"/>
      <c r="I7" s="268"/>
      <c r="J7" s="268"/>
      <c r="K7" s="268"/>
    </row>
    <row r="8" spans="2:12" ht="18" x14ac:dyDescent="0.25">
      <c r="B8" s="219" t="s">
        <v>327</v>
      </c>
      <c r="C8" s="220" t="s">
        <v>74</v>
      </c>
      <c r="D8" s="302"/>
      <c r="E8" s="14"/>
      <c r="F8" s="14"/>
      <c r="G8" s="219" t="s">
        <v>526</v>
      </c>
      <c r="H8" s="220" t="s">
        <v>531</v>
      </c>
      <c r="I8" s="221">
        <v>0</v>
      </c>
      <c r="J8" s="302"/>
      <c r="K8" s="219"/>
      <c r="L8" s="14"/>
    </row>
    <row r="9" spans="2:12" ht="18" x14ac:dyDescent="0.25">
      <c r="B9" s="219" t="s">
        <v>393</v>
      </c>
      <c r="C9" s="222" t="s">
        <v>976</v>
      </c>
      <c r="D9" s="302"/>
      <c r="E9" s="14"/>
      <c r="F9" s="14"/>
      <c r="G9" s="219" t="s">
        <v>661</v>
      </c>
      <c r="H9" s="220" t="s">
        <v>666</v>
      </c>
      <c r="I9" s="221">
        <v>2</v>
      </c>
      <c r="J9" s="302"/>
      <c r="K9" s="219"/>
      <c r="L9" s="14"/>
    </row>
    <row r="10" spans="2:12" ht="18" x14ac:dyDescent="0.25">
      <c r="B10" s="219" t="s">
        <v>1362</v>
      </c>
      <c r="C10" s="222" t="s">
        <v>1238</v>
      </c>
      <c r="D10" s="302"/>
      <c r="E10" s="14"/>
      <c r="F10" s="14"/>
      <c r="G10" s="219" t="s">
        <v>819</v>
      </c>
      <c r="H10" s="220" t="s">
        <v>824</v>
      </c>
      <c r="I10" s="221">
        <v>1</v>
      </c>
      <c r="J10" s="302"/>
      <c r="K10" s="219"/>
      <c r="L10" s="14"/>
    </row>
    <row r="11" spans="2:12" ht="18" x14ac:dyDescent="0.25">
      <c r="B11" s="219" t="s">
        <v>885</v>
      </c>
      <c r="C11" s="222" t="s">
        <v>886</v>
      </c>
      <c r="D11" s="302"/>
      <c r="E11" s="14"/>
      <c r="F11" s="14"/>
      <c r="G11" s="219" t="s">
        <v>523</v>
      </c>
      <c r="H11" s="220" t="s">
        <v>524</v>
      </c>
      <c r="I11" s="221">
        <v>0</v>
      </c>
      <c r="J11" s="302"/>
      <c r="K11" s="219"/>
      <c r="L11" s="14"/>
    </row>
    <row r="12" spans="2:12" ht="18" x14ac:dyDescent="0.25">
      <c r="B12" s="219" t="s">
        <v>855</v>
      </c>
      <c r="C12" s="222" t="s">
        <v>973</v>
      </c>
      <c r="D12" s="302"/>
      <c r="E12" s="14"/>
      <c r="F12" s="14"/>
      <c r="G12" s="219" t="s">
        <v>695</v>
      </c>
      <c r="H12" s="220" t="s">
        <v>708</v>
      </c>
      <c r="I12" s="221">
        <v>4</v>
      </c>
      <c r="J12" s="302"/>
      <c r="K12" s="219"/>
      <c r="L12" s="14"/>
    </row>
    <row r="13" spans="2:12" ht="18" x14ac:dyDescent="0.25">
      <c r="B13" s="219" t="s">
        <v>242</v>
      </c>
      <c r="C13" s="222" t="s">
        <v>974</v>
      </c>
      <c r="D13" s="262"/>
      <c r="E13" s="14"/>
      <c r="F13" s="14"/>
      <c r="G13" s="219" t="s">
        <v>908</v>
      </c>
      <c r="H13" s="220" t="s">
        <v>909</v>
      </c>
      <c r="I13" s="221">
        <v>11</v>
      </c>
      <c r="J13" s="302"/>
      <c r="K13" s="219"/>
      <c r="L13" s="14"/>
    </row>
    <row r="14" spans="2:12" ht="18" x14ac:dyDescent="0.25">
      <c r="B14" s="219" t="s">
        <v>566</v>
      </c>
      <c r="C14" s="222" t="s">
        <v>567</v>
      </c>
      <c r="D14" s="302"/>
      <c r="E14" s="14"/>
      <c r="F14" s="14"/>
      <c r="G14" s="219" t="s">
        <v>1306</v>
      </c>
      <c r="H14" s="222" t="s">
        <v>1313</v>
      </c>
      <c r="I14" s="221">
        <v>11</v>
      </c>
      <c r="J14" s="302"/>
      <c r="K14" s="219"/>
      <c r="L14" s="14"/>
    </row>
    <row r="15" spans="2:12" ht="18.75" x14ac:dyDescent="0.3">
      <c r="B15" s="219" t="s">
        <v>253</v>
      </c>
      <c r="C15" s="222" t="s">
        <v>5</v>
      </c>
      <c r="D15" s="264"/>
      <c r="E15" s="14"/>
      <c r="F15" s="14"/>
      <c r="G15" s="219" t="s">
        <v>1383</v>
      </c>
      <c r="H15" s="222" t="s">
        <v>1355</v>
      </c>
      <c r="I15" s="221">
        <v>8</v>
      </c>
      <c r="J15" s="302"/>
      <c r="K15" s="219"/>
      <c r="L15" s="14"/>
    </row>
    <row r="16" spans="2:12" ht="18" customHeight="1" x14ac:dyDescent="0.3">
      <c r="B16" s="219" t="s">
        <v>359</v>
      </c>
      <c r="C16" s="222" t="s">
        <v>975</v>
      </c>
      <c r="D16" s="302"/>
      <c r="E16" s="14"/>
      <c r="F16" s="14"/>
      <c r="G16" s="219" t="s">
        <v>1264</v>
      </c>
      <c r="H16" s="222" t="s">
        <v>1375</v>
      </c>
      <c r="I16" s="221">
        <v>19</v>
      </c>
      <c r="J16" s="264"/>
      <c r="K16" s="219"/>
      <c r="L16" s="14"/>
    </row>
    <row r="17" spans="2:12" ht="18.75" x14ac:dyDescent="0.3">
      <c r="B17" s="219" t="s">
        <v>427</v>
      </c>
      <c r="C17" s="222" t="s">
        <v>1392</v>
      </c>
      <c r="D17" s="264"/>
      <c r="E17" s="14"/>
      <c r="F17" s="14"/>
      <c r="G17" s="219" t="s">
        <v>1264</v>
      </c>
      <c r="H17" s="222" t="s">
        <v>1228</v>
      </c>
      <c r="I17" s="221">
        <v>7</v>
      </c>
      <c r="J17" s="302"/>
      <c r="K17" s="219"/>
      <c r="L17" s="14"/>
    </row>
    <row r="18" spans="2:12" ht="18" x14ac:dyDescent="0.25">
      <c r="B18" s="219" t="s">
        <v>249</v>
      </c>
      <c r="C18" s="220" t="s">
        <v>69</v>
      </c>
      <c r="D18" s="302"/>
      <c r="E18" s="14"/>
      <c r="F18" s="14"/>
      <c r="G18" s="219" t="s">
        <v>1025</v>
      </c>
      <c r="H18" s="222" t="s">
        <v>1393</v>
      </c>
      <c r="I18" s="221">
        <v>5</v>
      </c>
      <c r="J18" s="302"/>
      <c r="K18" s="219"/>
      <c r="L18" s="14"/>
    </row>
    <row r="19" spans="2:12" ht="18.75" x14ac:dyDescent="0.3">
      <c r="B19" s="219" t="s">
        <v>254</v>
      </c>
      <c r="C19" s="220" t="s">
        <v>6</v>
      </c>
      <c r="D19" s="264"/>
      <c r="E19" s="14"/>
      <c r="F19" s="14"/>
      <c r="G19" s="219" t="s">
        <v>1376</v>
      </c>
      <c r="H19" s="222" t="s">
        <v>1337</v>
      </c>
      <c r="I19" s="221">
        <v>25</v>
      </c>
      <c r="J19" s="302"/>
      <c r="K19" s="219"/>
      <c r="L19" s="14"/>
    </row>
    <row r="20" spans="2:12" ht="18" x14ac:dyDescent="0.25">
      <c r="B20" s="219" t="s">
        <v>699</v>
      </c>
      <c r="C20" s="222" t="s">
        <v>710</v>
      </c>
      <c r="D20" s="302"/>
      <c r="E20" s="14"/>
      <c r="F20" s="14"/>
      <c r="G20" s="219" t="s">
        <v>1282</v>
      </c>
      <c r="H20" s="222" t="s">
        <v>1234</v>
      </c>
      <c r="I20" s="221">
        <v>4</v>
      </c>
      <c r="J20" s="302"/>
      <c r="K20" s="219"/>
      <c r="L20" s="14"/>
    </row>
    <row r="21" spans="2:12" ht="18" x14ac:dyDescent="0.25">
      <c r="B21" s="219" t="s">
        <v>401</v>
      </c>
      <c r="C21" s="222" t="s">
        <v>136</v>
      </c>
      <c r="D21" s="302"/>
      <c r="E21" s="14"/>
      <c r="F21" s="14"/>
      <c r="G21" s="219" t="s">
        <v>1245</v>
      </c>
      <c r="H21" s="222" t="s">
        <v>1244</v>
      </c>
      <c r="I21" s="221">
        <v>0</v>
      </c>
      <c r="J21" s="302"/>
      <c r="K21" s="219"/>
      <c r="L21" s="14"/>
    </row>
    <row r="22" spans="2:12" ht="18" x14ac:dyDescent="0.25">
      <c r="B22" s="219"/>
      <c r="C22" s="222" t="s">
        <v>1203</v>
      </c>
      <c r="D22" s="302"/>
      <c r="E22" s="14"/>
      <c r="F22" s="14"/>
      <c r="G22" s="219" t="s">
        <v>987</v>
      </c>
      <c r="H22" s="222" t="s">
        <v>988</v>
      </c>
      <c r="I22" s="221">
        <v>6</v>
      </c>
      <c r="J22" s="302"/>
      <c r="K22" s="219"/>
      <c r="L22" s="14"/>
    </row>
    <row r="23" spans="2:12" ht="18" x14ac:dyDescent="0.25">
      <c r="B23" s="219" t="s">
        <v>661</v>
      </c>
      <c r="C23" s="220" t="s">
        <v>666</v>
      </c>
      <c r="D23" s="302"/>
      <c r="E23" s="14"/>
      <c r="F23" s="14"/>
      <c r="G23" s="219" t="s">
        <v>1258</v>
      </c>
      <c r="H23" s="222" t="s">
        <v>1222</v>
      </c>
      <c r="I23" s="221">
        <v>80</v>
      </c>
      <c r="J23" s="302"/>
      <c r="K23" s="219"/>
      <c r="L23" s="14"/>
    </row>
    <row r="24" spans="2:12" ht="18" x14ac:dyDescent="0.25">
      <c r="B24" s="219" t="s">
        <v>525</v>
      </c>
      <c r="C24" s="222" t="s">
        <v>805</v>
      </c>
      <c r="D24" s="302"/>
      <c r="E24" s="14"/>
      <c r="F24" s="14"/>
      <c r="G24" s="219" t="s">
        <v>911</v>
      </c>
      <c r="H24" s="222" t="s">
        <v>1221</v>
      </c>
      <c r="I24" s="221">
        <v>3</v>
      </c>
      <c r="J24" s="302"/>
      <c r="K24" s="219"/>
      <c r="L24" s="14"/>
    </row>
    <row r="25" spans="2:12" ht="18" x14ac:dyDescent="0.25">
      <c r="B25" s="219" t="s">
        <v>360</v>
      </c>
      <c r="C25" s="222" t="s">
        <v>1008</v>
      </c>
      <c r="D25" s="302"/>
      <c r="E25" s="14"/>
      <c r="F25" s="14"/>
      <c r="G25" s="219" t="s">
        <v>1297</v>
      </c>
      <c r="H25" s="222" t="s">
        <v>1206</v>
      </c>
      <c r="I25" s="221">
        <v>54</v>
      </c>
      <c r="J25" s="302"/>
      <c r="K25" s="219"/>
      <c r="L25" s="14"/>
    </row>
    <row r="26" spans="2:12" ht="18" x14ac:dyDescent="0.25">
      <c r="B26" s="219" t="s">
        <v>251</v>
      </c>
      <c r="C26" s="220" t="s">
        <v>4</v>
      </c>
      <c r="D26" s="302"/>
      <c r="E26" s="14"/>
      <c r="F26" s="14"/>
      <c r="G26" s="219" t="s">
        <v>1256</v>
      </c>
      <c r="H26" s="222" t="s">
        <v>1255</v>
      </c>
      <c r="I26" s="221">
        <v>15</v>
      </c>
      <c r="J26" s="302"/>
      <c r="K26" s="219"/>
      <c r="L26" s="14"/>
    </row>
    <row r="27" spans="2:12" ht="18.75" x14ac:dyDescent="0.3">
      <c r="B27" s="219" t="s">
        <v>1098</v>
      </c>
      <c r="C27" s="220" t="s">
        <v>1101</v>
      </c>
      <c r="D27" s="264"/>
      <c r="E27" s="14"/>
      <c r="F27" s="14"/>
      <c r="G27" s="219" t="s">
        <v>1365</v>
      </c>
      <c r="H27" s="222" t="s">
        <v>1321</v>
      </c>
      <c r="I27" s="221">
        <v>75</v>
      </c>
      <c r="J27" s="302"/>
      <c r="K27" s="219"/>
      <c r="L27" s="14"/>
    </row>
    <row r="28" spans="2:12" ht="18" x14ac:dyDescent="0.25">
      <c r="B28" s="219" t="s">
        <v>216</v>
      </c>
      <c r="C28" s="222" t="s">
        <v>611</v>
      </c>
      <c r="D28" s="302"/>
      <c r="E28" s="14"/>
      <c r="F28" s="14"/>
      <c r="G28" s="219" t="s">
        <v>235</v>
      </c>
      <c r="H28" s="222" t="s">
        <v>753</v>
      </c>
      <c r="I28" s="221">
        <v>31</v>
      </c>
      <c r="J28" s="302"/>
      <c r="K28" s="219"/>
      <c r="L28" s="14"/>
    </row>
    <row r="29" spans="2:12" ht="18" x14ac:dyDescent="0.25">
      <c r="B29" s="219" t="s">
        <v>1401</v>
      </c>
      <c r="C29" s="222" t="s">
        <v>806</v>
      </c>
      <c r="D29" s="302"/>
      <c r="E29" s="14"/>
      <c r="F29" s="14"/>
      <c r="G29" s="219" t="s">
        <v>1200</v>
      </c>
      <c r="H29" s="222" t="s">
        <v>1122</v>
      </c>
      <c r="I29" s="221">
        <v>12</v>
      </c>
      <c r="J29" s="302"/>
      <c r="K29" s="219"/>
      <c r="L29" s="14"/>
    </row>
    <row r="30" spans="2:12" ht="18" x14ac:dyDescent="0.25">
      <c r="B30" s="219" t="s">
        <v>720</v>
      </c>
      <c r="C30" s="222" t="s">
        <v>807</v>
      </c>
      <c r="D30" s="302"/>
      <c r="E30" s="14"/>
      <c r="F30" s="14"/>
      <c r="G30" s="219" t="s">
        <v>1279</v>
      </c>
      <c r="H30" s="222" t="s">
        <v>1278</v>
      </c>
      <c r="I30" s="221">
        <v>17</v>
      </c>
      <c r="J30" s="302"/>
      <c r="K30" s="219"/>
      <c r="L30" s="14"/>
    </row>
    <row r="31" spans="2:12" ht="18" x14ac:dyDescent="0.25">
      <c r="B31" s="219" t="s">
        <v>190</v>
      </c>
      <c r="C31" s="222" t="s">
        <v>604</v>
      </c>
      <c r="D31" s="302"/>
      <c r="E31" s="260"/>
      <c r="F31" s="14"/>
      <c r="G31" s="219" t="s">
        <v>295</v>
      </c>
      <c r="H31" s="220" t="s">
        <v>42</v>
      </c>
      <c r="I31" s="221">
        <v>2</v>
      </c>
      <c r="J31" s="302"/>
      <c r="K31" s="219"/>
      <c r="L31" s="14"/>
    </row>
    <row r="32" spans="2:12" ht="18" x14ac:dyDescent="0.25">
      <c r="B32" s="219" t="s">
        <v>405</v>
      </c>
      <c r="C32" s="222" t="s">
        <v>804</v>
      </c>
      <c r="D32" s="302"/>
      <c r="E32" s="14"/>
      <c r="F32" s="14"/>
      <c r="G32" s="219" t="s">
        <v>1301</v>
      </c>
      <c r="H32" s="222" t="s">
        <v>1300</v>
      </c>
      <c r="I32" s="221">
        <v>2</v>
      </c>
      <c r="J32" s="302"/>
      <c r="K32" s="219"/>
      <c r="L32" s="14"/>
    </row>
    <row r="33" spans="2:12" ht="18" x14ac:dyDescent="0.25">
      <c r="B33" s="219" t="s">
        <v>725</v>
      </c>
      <c r="C33" s="222" t="s">
        <v>726</v>
      </c>
      <c r="D33" s="302"/>
      <c r="E33" s="14"/>
      <c r="F33" s="14"/>
      <c r="G33" s="219" t="s">
        <v>1423</v>
      </c>
      <c r="H33" s="222" t="s">
        <v>1424</v>
      </c>
      <c r="I33" s="221">
        <v>1</v>
      </c>
      <c r="J33" s="302"/>
      <c r="K33" s="219"/>
      <c r="L33" s="14"/>
    </row>
    <row r="34" spans="2:12" ht="18" x14ac:dyDescent="0.25">
      <c r="B34" s="219" t="s">
        <v>447</v>
      </c>
      <c r="C34" s="220" t="s">
        <v>452</v>
      </c>
      <c r="D34" s="302"/>
      <c r="E34" s="14"/>
      <c r="F34" s="14"/>
      <c r="G34" s="219" t="s">
        <v>290</v>
      </c>
      <c r="H34" s="220" t="s">
        <v>37</v>
      </c>
      <c r="I34" s="221">
        <v>1</v>
      </c>
      <c r="J34" s="302"/>
      <c r="K34" s="219"/>
      <c r="L34" s="14"/>
    </row>
    <row r="35" spans="2:12" ht="18" x14ac:dyDescent="0.25">
      <c r="B35" s="219" t="s">
        <v>398</v>
      </c>
      <c r="C35" s="222" t="s">
        <v>132</v>
      </c>
      <c r="D35" s="302"/>
      <c r="E35" s="14"/>
      <c r="F35" s="14"/>
      <c r="G35" s="219" t="s">
        <v>1275</v>
      </c>
      <c r="H35" s="222" t="s">
        <v>1205</v>
      </c>
      <c r="I35" s="221">
        <v>15</v>
      </c>
      <c r="J35" s="302"/>
      <c r="K35" s="219"/>
      <c r="L35" s="14"/>
    </row>
    <row r="36" spans="2:12" ht="18" x14ac:dyDescent="0.25">
      <c r="B36" s="219" t="s">
        <v>1134</v>
      </c>
      <c r="C36" s="222" t="s">
        <v>1135</v>
      </c>
      <c r="D36" s="302"/>
      <c r="E36" s="14"/>
      <c r="F36" s="14"/>
      <c r="G36" s="219" t="s">
        <v>1272</v>
      </c>
      <c r="H36" s="222" t="s">
        <v>1241</v>
      </c>
      <c r="I36" s="221">
        <v>0</v>
      </c>
      <c r="J36" s="302"/>
      <c r="K36" s="219"/>
      <c r="L36" s="14"/>
    </row>
    <row r="37" spans="2:12" ht="18" x14ac:dyDescent="0.25">
      <c r="B37" s="219" t="s">
        <v>1138</v>
      </c>
      <c r="C37" s="222" t="s">
        <v>1139</v>
      </c>
      <c r="D37" s="302"/>
      <c r="E37" s="260"/>
      <c r="F37" s="14"/>
      <c r="G37" s="219" t="s">
        <v>1276</v>
      </c>
      <c r="H37" s="222" t="s">
        <v>1277</v>
      </c>
      <c r="I37" s="221">
        <v>18</v>
      </c>
      <c r="J37" s="302"/>
      <c r="K37" s="219"/>
      <c r="L37" s="14"/>
    </row>
    <row r="38" spans="2:12" ht="18" x14ac:dyDescent="0.25">
      <c r="B38" s="219" t="s">
        <v>1295</v>
      </c>
      <c r="C38" s="222" t="s">
        <v>1242</v>
      </c>
      <c r="D38" s="302"/>
      <c r="E38" s="14"/>
      <c r="F38" s="14"/>
      <c r="G38" s="219" t="s">
        <v>430</v>
      </c>
      <c r="H38" s="222" t="s">
        <v>157</v>
      </c>
      <c r="I38" s="221">
        <v>0</v>
      </c>
      <c r="J38" s="302"/>
      <c r="K38" s="219"/>
      <c r="L38" s="14"/>
    </row>
    <row r="39" spans="2:12" ht="18.75" x14ac:dyDescent="0.3">
      <c r="B39" s="219" t="s">
        <v>1360</v>
      </c>
      <c r="C39" s="222" t="s">
        <v>1210</v>
      </c>
      <c r="D39" s="264"/>
      <c r="E39" s="14"/>
      <c r="F39" s="14"/>
      <c r="G39" s="219" t="s">
        <v>1387</v>
      </c>
      <c r="H39" s="222" t="s">
        <v>1359</v>
      </c>
      <c r="I39" s="221">
        <v>11</v>
      </c>
      <c r="J39" s="221"/>
      <c r="K39" s="219"/>
      <c r="L39" s="14"/>
    </row>
    <row r="40" spans="2:12" ht="18" x14ac:dyDescent="0.25">
      <c r="B40" s="219" t="s">
        <v>862</v>
      </c>
      <c r="C40" s="222" t="s">
        <v>863</v>
      </c>
      <c r="D40" s="302"/>
      <c r="E40" s="14"/>
      <c r="F40" s="14"/>
      <c r="G40" s="219" t="s">
        <v>769</v>
      </c>
      <c r="H40" s="222" t="s">
        <v>770</v>
      </c>
      <c r="I40" s="221">
        <v>1</v>
      </c>
      <c r="J40" s="302"/>
      <c r="K40" s="219"/>
      <c r="L40" s="14"/>
    </row>
    <row r="41" spans="2:12" ht="18" x14ac:dyDescent="0.25">
      <c r="B41" s="219" t="s">
        <v>714</v>
      </c>
      <c r="C41" s="222" t="s">
        <v>1007</v>
      </c>
      <c r="D41" s="302"/>
      <c r="E41" s="14"/>
      <c r="F41" s="14"/>
      <c r="G41" s="219" t="s">
        <v>308</v>
      </c>
      <c r="H41" s="220" t="s">
        <v>54</v>
      </c>
      <c r="I41" s="221">
        <v>4</v>
      </c>
      <c r="J41" s="302"/>
      <c r="K41" s="219"/>
      <c r="L41" s="14"/>
    </row>
    <row r="42" spans="2:12" ht="18" x14ac:dyDescent="0.25">
      <c r="B42" s="219" t="s">
        <v>838</v>
      </c>
      <c r="C42" s="220" t="s">
        <v>1107</v>
      </c>
      <c r="D42" s="302"/>
      <c r="E42" s="14"/>
      <c r="F42" s="14"/>
      <c r="G42" s="219" t="s">
        <v>207</v>
      </c>
      <c r="H42" s="220" t="s">
        <v>593</v>
      </c>
      <c r="I42" s="221">
        <v>9</v>
      </c>
      <c r="J42" s="302"/>
      <c r="K42" s="219"/>
      <c r="L42" s="14"/>
    </row>
    <row r="43" spans="2:12" ht="18" x14ac:dyDescent="0.25">
      <c r="B43" s="219" t="s">
        <v>713</v>
      </c>
      <c r="C43" s="220" t="s">
        <v>1095</v>
      </c>
      <c r="D43" s="262"/>
      <c r="E43" s="14"/>
      <c r="F43" s="14"/>
      <c r="G43" s="219" t="s">
        <v>394</v>
      </c>
      <c r="H43" s="222" t="s">
        <v>1350</v>
      </c>
      <c r="I43" s="221">
        <v>40</v>
      </c>
      <c r="J43" s="302"/>
      <c r="K43" s="219"/>
      <c r="L43" s="14"/>
    </row>
    <row r="44" spans="2:12" ht="18.75" x14ac:dyDescent="0.3">
      <c r="B44" s="219" t="s">
        <v>1029</v>
      </c>
      <c r="C44" s="222" t="s">
        <v>1006</v>
      </c>
      <c r="D44" s="264"/>
      <c r="E44" s="14"/>
      <c r="F44" s="14"/>
      <c r="G44" s="219" t="s">
        <v>193</v>
      </c>
      <c r="H44" s="220" t="s">
        <v>594</v>
      </c>
      <c r="I44" s="221">
        <v>43</v>
      </c>
      <c r="J44" s="302"/>
      <c r="K44" s="219"/>
      <c r="L44" s="14"/>
    </row>
    <row r="45" spans="2:12" ht="18" x14ac:dyDescent="0.25">
      <c r="B45" s="219" t="s">
        <v>839</v>
      </c>
      <c r="C45" s="222" t="s">
        <v>1133</v>
      </c>
      <c r="D45" s="302"/>
      <c r="E45" s="14"/>
      <c r="F45" s="14"/>
      <c r="G45" s="219" t="s">
        <v>336</v>
      </c>
      <c r="H45" s="222" t="s">
        <v>595</v>
      </c>
      <c r="I45" s="221">
        <v>17</v>
      </c>
      <c r="J45" s="302"/>
      <c r="K45" s="219"/>
      <c r="L45" s="14"/>
    </row>
    <row r="46" spans="2:12" ht="18" x14ac:dyDescent="0.25">
      <c r="B46" s="219" t="s">
        <v>1140</v>
      </c>
      <c r="C46" s="222" t="s">
        <v>1141</v>
      </c>
      <c r="D46" s="262"/>
      <c r="E46" s="14"/>
      <c r="F46" s="14"/>
      <c r="G46" s="219" t="s">
        <v>1285</v>
      </c>
      <c r="H46" s="222" t="s">
        <v>1111</v>
      </c>
      <c r="I46" s="221">
        <v>32</v>
      </c>
      <c r="J46" s="262"/>
      <c r="K46" s="219"/>
      <c r="L46" s="14"/>
    </row>
    <row r="47" spans="2:12" ht="18" x14ac:dyDescent="0.25">
      <c r="B47" s="219" t="s">
        <v>1112</v>
      </c>
      <c r="C47" s="222" t="s">
        <v>1113</v>
      </c>
      <c r="D47" s="302"/>
      <c r="E47" s="14"/>
      <c r="F47" s="14"/>
      <c r="G47" s="219" t="s">
        <v>264</v>
      </c>
      <c r="H47" s="220" t="s">
        <v>14</v>
      </c>
      <c r="I47" s="221">
        <v>3</v>
      </c>
      <c r="J47" s="302"/>
      <c r="K47" s="219"/>
      <c r="L47" s="14"/>
    </row>
    <row r="48" spans="2:12" ht="18" x14ac:dyDescent="0.25">
      <c r="B48" s="219" t="s">
        <v>557</v>
      </c>
      <c r="C48" s="222" t="s">
        <v>558</v>
      </c>
      <c r="D48" s="302"/>
      <c r="E48" s="14"/>
      <c r="F48" s="14"/>
      <c r="G48" s="219" t="s">
        <v>1312</v>
      </c>
      <c r="H48" s="222" t="s">
        <v>1328</v>
      </c>
      <c r="I48" s="221">
        <v>2</v>
      </c>
      <c r="J48" s="302"/>
      <c r="K48" s="219"/>
      <c r="L48" s="14"/>
    </row>
    <row r="49" spans="2:12" ht="18" x14ac:dyDescent="0.25">
      <c r="B49" s="219" t="s">
        <v>1136</v>
      </c>
      <c r="C49" s="222" t="s">
        <v>1137</v>
      </c>
      <c r="D49" s="302"/>
      <c r="E49" s="14"/>
      <c r="F49" s="14"/>
      <c r="G49" s="219" t="s">
        <v>1312</v>
      </c>
      <c r="H49" s="222" t="s">
        <v>1211</v>
      </c>
      <c r="I49" s="221">
        <v>12</v>
      </c>
      <c r="J49" s="302"/>
      <c r="K49" s="219"/>
      <c r="L49" s="14"/>
    </row>
    <row r="50" spans="2:12" ht="18.75" x14ac:dyDescent="0.3">
      <c r="B50" s="219" t="s">
        <v>224</v>
      </c>
      <c r="C50" s="222" t="s">
        <v>971</v>
      </c>
      <c r="D50" s="264"/>
      <c r="E50" s="14"/>
      <c r="F50" s="14"/>
      <c r="G50" s="219" t="s">
        <v>1287</v>
      </c>
      <c r="H50" s="222" t="s">
        <v>596</v>
      </c>
      <c r="I50" s="221">
        <v>66</v>
      </c>
      <c r="J50" s="302"/>
      <c r="K50" s="219"/>
      <c r="L50" s="14"/>
    </row>
    <row r="51" spans="2:12" ht="18" x14ac:dyDescent="0.25">
      <c r="B51" s="219" t="s">
        <v>989</v>
      </c>
      <c r="C51" s="222" t="s">
        <v>1067</v>
      </c>
      <c r="D51" s="302"/>
      <c r="E51" s="14"/>
      <c r="F51" s="14"/>
      <c r="G51" s="219" t="s">
        <v>1286</v>
      </c>
      <c r="H51" s="222" t="s">
        <v>1233</v>
      </c>
      <c r="I51" s="221">
        <v>24</v>
      </c>
      <c r="J51" s="302"/>
      <c r="K51" s="219"/>
      <c r="L51" s="14"/>
    </row>
    <row r="52" spans="2:12" ht="18" x14ac:dyDescent="0.25">
      <c r="B52" s="219" t="s">
        <v>426</v>
      </c>
      <c r="C52" s="222" t="s">
        <v>922</v>
      </c>
      <c r="D52" s="302"/>
      <c r="E52" s="14"/>
      <c r="F52" s="14"/>
      <c r="G52" s="219" t="s">
        <v>1368</v>
      </c>
      <c r="H52" s="222" t="s">
        <v>1329</v>
      </c>
      <c r="I52" s="221">
        <v>0</v>
      </c>
      <c r="J52" s="262"/>
      <c r="K52" s="219"/>
      <c r="L52" s="14"/>
    </row>
    <row r="53" spans="2:12" ht="18" x14ac:dyDescent="0.25">
      <c r="B53" s="219" t="s">
        <v>932</v>
      </c>
      <c r="C53" s="222" t="s">
        <v>1325</v>
      </c>
      <c r="D53" s="302"/>
      <c r="E53" s="14"/>
      <c r="F53" s="14"/>
      <c r="G53" s="219" t="s">
        <v>1373</v>
      </c>
      <c r="H53" s="222" t="s">
        <v>1374</v>
      </c>
      <c r="I53" s="221">
        <v>4</v>
      </c>
      <c r="J53" s="302"/>
      <c r="K53" s="219"/>
      <c r="L53" s="14"/>
    </row>
    <row r="54" spans="2:12" ht="18.75" x14ac:dyDescent="0.3">
      <c r="B54" s="219" t="s">
        <v>850</v>
      </c>
      <c r="C54" s="222" t="s">
        <v>852</v>
      </c>
      <c r="D54" s="264"/>
      <c r="E54" s="14"/>
      <c r="F54" s="14"/>
      <c r="G54" s="219" t="s">
        <v>1405</v>
      </c>
      <c r="H54" s="222" t="s">
        <v>1406</v>
      </c>
      <c r="I54" s="221">
        <v>35</v>
      </c>
      <c r="J54" s="262"/>
      <c r="K54" s="219"/>
      <c r="L54" s="14"/>
    </row>
    <row r="55" spans="2:12" ht="18.75" x14ac:dyDescent="0.3">
      <c r="B55" s="219" t="s">
        <v>1470</v>
      </c>
      <c r="C55" s="222" t="s">
        <v>1465</v>
      </c>
      <c r="D55" s="264"/>
      <c r="E55" s="14"/>
      <c r="F55" s="14"/>
      <c r="G55" s="219" t="s">
        <v>365</v>
      </c>
      <c r="H55" s="222" t="s">
        <v>106</v>
      </c>
      <c r="I55" s="221">
        <v>2</v>
      </c>
      <c r="J55" s="302"/>
      <c r="K55" s="219"/>
      <c r="L55" s="14"/>
    </row>
    <row r="56" spans="2:12" ht="18" x14ac:dyDescent="0.25">
      <c r="B56" s="219" t="s">
        <v>397</v>
      </c>
      <c r="C56" s="222" t="s">
        <v>1017</v>
      </c>
      <c r="D56" s="302"/>
      <c r="E56" s="14"/>
      <c r="F56" s="14"/>
      <c r="G56" s="219" t="s">
        <v>1253</v>
      </c>
      <c r="H56" s="222" t="s">
        <v>1404</v>
      </c>
      <c r="I56" s="221">
        <v>10</v>
      </c>
      <c r="J56" s="302"/>
      <c r="K56" s="219"/>
      <c r="L56" s="14"/>
    </row>
    <row r="57" spans="2:12" ht="18" x14ac:dyDescent="0.25">
      <c r="B57" s="219" t="s">
        <v>1013</v>
      </c>
      <c r="C57" s="222" t="s">
        <v>1014</v>
      </c>
      <c r="D57" s="302"/>
      <c r="E57" s="14"/>
      <c r="F57" s="14"/>
      <c r="G57" s="219" t="s">
        <v>1416</v>
      </c>
      <c r="H57" s="222" t="s">
        <v>1157</v>
      </c>
      <c r="I57" s="221">
        <v>519</v>
      </c>
      <c r="J57" s="302"/>
      <c r="K57" s="219"/>
      <c r="L57" s="14"/>
    </row>
    <row r="58" spans="2:12" ht="18" x14ac:dyDescent="0.25">
      <c r="B58" s="219" t="s">
        <v>1254</v>
      </c>
      <c r="C58" s="222" t="s">
        <v>1335</v>
      </c>
      <c r="D58" s="302"/>
      <c r="E58" s="14"/>
      <c r="F58" s="14"/>
      <c r="G58" s="219" t="s">
        <v>1269</v>
      </c>
      <c r="H58" s="222" t="s">
        <v>1268</v>
      </c>
      <c r="I58" s="221">
        <v>7</v>
      </c>
      <c r="J58" s="302"/>
      <c r="K58" s="219"/>
      <c r="L58" s="14"/>
    </row>
    <row r="59" spans="2:12" ht="18" x14ac:dyDescent="0.25">
      <c r="B59" s="219" t="s">
        <v>255</v>
      </c>
      <c r="C59" s="222" t="s">
        <v>7</v>
      </c>
      <c r="D59" s="302"/>
      <c r="E59" s="14"/>
      <c r="F59" s="14"/>
      <c r="G59" s="219" t="s">
        <v>1280</v>
      </c>
      <c r="H59" s="222" t="s">
        <v>1281</v>
      </c>
      <c r="I59" s="221">
        <v>0</v>
      </c>
      <c r="J59" s="302"/>
      <c r="K59" s="219"/>
      <c r="L59" s="14"/>
    </row>
    <row r="60" spans="2:12" ht="18" x14ac:dyDescent="0.25">
      <c r="B60" s="219" t="s">
        <v>256</v>
      </c>
      <c r="C60" s="222" t="s">
        <v>8</v>
      </c>
      <c r="D60" s="302"/>
      <c r="E60" s="14"/>
      <c r="F60" s="14"/>
      <c r="G60" s="219" t="s">
        <v>313</v>
      </c>
      <c r="H60" s="222" t="s">
        <v>58</v>
      </c>
      <c r="I60" s="221">
        <v>1</v>
      </c>
      <c r="J60" s="302"/>
      <c r="K60" s="219"/>
      <c r="L60" s="14"/>
    </row>
    <row r="61" spans="2:12" ht="18" x14ac:dyDescent="0.25">
      <c r="B61" s="219" t="s">
        <v>173</v>
      </c>
      <c r="C61" s="220" t="s">
        <v>546</v>
      </c>
      <c r="D61" s="302"/>
      <c r="E61" s="14"/>
      <c r="F61" s="14"/>
      <c r="G61" s="219" t="s">
        <v>426</v>
      </c>
      <c r="H61" s="222" t="s">
        <v>922</v>
      </c>
      <c r="I61" s="221">
        <v>1</v>
      </c>
      <c r="J61" s="302"/>
      <c r="K61" s="219"/>
      <c r="L61" s="14"/>
    </row>
    <row r="62" spans="2:12" ht="18" x14ac:dyDescent="0.25">
      <c r="B62" s="219" t="s">
        <v>229</v>
      </c>
      <c r="C62" s="222" t="s">
        <v>854</v>
      </c>
      <c r="D62" s="302"/>
      <c r="E62" s="14"/>
      <c r="F62" s="14"/>
      <c r="G62" s="219" t="s">
        <v>221</v>
      </c>
      <c r="H62" s="222" t="s">
        <v>599</v>
      </c>
      <c r="I62" s="221">
        <v>20</v>
      </c>
      <c r="J62" s="221"/>
      <c r="K62" s="219"/>
      <c r="L62" s="14"/>
    </row>
    <row r="63" spans="2:12" ht="18" x14ac:dyDescent="0.25">
      <c r="B63" s="219" t="s">
        <v>1286</v>
      </c>
      <c r="C63" s="222" t="s">
        <v>1233</v>
      </c>
      <c r="D63" s="302"/>
      <c r="E63" s="14"/>
      <c r="F63" s="14"/>
      <c r="G63" s="219" t="s">
        <v>1193</v>
      </c>
      <c r="H63" s="222" t="s">
        <v>1130</v>
      </c>
      <c r="I63" s="221">
        <v>82</v>
      </c>
      <c r="J63" s="263"/>
      <c r="K63" s="219"/>
      <c r="L63" s="14"/>
    </row>
    <row r="64" spans="2:12" ht="18" x14ac:dyDescent="0.25">
      <c r="B64" s="219" t="s">
        <v>466</v>
      </c>
      <c r="C64" s="222" t="s">
        <v>467</v>
      </c>
      <c r="D64" s="302"/>
      <c r="E64" s="14"/>
      <c r="F64" s="14"/>
      <c r="G64" s="219" t="s">
        <v>1261</v>
      </c>
      <c r="H64" s="222" t="s">
        <v>1260</v>
      </c>
      <c r="I64" s="221">
        <v>6</v>
      </c>
      <c r="J64" s="302"/>
      <c r="K64" s="219"/>
      <c r="L64" s="14"/>
    </row>
    <row r="65" spans="2:12" ht="18" x14ac:dyDescent="0.25">
      <c r="B65" s="219" t="s">
        <v>476</v>
      </c>
      <c r="C65" s="222" t="s">
        <v>502</v>
      </c>
      <c r="D65" s="302"/>
      <c r="E65" s="14"/>
      <c r="F65" s="14"/>
      <c r="G65" s="219" t="s">
        <v>225</v>
      </c>
      <c r="H65" s="222" t="s">
        <v>600</v>
      </c>
      <c r="I65" s="221">
        <v>8</v>
      </c>
      <c r="J65" s="302"/>
      <c r="K65" s="219"/>
      <c r="L65" s="14"/>
    </row>
    <row r="66" spans="2:12" ht="18" x14ac:dyDescent="0.25">
      <c r="B66" s="219" t="s">
        <v>213</v>
      </c>
      <c r="C66" s="222" t="s">
        <v>754</v>
      </c>
      <c r="D66" s="302"/>
      <c r="E66" s="14"/>
      <c r="F66" s="14"/>
      <c r="G66" s="219" t="s">
        <v>1262</v>
      </c>
      <c r="H66" s="222" t="s">
        <v>1219</v>
      </c>
      <c r="I66" s="221">
        <v>6</v>
      </c>
      <c r="J66" s="302"/>
      <c r="K66" s="219"/>
      <c r="L66" s="14"/>
    </row>
    <row r="67" spans="2:12" ht="18" x14ac:dyDescent="0.25">
      <c r="B67" s="219" t="s">
        <v>457</v>
      </c>
      <c r="C67" s="222" t="s">
        <v>489</v>
      </c>
      <c r="D67" s="302"/>
      <c r="E67" s="14"/>
      <c r="F67" s="14"/>
      <c r="G67" s="219" t="s">
        <v>1409</v>
      </c>
      <c r="H67" s="222" t="s">
        <v>1358</v>
      </c>
      <c r="I67" s="221">
        <v>46</v>
      </c>
      <c r="J67" s="302"/>
      <c r="K67" s="219"/>
      <c r="L67" s="14"/>
    </row>
    <row r="68" spans="2:12" ht="18" x14ac:dyDescent="0.25">
      <c r="B68" s="219" t="s">
        <v>186</v>
      </c>
      <c r="C68" s="222" t="s">
        <v>463</v>
      </c>
      <c r="D68" s="302"/>
      <c r="E68" s="14"/>
      <c r="F68" s="14"/>
      <c r="G68" s="219" t="s">
        <v>574</v>
      </c>
      <c r="H68" s="222" t="s">
        <v>575</v>
      </c>
      <c r="I68" s="221">
        <v>2</v>
      </c>
      <c r="J68" s="302"/>
      <c r="K68" s="219"/>
      <c r="L68" s="14"/>
    </row>
    <row r="69" spans="2:12" ht="18" x14ac:dyDescent="0.25">
      <c r="B69" s="219" t="s">
        <v>458</v>
      </c>
      <c r="C69" s="222" t="s">
        <v>490</v>
      </c>
      <c r="D69" s="302"/>
      <c r="E69" s="14"/>
      <c r="F69" s="14"/>
      <c r="G69" s="219" t="s">
        <v>788</v>
      </c>
      <c r="H69" s="222" t="s">
        <v>796</v>
      </c>
      <c r="I69" s="221">
        <v>4</v>
      </c>
      <c r="J69" s="302"/>
      <c r="K69" s="219"/>
      <c r="L69" s="14"/>
    </row>
    <row r="70" spans="2:12" ht="18" x14ac:dyDescent="0.25">
      <c r="B70" s="219" t="s">
        <v>935</v>
      </c>
      <c r="C70" s="222" t="s">
        <v>950</v>
      </c>
      <c r="D70" s="302"/>
      <c r="E70" s="14"/>
      <c r="F70" s="14"/>
      <c r="G70" s="219" t="s">
        <v>576</v>
      </c>
      <c r="H70" s="222" t="s">
        <v>577</v>
      </c>
      <c r="I70" s="221">
        <v>2</v>
      </c>
      <c r="J70" s="302"/>
      <c r="K70" s="219"/>
      <c r="L70" s="14"/>
    </row>
    <row r="71" spans="2:12" ht="18" x14ac:dyDescent="0.25">
      <c r="B71" s="219" t="s">
        <v>934</v>
      </c>
      <c r="C71" s="222" t="s">
        <v>949</v>
      </c>
      <c r="D71" s="302"/>
      <c r="E71" s="14"/>
      <c r="F71" s="14"/>
      <c r="G71" s="219" t="s">
        <v>210</v>
      </c>
      <c r="H71" s="220" t="s">
        <v>590</v>
      </c>
      <c r="I71" s="221">
        <v>25</v>
      </c>
      <c r="J71" s="302"/>
      <c r="K71" s="219"/>
      <c r="L71" s="14"/>
    </row>
    <row r="72" spans="2:12" ht="18" x14ac:dyDescent="0.25">
      <c r="B72" s="219" t="s">
        <v>364</v>
      </c>
      <c r="C72" s="222" t="s">
        <v>105</v>
      </c>
      <c r="D72" s="302"/>
      <c r="E72" s="14"/>
      <c r="F72" s="14"/>
      <c r="G72" s="219" t="s">
        <v>205</v>
      </c>
      <c r="H72" s="222" t="s">
        <v>591</v>
      </c>
      <c r="I72" s="221">
        <v>0</v>
      </c>
      <c r="J72" s="302"/>
      <c r="K72" s="219"/>
      <c r="L72" s="14"/>
    </row>
    <row r="73" spans="2:12" ht="18" x14ac:dyDescent="0.25">
      <c r="B73" s="219" t="s">
        <v>788</v>
      </c>
      <c r="C73" s="222" t="s">
        <v>796</v>
      </c>
      <c r="D73" s="302"/>
      <c r="E73" s="14"/>
      <c r="F73" s="14"/>
      <c r="G73" s="219" t="s">
        <v>440</v>
      </c>
      <c r="H73" s="222" t="s">
        <v>1353</v>
      </c>
      <c r="I73" s="221">
        <v>16</v>
      </c>
      <c r="J73" s="262"/>
      <c r="K73" s="219"/>
      <c r="L73" s="14"/>
    </row>
    <row r="74" spans="2:12" ht="18" x14ac:dyDescent="0.25">
      <c r="B74" s="219" t="s">
        <v>257</v>
      </c>
      <c r="C74" s="222" t="s">
        <v>91</v>
      </c>
      <c r="D74" s="302"/>
      <c r="E74" s="14"/>
      <c r="F74" s="14"/>
      <c r="G74" s="219" t="s">
        <v>440</v>
      </c>
      <c r="H74" s="222" t="s">
        <v>145</v>
      </c>
      <c r="I74" s="221">
        <v>1</v>
      </c>
      <c r="J74" s="302"/>
      <c r="K74" s="219"/>
      <c r="L74" s="14"/>
    </row>
    <row r="75" spans="2:12" ht="18" customHeight="1" x14ac:dyDescent="0.3">
      <c r="B75" s="219" t="s">
        <v>1379</v>
      </c>
      <c r="C75" s="222" t="s">
        <v>1351</v>
      </c>
      <c r="D75" s="302"/>
      <c r="E75" s="14"/>
      <c r="F75" s="14"/>
      <c r="G75" s="219" t="s">
        <v>177</v>
      </c>
      <c r="H75" s="222" t="s">
        <v>1349</v>
      </c>
      <c r="I75" s="221">
        <v>25</v>
      </c>
      <c r="J75" s="264"/>
      <c r="K75" s="219"/>
      <c r="L75" s="14"/>
    </row>
    <row r="76" spans="2:12" ht="18.75" x14ac:dyDescent="0.3">
      <c r="B76" s="219" t="s">
        <v>421</v>
      </c>
      <c r="C76" s="222" t="s">
        <v>149</v>
      </c>
      <c r="D76" s="264"/>
      <c r="E76" s="14"/>
      <c r="F76" s="14"/>
      <c r="G76" s="219" t="s">
        <v>906</v>
      </c>
      <c r="H76" s="220" t="s">
        <v>907</v>
      </c>
      <c r="I76" s="221">
        <v>12</v>
      </c>
      <c r="J76" s="302"/>
      <c r="K76" s="219"/>
      <c r="L76" s="14"/>
    </row>
    <row r="77" spans="2:12" ht="18" x14ac:dyDescent="0.25">
      <c r="B77" s="219" t="s">
        <v>258</v>
      </c>
      <c r="C77" s="220" t="s">
        <v>9</v>
      </c>
      <c r="D77" s="262"/>
      <c r="E77" s="14"/>
      <c r="F77" s="14"/>
      <c r="G77" s="219" t="s">
        <v>1212</v>
      </c>
      <c r="H77" s="222" t="s">
        <v>1348</v>
      </c>
      <c r="I77" s="221">
        <v>0</v>
      </c>
      <c r="J77" s="302"/>
      <c r="K77" s="219"/>
      <c r="L77" s="14"/>
    </row>
    <row r="78" spans="2:12" ht="18.75" x14ac:dyDescent="0.3">
      <c r="B78" s="219" t="s">
        <v>414</v>
      </c>
      <c r="C78" s="222" t="s">
        <v>146</v>
      </c>
      <c r="D78" s="264"/>
      <c r="E78" s="14"/>
      <c r="F78" s="14"/>
      <c r="G78" s="219" t="s">
        <v>1212</v>
      </c>
      <c r="H78" s="222" t="s">
        <v>1213</v>
      </c>
      <c r="I78" s="221">
        <v>9</v>
      </c>
      <c r="J78" s="302"/>
      <c r="K78" s="219"/>
      <c r="L78" s="14"/>
    </row>
    <row r="79" spans="2:12" ht="18" x14ac:dyDescent="0.25">
      <c r="B79" s="219" t="s">
        <v>574</v>
      </c>
      <c r="C79" s="222" t="s">
        <v>575</v>
      </c>
      <c r="D79" s="302"/>
      <c r="E79" s="14"/>
      <c r="F79" s="14"/>
      <c r="G79" s="219" t="s">
        <v>1378</v>
      </c>
      <c r="H79" s="222" t="s">
        <v>1356</v>
      </c>
      <c r="I79" s="221">
        <v>12</v>
      </c>
      <c r="J79" s="302"/>
      <c r="K79" s="219"/>
      <c r="L79" s="14"/>
    </row>
    <row r="80" spans="2:12" ht="18" x14ac:dyDescent="0.25">
      <c r="B80" s="219" t="s">
        <v>851</v>
      </c>
      <c r="C80" s="222" t="s">
        <v>853</v>
      </c>
      <c r="D80" s="302"/>
      <c r="E80" s="14"/>
      <c r="F80" s="14"/>
      <c r="G80" s="219" t="s">
        <v>1471</v>
      </c>
      <c r="H80" s="222" t="s">
        <v>1422</v>
      </c>
      <c r="I80" s="221">
        <v>8</v>
      </c>
      <c r="J80" s="262"/>
      <c r="K80" s="219"/>
      <c r="L80" s="14"/>
    </row>
    <row r="81" spans="2:12" ht="18.75" x14ac:dyDescent="0.3">
      <c r="B81" s="219" t="s">
        <v>734</v>
      </c>
      <c r="C81" s="222" t="s">
        <v>735</v>
      </c>
      <c r="D81" s="264"/>
      <c r="E81" s="14"/>
      <c r="F81" s="14"/>
      <c r="G81" s="219" t="s">
        <v>353</v>
      </c>
      <c r="H81" s="222" t="s">
        <v>98</v>
      </c>
      <c r="I81" s="221">
        <v>2</v>
      </c>
      <c r="J81" s="262"/>
      <c r="K81" s="219"/>
      <c r="L81" s="14"/>
    </row>
    <row r="82" spans="2:12" ht="18" x14ac:dyDescent="0.25">
      <c r="B82" s="219" t="s">
        <v>417</v>
      </c>
      <c r="C82" s="222" t="s">
        <v>148</v>
      </c>
      <c r="D82" s="302"/>
      <c r="E82" s="14"/>
      <c r="F82" s="14"/>
      <c r="G82" s="219" t="s">
        <v>884</v>
      </c>
      <c r="H82" s="222" t="s">
        <v>869</v>
      </c>
      <c r="I82" s="221">
        <v>0</v>
      </c>
      <c r="J82" s="302"/>
      <c r="K82" s="219"/>
      <c r="L82" s="14"/>
    </row>
    <row r="83" spans="2:12" ht="18.75" x14ac:dyDescent="0.3">
      <c r="B83" s="219" t="s">
        <v>1190</v>
      </c>
      <c r="C83" s="222" t="s">
        <v>1132</v>
      </c>
      <c r="D83" s="264"/>
      <c r="E83" s="14"/>
      <c r="F83" s="14"/>
      <c r="G83" s="219" t="s">
        <v>1362</v>
      </c>
      <c r="H83" s="222" t="s">
        <v>1238</v>
      </c>
      <c r="I83" s="221">
        <v>9</v>
      </c>
      <c r="J83" s="302"/>
      <c r="K83" s="219"/>
      <c r="L83" s="14"/>
    </row>
    <row r="84" spans="2:12" ht="18" x14ac:dyDescent="0.25">
      <c r="B84" s="219" t="s">
        <v>374</v>
      </c>
      <c r="C84" s="222" t="s">
        <v>114</v>
      </c>
      <c r="D84" s="302"/>
      <c r="E84" s="14"/>
      <c r="F84" s="14"/>
      <c r="G84" s="219" t="s">
        <v>351</v>
      </c>
      <c r="H84" s="222" t="s">
        <v>96</v>
      </c>
      <c r="I84" s="221">
        <v>51</v>
      </c>
      <c r="J84" s="302"/>
      <c r="K84" s="219"/>
      <c r="L84" s="14"/>
    </row>
    <row r="85" spans="2:12" ht="18" x14ac:dyDescent="0.25">
      <c r="B85" s="219" t="s">
        <v>433</v>
      </c>
      <c r="C85" s="222" t="s">
        <v>160</v>
      </c>
      <c r="D85" s="263"/>
      <c r="E85" s="14"/>
      <c r="F85" s="14"/>
      <c r="G85" s="219" t="s">
        <v>212</v>
      </c>
      <c r="H85" s="222" t="s">
        <v>603</v>
      </c>
      <c r="I85" s="221">
        <v>150</v>
      </c>
      <c r="J85" s="302"/>
      <c r="K85" s="219"/>
      <c r="L85" s="14"/>
    </row>
    <row r="86" spans="2:12" ht="18.75" x14ac:dyDescent="0.3">
      <c r="B86" s="219" t="s">
        <v>1296</v>
      </c>
      <c r="C86" s="222" t="s">
        <v>1230</v>
      </c>
      <c r="D86" s="264"/>
      <c r="E86" s="14"/>
      <c r="F86" s="14"/>
      <c r="G86" s="219" t="s">
        <v>662</v>
      </c>
      <c r="H86" s="220" t="s">
        <v>667</v>
      </c>
      <c r="I86" s="221">
        <v>51</v>
      </c>
      <c r="J86" s="262"/>
      <c r="K86" s="219"/>
      <c r="L86" s="14"/>
    </row>
    <row r="87" spans="2:12" ht="18" x14ac:dyDescent="0.25">
      <c r="B87" s="219" t="s">
        <v>428</v>
      </c>
      <c r="C87" s="222" t="s">
        <v>156</v>
      </c>
      <c r="D87" s="302"/>
      <c r="E87" s="14"/>
      <c r="F87" s="14"/>
      <c r="G87" s="219" t="s">
        <v>324</v>
      </c>
      <c r="H87" s="222" t="s">
        <v>1004</v>
      </c>
      <c r="I87" s="221">
        <v>26</v>
      </c>
      <c r="J87" s="302"/>
      <c r="K87" s="219"/>
      <c r="L87" s="14"/>
    </row>
    <row r="88" spans="2:12" ht="18" x14ac:dyDescent="0.25">
      <c r="B88" s="219" t="s">
        <v>184</v>
      </c>
      <c r="C88" s="220" t="s">
        <v>626</v>
      </c>
      <c r="D88" s="302"/>
      <c r="E88" s="14"/>
      <c r="F88" s="14"/>
      <c r="G88" s="219" t="s">
        <v>926</v>
      </c>
      <c r="H88" s="222" t="s">
        <v>923</v>
      </c>
      <c r="I88" s="221">
        <v>899</v>
      </c>
      <c r="J88" s="302"/>
      <c r="K88" s="219"/>
      <c r="L88" s="14"/>
    </row>
    <row r="89" spans="2:12" ht="18" x14ac:dyDescent="0.25">
      <c r="B89" s="219" t="s">
        <v>278</v>
      </c>
      <c r="C89" s="220" t="s">
        <v>25</v>
      </c>
      <c r="D89" s="302"/>
      <c r="E89" s="14"/>
      <c r="F89" s="14"/>
      <c r="G89" s="219" t="s">
        <v>190</v>
      </c>
      <c r="H89" s="222" t="s">
        <v>604</v>
      </c>
      <c r="I89" s="221">
        <v>98</v>
      </c>
      <c r="J89" s="302"/>
      <c r="K89" s="219"/>
      <c r="L89" s="14"/>
    </row>
    <row r="90" spans="2:12" ht="18" x14ac:dyDescent="0.25">
      <c r="B90" s="219" t="s">
        <v>210</v>
      </c>
      <c r="C90" s="220" t="s">
        <v>590</v>
      </c>
      <c r="D90" s="302"/>
      <c r="E90" s="14"/>
      <c r="F90" s="14"/>
      <c r="G90" s="219" t="s">
        <v>466</v>
      </c>
      <c r="H90" s="222" t="s">
        <v>467</v>
      </c>
      <c r="I90" s="221">
        <v>7</v>
      </c>
      <c r="J90" s="302"/>
      <c r="K90" s="219"/>
      <c r="L90" s="14"/>
    </row>
    <row r="91" spans="2:12" ht="18" customHeight="1" x14ac:dyDescent="0.3">
      <c r="B91" s="219" t="s">
        <v>1394</v>
      </c>
      <c r="C91" s="222" t="s">
        <v>1342</v>
      </c>
      <c r="D91" s="302"/>
      <c r="E91" s="14"/>
      <c r="F91" s="14"/>
      <c r="G91" s="219" t="s">
        <v>260</v>
      </c>
      <c r="H91" s="220" t="s">
        <v>10</v>
      </c>
      <c r="I91" s="221">
        <v>32</v>
      </c>
      <c r="J91" s="264"/>
      <c r="K91" s="219"/>
      <c r="L91" s="14"/>
    </row>
    <row r="92" spans="2:12" ht="18" x14ac:dyDescent="0.25">
      <c r="B92" s="219" t="s">
        <v>665</v>
      </c>
      <c r="C92" s="222" t="s">
        <v>772</v>
      </c>
      <c r="D92" s="262"/>
      <c r="E92" s="14"/>
      <c r="F92" s="14"/>
      <c r="G92" s="219" t="s">
        <v>173</v>
      </c>
      <c r="H92" s="220" t="s">
        <v>546</v>
      </c>
      <c r="I92" s="221">
        <v>33</v>
      </c>
      <c r="J92" s="302"/>
      <c r="K92" s="219"/>
      <c r="L92" s="14"/>
    </row>
    <row r="93" spans="2:12" ht="18" x14ac:dyDescent="0.25">
      <c r="B93" s="219" t="s">
        <v>873</v>
      </c>
      <c r="C93" s="222" t="s">
        <v>874</v>
      </c>
      <c r="D93" s="302"/>
      <c r="E93" s="14"/>
      <c r="F93" s="14"/>
      <c r="G93" s="219" t="s">
        <v>1021</v>
      </c>
      <c r="H93" s="222" t="s">
        <v>983</v>
      </c>
      <c r="I93" s="221">
        <v>1</v>
      </c>
      <c r="J93" s="302"/>
      <c r="K93" s="219"/>
      <c r="L93" s="14"/>
    </row>
    <row r="94" spans="2:12" ht="18" x14ac:dyDescent="0.25">
      <c r="B94" s="219" t="s">
        <v>589</v>
      </c>
      <c r="C94" s="222" t="s">
        <v>151</v>
      </c>
      <c r="D94" s="302"/>
      <c r="E94" s="14"/>
      <c r="F94" s="14"/>
      <c r="G94" s="219" t="s">
        <v>1377</v>
      </c>
      <c r="H94" s="222" t="s">
        <v>1345</v>
      </c>
      <c r="I94" s="221">
        <v>100</v>
      </c>
      <c r="J94" s="302"/>
      <c r="K94" s="219"/>
      <c r="L94" s="14"/>
    </row>
    <row r="95" spans="2:12" ht="18" x14ac:dyDescent="0.25">
      <c r="B95" s="219" t="s">
        <v>587</v>
      </c>
      <c r="C95" s="222" t="s">
        <v>588</v>
      </c>
      <c r="D95" s="302"/>
      <c r="E95" s="14"/>
      <c r="F95" s="14"/>
      <c r="G95" s="219" t="s">
        <v>192</v>
      </c>
      <c r="H95" s="222" t="s">
        <v>605</v>
      </c>
      <c r="I95" s="221">
        <v>13</v>
      </c>
      <c r="J95" s="302"/>
      <c r="K95" s="219"/>
      <c r="L95" s="14"/>
    </row>
    <row r="96" spans="2:12" ht="18" x14ac:dyDescent="0.25">
      <c r="B96" s="219" t="s">
        <v>422</v>
      </c>
      <c r="C96" s="222" t="s">
        <v>1131</v>
      </c>
      <c r="D96" s="302"/>
      <c r="E96" s="14"/>
      <c r="F96" s="14"/>
      <c r="G96" s="219" t="s">
        <v>315</v>
      </c>
      <c r="H96" s="222" t="s">
        <v>1344</v>
      </c>
      <c r="I96" s="221">
        <v>48</v>
      </c>
      <c r="J96" s="302"/>
      <c r="K96" s="219"/>
      <c r="L96" s="14"/>
    </row>
    <row r="97" spans="2:12" ht="18" x14ac:dyDescent="0.25">
      <c r="B97" s="219" t="s">
        <v>1193</v>
      </c>
      <c r="C97" s="222" t="s">
        <v>1130</v>
      </c>
      <c r="D97" s="263"/>
      <c r="E97" s="260"/>
      <c r="F97" s="14"/>
      <c r="G97" s="219" t="s">
        <v>232</v>
      </c>
      <c r="H97" s="222" t="s">
        <v>606</v>
      </c>
      <c r="I97" s="221">
        <v>24</v>
      </c>
      <c r="J97" s="302"/>
      <c r="K97" s="219"/>
      <c r="L97" s="14"/>
    </row>
    <row r="98" spans="2:12" ht="18.75" x14ac:dyDescent="0.3">
      <c r="B98" s="219" t="s">
        <v>1192</v>
      </c>
      <c r="C98" s="222" t="s">
        <v>1129</v>
      </c>
      <c r="D98" s="264"/>
      <c r="E98" s="14"/>
      <c r="F98" s="14"/>
      <c r="G98" s="219" t="s">
        <v>404</v>
      </c>
      <c r="H98" s="222" t="s">
        <v>138</v>
      </c>
      <c r="I98" s="221">
        <v>1</v>
      </c>
      <c r="J98" s="302"/>
      <c r="K98" s="219"/>
      <c r="L98" s="14"/>
    </row>
    <row r="99" spans="2:12" ht="18" x14ac:dyDescent="0.25">
      <c r="B99" s="219" t="s">
        <v>1115</v>
      </c>
      <c r="C99" s="222" t="s">
        <v>1072</v>
      </c>
      <c r="D99" s="302"/>
      <c r="E99" s="14"/>
      <c r="F99" s="14"/>
      <c r="G99" s="219" t="s">
        <v>403</v>
      </c>
      <c r="H99" s="222" t="s">
        <v>137</v>
      </c>
      <c r="I99" s="221">
        <v>1</v>
      </c>
      <c r="J99" s="302"/>
      <c r="K99" s="219"/>
      <c r="L99" s="14"/>
    </row>
    <row r="100" spans="2:12" ht="18" x14ac:dyDescent="0.25">
      <c r="B100" s="219" t="s">
        <v>1191</v>
      </c>
      <c r="C100" s="222" t="s">
        <v>1402</v>
      </c>
      <c r="D100" s="302"/>
      <c r="E100" s="14"/>
      <c r="F100" s="14"/>
      <c r="G100" s="219" t="s">
        <v>1386</v>
      </c>
      <c r="H100" s="222" t="s">
        <v>1357</v>
      </c>
      <c r="I100" s="221">
        <v>19</v>
      </c>
      <c r="J100" s="302"/>
      <c r="K100" s="219"/>
      <c r="L100" s="14"/>
    </row>
    <row r="101" spans="2:12" ht="18.75" x14ac:dyDescent="0.3">
      <c r="B101" s="219" t="s">
        <v>736</v>
      </c>
      <c r="C101" s="222" t="s">
        <v>748</v>
      </c>
      <c r="D101" s="264"/>
      <c r="E101" s="14"/>
      <c r="F101" s="14"/>
      <c r="G101" s="219" t="s">
        <v>1187</v>
      </c>
      <c r="H101" s="220" t="s">
        <v>1099</v>
      </c>
      <c r="I101" s="221">
        <v>16</v>
      </c>
      <c r="J101" s="302"/>
      <c r="K101" s="219"/>
      <c r="L101" s="14"/>
    </row>
    <row r="102" spans="2:12" ht="18" x14ac:dyDescent="0.25">
      <c r="B102" s="219" t="s">
        <v>537</v>
      </c>
      <c r="C102" s="222" t="s">
        <v>538</v>
      </c>
      <c r="D102" s="302"/>
      <c r="E102" s="14"/>
      <c r="F102" s="14"/>
      <c r="G102" s="219" t="s">
        <v>478</v>
      </c>
      <c r="H102" s="222" t="s">
        <v>487</v>
      </c>
      <c r="I102" s="221">
        <v>1</v>
      </c>
      <c r="J102" s="302"/>
      <c r="K102" s="219"/>
      <c r="L102" s="14"/>
    </row>
    <row r="103" spans="2:12" ht="18" x14ac:dyDescent="0.25">
      <c r="B103" s="219" t="s">
        <v>1262</v>
      </c>
      <c r="C103" s="222" t="s">
        <v>1219</v>
      </c>
      <c r="D103" s="302"/>
      <c r="E103" s="14"/>
      <c r="F103" s="14"/>
      <c r="G103" s="219" t="s">
        <v>1366</v>
      </c>
      <c r="H103" s="222" t="s">
        <v>1323</v>
      </c>
      <c r="I103" s="221">
        <v>3</v>
      </c>
      <c r="J103" s="302"/>
      <c r="K103" s="219"/>
      <c r="L103" s="14"/>
    </row>
    <row r="104" spans="2:12" ht="18" customHeight="1" x14ac:dyDescent="0.3">
      <c r="B104" s="219" t="s">
        <v>1020</v>
      </c>
      <c r="C104" s="222" t="s">
        <v>982</v>
      </c>
      <c r="D104" s="302"/>
      <c r="E104" s="14"/>
      <c r="F104" s="14"/>
      <c r="G104" s="219" t="s">
        <v>850</v>
      </c>
      <c r="H104" s="222" t="s">
        <v>852</v>
      </c>
      <c r="I104" s="221">
        <v>4</v>
      </c>
      <c r="J104" s="264"/>
      <c r="K104" s="219"/>
      <c r="L104" s="14"/>
    </row>
    <row r="105" spans="2:12" ht="18.75" x14ac:dyDescent="0.3">
      <c r="B105" s="219" t="s">
        <v>659</v>
      </c>
      <c r="C105" s="222" t="s">
        <v>586</v>
      </c>
      <c r="D105" s="264"/>
      <c r="E105" s="14"/>
      <c r="F105" s="14"/>
      <c r="G105" s="219" t="s">
        <v>443</v>
      </c>
      <c r="H105" s="222" t="s">
        <v>809</v>
      </c>
      <c r="I105" s="221">
        <v>4</v>
      </c>
      <c r="J105" s="262"/>
      <c r="K105" s="219"/>
      <c r="L105" s="14"/>
    </row>
    <row r="106" spans="2:12" ht="18" x14ac:dyDescent="0.25">
      <c r="B106" s="219" t="s">
        <v>1283</v>
      </c>
      <c r="C106" s="222" t="s">
        <v>1236</v>
      </c>
      <c r="D106" s="302"/>
      <c r="E106" s="14"/>
      <c r="F106" s="14"/>
      <c r="G106" s="219" t="s">
        <v>289</v>
      </c>
      <c r="H106" s="220" t="s">
        <v>36</v>
      </c>
      <c r="I106" s="221">
        <v>3</v>
      </c>
      <c r="J106" s="302"/>
      <c r="K106" s="219"/>
      <c r="L106" s="14"/>
    </row>
    <row r="107" spans="2:12" ht="18" x14ac:dyDescent="0.25">
      <c r="B107" s="219" t="s">
        <v>1284</v>
      </c>
      <c r="C107" s="222" t="s">
        <v>1235</v>
      </c>
      <c r="D107" s="302"/>
      <c r="E107" s="14"/>
      <c r="F107" s="14"/>
      <c r="G107" s="219" t="s">
        <v>442</v>
      </c>
      <c r="H107" s="222" t="s">
        <v>134</v>
      </c>
      <c r="I107" s="221">
        <v>2</v>
      </c>
      <c r="J107" s="302"/>
      <c r="K107" s="219"/>
      <c r="L107" s="14"/>
    </row>
    <row r="108" spans="2:12" ht="18.75" x14ac:dyDescent="0.3">
      <c r="B108" s="219" t="s">
        <v>188</v>
      </c>
      <c r="C108" s="222" t="s">
        <v>646</v>
      </c>
      <c r="D108" s="264"/>
      <c r="E108" s="14"/>
      <c r="F108" s="14"/>
      <c r="G108" s="219" t="s">
        <v>833</v>
      </c>
      <c r="H108" s="222" t="s">
        <v>844</v>
      </c>
      <c r="I108" s="221">
        <v>48</v>
      </c>
      <c r="J108" s="302"/>
      <c r="K108" s="219"/>
      <c r="L108" s="14"/>
    </row>
    <row r="109" spans="2:12" ht="18" x14ac:dyDescent="0.25">
      <c r="B109" s="219" t="s">
        <v>365</v>
      </c>
      <c r="C109" s="222" t="s">
        <v>106</v>
      </c>
      <c r="D109" s="302"/>
      <c r="E109" s="14"/>
      <c r="F109" s="14"/>
      <c r="G109" s="219" t="s">
        <v>1414</v>
      </c>
      <c r="H109" s="222" t="s">
        <v>1322</v>
      </c>
      <c r="I109" s="221">
        <v>19</v>
      </c>
      <c r="J109" s="302"/>
      <c r="K109" s="219"/>
      <c r="L109" s="14"/>
    </row>
    <row r="110" spans="2:12" ht="18.75" x14ac:dyDescent="0.3">
      <c r="B110" s="219" t="s">
        <v>1456</v>
      </c>
      <c r="C110" s="222" t="s">
        <v>1457</v>
      </c>
      <c r="D110" s="264"/>
      <c r="E110" s="14"/>
      <c r="F110" s="14"/>
      <c r="G110" s="219" t="s">
        <v>1293</v>
      </c>
      <c r="H110" s="222" t="s">
        <v>1292</v>
      </c>
      <c r="I110" s="221">
        <v>13</v>
      </c>
      <c r="J110" s="302"/>
      <c r="K110" s="219"/>
      <c r="L110" s="14"/>
    </row>
    <row r="111" spans="2:12" ht="18" x14ac:dyDescent="0.25">
      <c r="B111" s="219" t="s">
        <v>1403</v>
      </c>
      <c r="C111" s="222" t="s">
        <v>1217</v>
      </c>
      <c r="D111" s="302"/>
      <c r="E111" s="14"/>
      <c r="F111" s="14"/>
      <c r="G111" s="219" t="s">
        <v>283</v>
      </c>
      <c r="H111" s="222" t="s">
        <v>30</v>
      </c>
      <c r="I111" s="221">
        <v>4</v>
      </c>
      <c r="J111" s="302"/>
      <c r="K111" s="219"/>
      <c r="L111" s="14"/>
    </row>
    <row r="112" spans="2:12" ht="18" x14ac:dyDescent="0.25">
      <c r="B112" s="219" t="s">
        <v>356</v>
      </c>
      <c r="C112" s="222" t="s">
        <v>100</v>
      </c>
      <c r="D112" s="302"/>
      <c r="E112" s="14"/>
      <c r="F112" s="14"/>
      <c r="G112" s="219" t="s">
        <v>381</v>
      </c>
      <c r="H112" s="222" t="s">
        <v>474</v>
      </c>
      <c r="I112" s="221">
        <v>50</v>
      </c>
      <c r="J112" s="302"/>
      <c r="K112" s="219"/>
      <c r="L112" s="14"/>
    </row>
    <row r="113" spans="2:12" ht="18" x14ac:dyDescent="0.25">
      <c r="B113" s="219" t="s">
        <v>237</v>
      </c>
      <c r="C113" s="222" t="s">
        <v>162</v>
      </c>
      <c r="D113" s="302"/>
      <c r="E113" s="14"/>
      <c r="F113" s="14"/>
      <c r="G113" s="219" t="s">
        <v>263</v>
      </c>
      <c r="H113" s="222" t="s">
        <v>13</v>
      </c>
      <c r="I113" s="221">
        <v>1</v>
      </c>
      <c r="J113" s="302"/>
      <c r="K113" s="219"/>
      <c r="L113" s="14"/>
    </row>
    <row r="114" spans="2:12" ht="18" x14ac:dyDescent="0.25">
      <c r="B114" s="219" t="s">
        <v>1372</v>
      </c>
      <c r="C114" s="222" t="s">
        <v>1336</v>
      </c>
      <c r="D114" s="221"/>
      <c r="E114" s="14"/>
      <c r="F114" s="14"/>
      <c r="G114" s="219" t="s">
        <v>194</v>
      </c>
      <c r="H114" s="222" t="s">
        <v>755</v>
      </c>
      <c r="I114" s="221">
        <v>27900</v>
      </c>
      <c r="J114" s="302"/>
      <c r="K114" s="219"/>
      <c r="L114" s="14"/>
    </row>
    <row r="115" spans="2:12" ht="18" x14ac:dyDescent="0.25">
      <c r="B115" s="219" t="s">
        <v>221</v>
      </c>
      <c r="C115" s="222" t="s">
        <v>599</v>
      </c>
      <c r="D115" s="221"/>
      <c r="E115" s="14"/>
      <c r="F115" s="14"/>
      <c r="G115" s="219" t="s">
        <v>199</v>
      </c>
      <c r="H115" s="220" t="s">
        <v>607</v>
      </c>
      <c r="I115" s="221">
        <v>2</v>
      </c>
      <c r="J115" s="302"/>
      <c r="K115" s="219"/>
      <c r="L115" s="14"/>
    </row>
    <row r="116" spans="2:12" ht="18" customHeight="1" x14ac:dyDescent="0.3">
      <c r="B116" s="219" t="s">
        <v>1261</v>
      </c>
      <c r="C116" s="222" t="s">
        <v>1260</v>
      </c>
      <c r="D116" s="302"/>
      <c r="E116" s="14"/>
      <c r="F116" s="14"/>
      <c r="G116" s="219" t="s">
        <v>659</v>
      </c>
      <c r="H116" s="222" t="s">
        <v>586</v>
      </c>
      <c r="I116" s="221">
        <v>6</v>
      </c>
      <c r="J116" s="264"/>
      <c r="K116" s="219"/>
      <c r="L116" s="14"/>
    </row>
    <row r="117" spans="2:12" ht="18" x14ac:dyDescent="0.25">
      <c r="B117" s="219" t="s">
        <v>1314</v>
      </c>
      <c r="C117" s="222" t="s">
        <v>1303</v>
      </c>
      <c r="D117" s="302"/>
      <c r="E117" s="14"/>
      <c r="F117" s="14"/>
      <c r="G117" s="219" t="s">
        <v>1020</v>
      </c>
      <c r="H117" s="222" t="s">
        <v>982</v>
      </c>
      <c r="I117" s="221">
        <v>4</v>
      </c>
      <c r="J117" s="302"/>
      <c r="K117" s="219"/>
      <c r="L117" s="14"/>
    </row>
    <row r="118" spans="2:12" ht="18" x14ac:dyDescent="0.25">
      <c r="B118" s="219" t="s">
        <v>1194</v>
      </c>
      <c r="C118" s="222" t="s">
        <v>1142</v>
      </c>
      <c r="D118" s="302"/>
      <c r="E118" s="14"/>
      <c r="F118" s="14"/>
      <c r="G118" s="219" t="s">
        <v>472</v>
      </c>
      <c r="H118" s="222" t="s">
        <v>488</v>
      </c>
      <c r="I118" s="221">
        <v>34</v>
      </c>
      <c r="J118" s="302"/>
      <c r="K118" s="219"/>
      <c r="L118" s="14"/>
    </row>
    <row r="119" spans="2:12" ht="18" x14ac:dyDescent="0.25">
      <c r="B119" s="219" t="s">
        <v>835</v>
      </c>
      <c r="C119" s="220" t="s">
        <v>846</v>
      </c>
      <c r="D119" s="302"/>
      <c r="E119" s="14"/>
      <c r="F119" s="14"/>
      <c r="G119" s="219" t="s">
        <v>834</v>
      </c>
      <c r="H119" s="222" t="s">
        <v>845</v>
      </c>
      <c r="I119" s="221">
        <v>5</v>
      </c>
      <c r="J119" s="302"/>
      <c r="K119" s="219"/>
      <c r="L119" s="14"/>
    </row>
    <row r="120" spans="2:12" ht="18" x14ac:dyDescent="0.25">
      <c r="B120" s="219" t="s">
        <v>236</v>
      </c>
      <c r="C120" s="222" t="s">
        <v>640</v>
      </c>
      <c r="D120" s="302"/>
      <c r="E120" s="14"/>
      <c r="F120" s="14"/>
      <c r="G120" s="219" t="s">
        <v>172</v>
      </c>
      <c r="H120" s="222" t="s">
        <v>247</v>
      </c>
      <c r="I120" s="221">
        <v>12</v>
      </c>
      <c r="J120" s="302"/>
      <c r="K120" s="219"/>
      <c r="L120" s="14"/>
    </row>
    <row r="121" spans="2:12" ht="18" x14ac:dyDescent="0.25">
      <c r="B121" s="219" t="s">
        <v>376</v>
      </c>
      <c r="C121" s="222" t="s">
        <v>116</v>
      </c>
      <c r="D121" s="302"/>
      <c r="E121" s="14"/>
      <c r="F121" s="14"/>
      <c r="G121" s="219" t="s">
        <v>1265</v>
      </c>
      <c r="H121" s="222" t="s">
        <v>552</v>
      </c>
      <c r="I121" s="221">
        <v>36</v>
      </c>
      <c r="J121" s="302"/>
      <c r="K121" s="219"/>
      <c r="L121" s="14"/>
    </row>
    <row r="122" spans="2:12" ht="18" x14ac:dyDescent="0.25">
      <c r="B122" s="219"/>
      <c r="C122" s="222" t="s">
        <v>1332</v>
      </c>
      <c r="D122" s="302"/>
      <c r="E122" s="14"/>
      <c r="F122" s="14"/>
      <c r="G122" s="219" t="s">
        <v>457</v>
      </c>
      <c r="H122" s="222" t="s">
        <v>489</v>
      </c>
      <c r="I122" s="221">
        <v>0</v>
      </c>
      <c r="J122" s="302"/>
      <c r="K122" s="219"/>
      <c r="L122" s="14"/>
    </row>
    <row r="123" spans="2:12" ht="18" x14ac:dyDescent="0.25">
      <c r="B123" s="219" t="s">
        <v>1199</v>
      </c>
      <c r="C123" s="222" t="s">
        <v>1317</v>
      </c>
      <c r="D123" s="302"/>
      <c r="E123" s="14"/>
      <c r="F123" s="14"/>
      <c r="G123" s="219" t="s">
        <v>458</v>
      </c>
      <c r="H123" s="222" t="s">
        <v>490</v>
      </c>
      <c r="I123" s="221">
        <v>1</v>
      </c>
      <c r="J123" s="302"/>
      <c r="K123" s="219"/>
      <c r="L123" s="14"/>
    </row>
    <row r="124" spans="2:12" ht="18" x14ac:dyDescent="0.25">
      <c r="B124" s="219" t="s">
        <v>1263</v>
      </c>
      <c r="C124" s="222" t="s">
        <v>1160</v>
      </c>
      <c r="D124" s="302"/>
      <c r="E124" s="14"/>
      <c r="F124" s="14"/>
      <c r="G124" s="219" t="s">
        <v>459</v>
      </c>
      <c r="H124" s="222" t="s">
        <v>460</v>
      </c>
      <c r="I124" s="221">
        <v>2</v>
      </c>
      <c r="J124" s="302"/>
      <c r="K124" s="219"/>
      <c r="L124" s="14"/>
    </row>
    <row r="125" spans="2:12" ht="18" x14ac:dyDescent="0.25">
      <c r="B125" s="219" t="s">
        <v>1198</v>
      </c>
      <c r="C125" s="222" t="s">
        <v>1159</v>
      </c>
      <c r="D125" s="302"/>
      <c r="E125" s="14"/>
      <c r="F125" s="14"/>
      <c r="G125" s="219" t="s">
        <v>461</v>
      </c>
      <c r="H125" s="222" t="s">
        <v>491</v>
      </c>
      <c r="I125" s="221">
        <v>202</v>
      </c>
      <c r="J125" s="262"/>
      <c r="K125" s="219"/>
      <c r="L125" s="14"/>
    </row>
    <row r="126" spans="2:12" ht="18" x14ac:dyDescent="0.25">
      <c r="B126" s="219"/>
      <c r="C126" s="222" t="s">
        <v>1315</v>
      </c>
      <c r="D126" s="302"/>
      <c r="E126" s="14"/>
      <c r="F126" s="14"/>
      <c r="G126" s="219" t="s">
        <v>356</v>
      </c>
      <c r="H126" s="222" t="s">
        <v>100</v>
      </c>
      <c r="I126" s="221">
        <v>50</v>
      </c>
      <c r="J126" s="302"/>
      <c r="K126" s="219"/>
      <c r="L126" s="14"/>
    </row>
    <row r="127" spans="2:12" ht="18" x14ac:dyDescent="0.25">
      <c r="B127" s="219" t="s">
        <v>959</v>
      </c>
      <c r="C127" s="222" t="s">
        <v>1204</v>
      </c>
      <c r="D127" s="302"/>
      <c r="E127" s="14"/>
      <c r="F127" s="14"/>
      <c r="G127" s="219" t="s">
        <v>1267</v>
      </c>
      <c r="H127" s="222" t="s">
        <v>1266</v>
      </c>
      <c r="I127" s="221">
        <v>1</v>
      </c>
      <c r="J127" s="302"/>
      <c r="K127" s="219"/>
      <c r="L127" s="14"/>
    </row>
    <row r="128" spans="2:12" ht="18" x14ac:dyDescent="0.25">
      <c r="B128" s="219" t="s">
        <v>212</v>
      </c>
      <c r="C128" s="222" t="s">
        <v>603</v>
      </c>
      <c r="D128" s="302"/>
      <c r="E128" s="14"/>
      <c r="F128" s="14"/>
      <c r="G128" s="219" t="s">
        <v>214</v>
      </c>
      <c r="H128" s="222" t="s">
        <v>608</v>
      </c>
      <c r="I128" s="221">
        <v>318</v>
      </c>
      <c r="J128" s="302"/>
      <c r="K128" s="219"/>
      <c r="L128" s="14"/>
    </row>
    <row r="129" spans="2:12" ht="18" x14ac:dyDescent="0.25">
      <c r="B129" s="219" t="s">
        <v>1365</v>
      </c>
      <c r="C129" s="222" t="s">
        <v>1321</v>
      </c>
      <c r="D129" s="302"/>
      <c r="E129" s="14"/>
      <c r="F129" s="14"/>
      <c r="G129" s="219" t="s">
        <v>883</v>
      </c>
      <c r="H129" s="222" t="s">
        <v>943</v>
      </c>
      <c r="I129" s="221">
        <v>11</v>
      </c>
      <c r="J129" s="302"/>
      <c r="K129" s="219"/>
      <c r="L129" s="14"/>
    </row>
    <row r="130" spans="2:12" ht="18" customHeight="1" x14ac:dyDescent="0.3">
      <c r="B130" s="219" t="s">
        <v>322</v>
      </c>
      <c r="C130" s="220" t="s">
        <v>67</v>
      </c>
      <c r="D130" s="302"/>
      <c r="E130" s="14"/>
      <c r="F130" s="14"/>
      <c r="G130" s="219" t="s">
        <v>481</v>
      </c>
      <c r="H130" s="222" t="s">
        <v>482</v>
      </c>
      <c r="I130" s="221">
        <v>4</v>
      </c>
      <c r="J130" s="264"/>
      <c r="K130" s="219"/>
      <c r="L130" s="14"/>
    </row>
    <row r="131" spans="2:12" ht="18" x14ac:dyDescent="0.25">
      <c r="B131" s="219" t="s">
        <v>1258</v>
      </c>
      <c r="C131" s="222" t="s">
        <v>1222</v>
      </c>
      <c r="D131" s="302"/>
      <c r="E131" s="14"/>
      <c r="F131" s="14"/>
      <c r="G131" s="219" t="s">
        <v>483</v>
      </c>
      <c r="H131" s="222" t="s">
        <v>484</v>
      </c>
      <c r="I131" s="221">
        <v>2</v>
      </c>
      <c r="J131" s="302"/>
      <c r="K131" s="219"/>
      <c r="L131" s="14"/>
    </row>
    <row r="132" spans="2:12" ht="18" x14ac:dyDescent="0.25">
      <c r="B132" s="219" t="s">
        <v>911</v>
      </c>
      <c r="C132" s="222" t="s">
        <v>1221</v>
      </c>
      <c r="D132" s="302"/>
      <c r="E132" s="14"/>
      <c r="F132" s="14"/>
      <c r="G132" s="219" t="s">
        <v>506</v>
      </c>
      <c r="H132" s="222" t="s">
        <v>507</v>
      </c>
      <c r="I132" s="221">
        <v>3</v>
      </c>
      <c r="J132" s="302"/>
      <c r="K132" s="219"/>
      <c r="L132" s="14"/>
    </row>
    <row r="133" spans="2:12" ht="18" x14ac:dyDescent="0.25">
      <c r="B133" s="219" t="s">
        <v>468</v>
      </c>
      <c r="C133" s="222" t="s">
        <v>494</v>
      </c>
      <c r="D133" s="302"/>
      <c r="E133" s="14"/>
      <c r="F133" s="14"/>
      <c r="G133" s="219" t="s">
        <v>485</v>
      </c>
      <c r="H133" s="222" t="s">
        <v>493</v>
      </c>
      <c r="I133" s="221">
        <v>5</v>
      </c>
      <c r="J133" s="302"/>
      <c r="K133" s="219"/>
      <c r="L133" s="14"/>
    </row>
    <row r="134" spans="2:12" ht="18" x14ac:dyDescent="0.25">
      <c r="B134" s="219" t="s">
        <v>351</v>
      </c>
      <c r="C134" s="222" t="s">
        <v>96</v>
      </c>
      <c r="D134" s="302"/>
      <c r="E134" s="14"/>
      <c r="F134" s="14"/>
      <c r="G134" s="219" t="s">
        <v>913</v>
      </c>
      <c r="H134" s="222" t="s">
        <v>944</v>
      </c>
      <c r="I134" s="221">
        <v>1</v>
      </c>
      <c r="J134" s="302"/>
      <c r="K134" s="219"/>
      <c r="L134" s="14"/>
    </row>
    <row r="135" spans="2:12" ht="18" x14ac:dyDescent="0.25">
      <c r="B135" s="219" t="s">
        <v>486</v>
      </c>
      <c r="C135" s="222" t="s">
        <v>504</v>
      </c>
      <c r="D135" s="302"/>
      <c r="E135" s="14"/>
      <c r="F135" s="14"/>
      <c r="G135" s="219" t="s">
        <v>181</v>
      </c>
      <c r="H135" s="222" t="s">
        <v>609</v>
      </c>
      <c r="I135" s="221">
        <v>109</v>
      </c>
      <c r="J135" s="302"/>
      <c r="K135" s="219"/>
      <c r="L135" s="14"/>
    </row>
    <row r="136" spans="2:12" ht="18" x14ac:dyDescent="0.25">
      <c r="B136" s="219" t="s">
        <v>470</v>
      </c>
      <c r="C136" s="222" t="s">
        <v>471</v>
      </c>
      <c r="D136" s="302"/>
      <c r="E136" s="14"/>
      <c r="F136" s="14"/>
      <c r="G136" s="219" t="s">
        <v>508</v>
      </c>
      <c r="H136" s="222" t="s">
        <v>509</v>
      </c>
      <c r="I136" s="221">
        <v>5</v>
      </c>
      <c r="J136" s="302"/>
      <c r="K136" s="219"/>
      <c r="L136" s="14"/>
    </row>
    <row r="137" spans="2:12" ht="18" x14ac:dyDescent="0.25">
      <c r="B137" s="219" t="s">
        <v>412</v>
      </c>
      <c r="C137" s="222" t="s">
        <v>144</v>
      </c>
      <c r="D137" s="302"/>
      <c r="E137" s="14"/>
      <c r="F137" s="14"/>
      <c r="G137" s="219" t="s">
        <v>510</v>
      </c>
      <c r="H137" s="222" t="s">
        <v>511</v>
      </c>
      <c r="I137" s="221">
        <v>3</v>
      </c>
      <c r="J137" s="302"/>
      <c r="K137" s="219"/>
      <c r="L137" s="14"/>
    </row>
    <row r="138" spans="2:12" ht="18" x14ac:dyDescent="0.25">
      <c r="B138" s="219" t="s">
        <v>368</v>
      </c>
      <c r="C138" s="220" t="s">
        <v>109</v>
      </c>
      <c r="D138" s="302"/>
      <c r="E138" s="14"/>
      <c r="F138" s="14"/>
      <c r="G138" s="219" t="s">
        <v>528</v>
      </c>
      <c r="H138" s="222" t="s">
        <v>533</v>
      </c>
      <c r="I138" s="221">
        <v>25</v>
      </c>
      <c r="J138" s="302"/>
      <c r="K138" s="219"/>
      <c r="L138" s="14"/>
    </row>
    <row r="139" spans="2:12" ht="18" x14ac:dyDescent="0.25">
      <c r="B139" s="219" t="s">
        <v>425</v>
      </c>
      <c r="C139" s="222" t="s">
        <v>154</v>
      </c>
      <c r="D139" s="302"/>
      <c r="E139" s="14"/>
      <c r="F139" s="14"/>
      <c r="G139" s="219" t="s">
        <v>743</v>
      </c>
      <c r="H139" s="222" t="s">
        <v>745</v>
      </c>
      <c r="I139" s="221">
        <v>4</v>
      </c>
      <c r="J139" s="302"/>
      <c r="K139" s="219"/>
      <c r="L139" s="14"/>
    </row>
    <row r="140" spans="2:12" ht="18" x14ac:dyDescent="0.25">
      <c r="B140" s="219" t="s">
        <v>424</v>
      </c>
      <c r="C140" s="222" t="s">
        <v>153</v>
      </c>
      <c r="D140" s="302"/>
      <c r="E140" s="14"/>
      <c r="F140" s="14"/>
      <c r="G140" s="219" t="s">
        <v>1283</v>
      </c>
      <c r="H140" s="222" t="s">
        <v>1236</v>
      </c>
      <c r="I140" s="221">
        <v>24</v>
      </c>
      <c r="J140" s="302"/>
      <c r="K140" s="219"/>
      <c r="L140" s="14"/>
    </row>
    <row r="141" spans="2:12" ht="18" x14ac:dyDescent="0.25">
      <c r="B141" s="219" t="s">
        <v>402</v>
      </c>
      <c r="C141" s="222" t="s">
        <v>633</v>
      </c>
      <c r="D141" s="302"/>
      <c r="E141" s="14"/>
      <c r="F141" s="14"/>
      <c r="G141" s="219" t="s">
        <v>1284</v>
      </c>
      <c r="H141" s="222" t="s">
        <v>1235</v>
      </c>
      <c r="I141" s="221">
        <v>88</v>
      </c>
      <c r="J141" s="302"/>
      <c r="K141" s="219"/>
      <c r="L141" s="14"/>
    </row>
    <row r="142" spans="2:12" ht="18" x14ac:dyDescent="0.25">
      <c r="B142" s="219" t="s">
        <v>357</v>
      </c>
      <c r="C142" s="222" t="s">
        <v>101</v>
      </c>
      <c r="D142" s="302"/>
      <c r="E142" s="14"/>
      <c r="F142" s="14"/>
      <c r="G142" s="219" t="s">
        <v>186</v>
      </c>
      <c r="H142" s="222" t="s">
        <v>463</v>
      </c>
      <c r="I142" s="221">
        <v>2</v>
      </c>
      <c r="J142" s="302"/>
      <c r="K142" s="219"/>
      <c r="L142" s="14"/>
    </row>
    <row r="143" spans="2:12" ht="18" x14ac:dyDescent="0.25">
      <c r="B143" s="219" t="s">
        <v>431</v>
      </c>
      <c r="C143" s="222" t="s">
        <v>158</v>
      </c>
      <c r="D143" s="302"/>
      <c r="E143" s="14"/>
      <c r="F143" s="14"/>
      <c r="G143" s="219" t="s">
        <v>514</v>
      </c>
      <c r="H143" s="222" t="s">
        <v>165</v>
      </c>
      <c r="I143" s="221">
        <v>3</v>
      </c>
      <c r="J143" s="302"/>
      <c r="K143" s="219"/>
      <c r="L143" s="14"/>
    </row>
    <row r="144" spans="2:12" ht="18" x14ac:dyDescent="0.25">
      <c r="B144" s="219" t="s">
        <v>378</v>
      </c>
      <c r="C144" s="222" t="s">
        <v>117</v>
      </c>
      <c r="D144" s="302"/>
      <c r="E144" s="14"/>
      <c r="F144" s="14"/>
      <c r="G144" s="219" t="s">
        <v>686</v>
      </c>
      <c r="H144" s="222" t="s">
        <v>701</v>
      </c>
      <c r="I144" s="221">
        <v>8</v>
      </c>
      <c r="J144" s="302"/>
      <c r="K144" s="219"/>
      <c r="L144" s="14"/>
    </row>
    <row r="145" spans="2:12" ht="18" x14ac:dyDescent="0.25">
      <c r="B145" s="219" t="s">
        <v>326</v>
      </c>
      <c r="C145" s="220" t="s">
        <v>72</v>
      </c>
      <c r="D145" s="262"/>
      <c r="E145" s="14"/>
      <c r="F145" s="14"/>
      <c r="G145" s="219" t="s">
        <v>728</v>
      </c>
      <c r="H145" s="222" t="s">
        <v>945</v>
      </c>
      <c r="I145" s="221">
        <v>4</v>
      </c>
      <c r="J145" s="302"/>
      <c r="K145" s="219"/>
      <c r="L145" s="14"/>
    </row>
    <row r="146" spans="2:12" ht="18" x14ac:dyDescent="0.25">
      <c r="B146" s="219" t="s">
        <v>373</v>
      </c>
      <c r="C146" s="222" t="s">
        <v>113</v>
      </c>
      <c r="D146" s="302"/>
      <c r="E146" s="14"/>
      <c r="F146" s="14"/>
      <c r="G146" s="219" t="s">
        <v>361</v>
      </c>
      <c r="H146" s="222" t="s">
        <v>102</v>
      </c>
      <c r="I146" s="221">
        <v>2</v>
      </c>
      <c r="J146" s="262"/>
      <c r="K146" s="219"/>
      <c r="L146" s="14"/>
    </row>
    <row r="147" spans="2:12" ht="18" customHeight="1" x14ac:dyDescent="0.3">
      <c r="B147" s="219" t="s">
        <v>219</v>
      </c>
      <c r="C147" s="222" t="s">
        <v>623</v>
      </c>
      <c r="D147" s="302"/>
      <c r="E147" s="14"/>
      <c r="F147" s="14"/>
      <c r="G147" s="219" t="s">
        <v>969</v>
      </c>
      <c r="H147" s="222" t="s">
        <v>970</v>
      </c>
      <c r="I147" s="221">
        <v>7</v>
      </c>
      <c r="J147" s="264"/>
      <c r="K147" s="219"/>
      <c r="L147" s="14"/>
    </row>
    <row r="148" spans="2:12" ht="18" x14ac:dyDescent="0.25">
      <c r="B148" s="219" t="s">
        <v>469</v>
      </c>
      <c r="C148" s="222" t="s">
        <v>496</v>
      </c>
      <c r="D148" s="302"/>
      <c r="E148" s="14"/>
      <c r="F148" s="14"/>
      <c r="G148" s="219" t="s">
        <v>851</v>
      </c>
      <c r="H148" s="222" t="s">
        <v>853</v>
      </c>
      <c r="I148" s="221">
        <v>1</v>
      </c>
      <c r="J148" s="302"/>
      <c r="K148" s="219"/>
      <c r="L148" s="14"/>
    </row>
    <row r="149" spans="2:12" ht="18" x14ac:dyDescent="0.25">
      <c r="B149" s="219" t="s">
        <v>413</v>
      </c>
      <c r="C149" s="222" t="s">
        <v>496</v>
      </c>
      <c r="D149" s="302"/>
      <c r="E149" s="14"/>
      <c r="F149" s="14"/>
      <c r="G149" s="219" t="s">
        <v>1288</v>
      </c>
      <c r="H149" s="222" t="s">
        <v>1364</v>
      </c>
      <c r="I149" s="221">
        <v>14</v>
      </c>
      <c r="J149" s="302"/>
      <c r="K149" s="219"/>
      <c r="L149" s="14"/>
    </row>
    <row r="150" spans="2:12" ht="18" x14ac:dyDescent="0.25">
      <c r="B150" s="219" t="s">
        <v>377</v>
      </c>
      <c r="C150" s="222" t="s">
        <v>495</v>
      </c>
      <c r="D150" s="302"/>
      <c r="E150" s="14"/>
      <c r="F150" s="14"/>
      <c r="G150" s="219" t="s">
        <v>1273</v>
      </c>
      <c r="H150" s="222" t="s">
        <v>1274</v>
      </c>
      <c r="I150" s="221">
        <v>8</v>
      </c>
      <c r="J150" s="302"/>
      <c r="K150" s="219"/>
      <c r="L150" s="14"/>
    </row>
    <row r="151" spans="2:12" ht="18" x14ac:dyDescent="0.25">
      <c r="B151" s="219" t="s">
        <v>472</v>
      </c>
      <c r="C151" s="222" t="s">
        <v>488</v>
      </c>
      <c r="D151" s="302"/>
      <c r="E151" s="14"/>
      <c r="F151" s="14"/>
      <c r="G151" s="219" t="s">
        <v>1415</v>
      </c>
      <c r="H151" s="222" t="s">
        <v>1320</v>
      </c>
      <c r="I151" s="221">
        <v>2500</v>
      </c>
      <c r="J151" s="302"/>
      <c r="K151" s="219"/>
      <c r="L151" s="14"/>
    </row>
    <row r="152" spans="2:12" ht="18" x14ac:dyDescent="0.25">
      <c r="B152" s="219" t="s">
        <v>1011</v>
      </c>
      <c r="C152" s="222" t="s">
        <v>1010</v>
      </c>
      <c r="D152" s="262"/>
      <c r="E152" s="14"/>
      <c r="F152" s="14"/>
      <c r="G152" s="219" t="s">
        <v>1271</v>
      </c>
      <c r="H152" s="222" t="s">
        <v>1270</v>
      </c>
      <c r="I152" s="221">
        <v>728</v>
      </c>
      <c r="J152" s="302"/>
      <c r="K152" s="219"/>
      <c r="L152" s="14"/>
    </row>
    <row r="153" spans="2:12" ht="18" x14ac:dyDescent="0.25">
      <c r="B153" s="219" t="s">
        <v>358</v>
      </c>
      <c r="C153" s="222" t="s">
        <v>733</v>
      </c>
      <c r="D153" s="302"/>
      <c r="E153" s="14"/>
      <c r="F153" s="14"/>
      <c r="G153" s="219" t="s">
        <v>1425</v>
      </c>
      <c r="H153" s="222" t="s">
        <v>1426</v>
      </c>
      <c r="I153" s="221">
        <v>729</v>
      </c>
      <c r="J153" s="302"/>
      <c r="K153" s="219"/>
      <c r="L153" s="14"/>
    </row>
    <row r="154" spans="2:12" ht="18" x14ac:dyDescent="0.25">
      <c r="B154" s="219" t="s">
        <v>259</v>
      </c>
      <c r="C154" s="220" t="s">
        <v>501</v>
      </c>
      <c r="D154" s="302"/>
      <c r="E154" s="14"/>
      <c r="F154" s="14"/>
      <c r="G154" s="219" t="s">
        <v>1385</v>
      </c>
      <c r="H154" s="222" t="s">
        <v>1384</v>
      </c>
      <c r="I154" s="221">
        <v>0</v>
      </c>
      <c r="J154" s="302"/>
      <c r="K154" s="219"/>
      <c r="L154" s="14"/>
    </row>
    <row r="155" spans="2:12" ht="18" x14ac:dyDescent="0.25">
      <c r="B155" s="219" t="s">
        <v>195</v>
      </c>
      <c r="C155" s="220" t="s">
        <v>634</v>
      </c>
      <c r="D155" s="302"/>
      <c r="E155" s="14"/>
      <c r="F155" s="14"/>
      <c r="G155" s="219" t="s">
        <v>294</v>
      </c>
      <c r="H155" s="222" t="s">
        <v>41</v>
      </c>
      <c r="I155" s="221">
        <v>1</v>
      </c>
      <c r="J155" s="302"/>
      <c r="K155" s="219"/>
      <c r="L155" s="14"/>
    </row>
    <row r="156" spans="2:12" ht="18" x14ac:dyDescent="0.25">
      <c r="B156" s="219" t="s">
        <v>362</v>
      </c>
      <c r="C156" s="222" t="s">
        <v>103</v>
      </c>
      <c r="D156" s="302"/>
      <c r="E156" s="14"/>
      <c r="F156" s="14"/>
      <c r="G156" s="219" t="s">
        <v>1428</v>
      </c>
      <c r="H156" s="222" t="s">
        <v>1429</v>
      </c>
      <c r="I156" s="221">
        <v>1</v>
      </c>
      <c r="J156" s="262"/>
      <c r="K156" s="219"/>
      <c r="L156" s="14"/>
    </row>
    <row r="157" spans="2:12" ht="18" customHeight="1" x14ac:dyDescent="0.3">
      <c r="B157" s="219" t="s">
        <v>1267</v>
      </c>
      <c r="C157" s="222" t="s">
        <v>1266</v>
      </c>
      <c r="D157" s="302"/>
      <c r="E157" s="14"/>
      <c r="F157" s="14"/>
      <c r="G157" s="219" t="s">
        <v>453</v>
      </c>
      <c r="H157" s="222" t="s">
        <v>454</v>
      </c>
      <c r="I157" s="221">
        <v>0</v>
      </c>
      <c r="J157" s="264"/>
      <c r="K157" s="219"/>
      <c r="L157" s="14"/>
    </row>
    <row r="158" spans="2:12" ht="18" x14ac:dyDescent="0.25">
      <c r="B158" s="219" t="s">
        <v>1253</v>
      </c>
      <c r="C158" s="222" t="s">
        <v>1404</v>
      </c>
      <c r="D158" s="302"/>
      <c r="E158" s="14"/>
      <c r="F158" s="14"/>
      <c r="G158" s="219" t="s">
        <v>369</v>
      </c>
      <c r="H158" s="222" t="s">
        <v>110</v>
      </c>
      <c r="I158" s="221">
        <v>2</v>
      </c>
      <c r="J158" s="302"/>
      <c r="K158" s="219"/>
      <c r="L158" s="14"/>
    </row>
    <row r="159" spans="2:12" ht="18" x14ac:dyDescent="0.25">
      <c r="B159" s="219" t="s">
        <v>1405</v>
      </c>
      <c r="C159" s="222" t="s">
        <v>1406</v>
      </c>
      <c r="D159" s="262"/>
      <c r="E159" s="14"/>
      <c r="F159" s="14"/>
      <c r="G159" s="219" t="s">
        <v>866</v>
      </c>
      <c r="H159" s="222" t="s">
        <v>722</v>
      </c>
      <c r="I159" s="221">
        <v>27</v>
      </c>
      <c r="J159" s="302"/>
      <c r="K159" s="219"/>
      <c r="L159" s="14"/>
    </row>
    <row r="160" spans="2:12" ht="18.75" x14ac:dyDescent="0.3">
      <c r="B160" s="219" t="s">
        <v>260</v>
      </c>
      <c r="C160" s="220" t="s">
        <v>10</v>
      </c>
      <c r="D160" s="264"/>
      <c r="E160" s="14"/>
      <c r="F160" s="14"/>
      <c r="G160" s="219" t="s">
        <v>1291</v>
      </c>
      <c r="H160" s="222" t="s">
        <v>1225</v>
      </c>
      <c r="I160" s="221">
        <v>42</v>
      </c>
      <c r="J160" s="302"/>
      <c r="K160" s="219"/>
      <c r="L160" s="14"/>
    </row>
    <row r="161" spans="2:12" ht="18" x14ac:dyDescent="0.25">
      <c r="B161" s="219" t="s">
        <v>821</v>
      </c>
      <c r="C161" s="222" t="s">
        <v>829</v>
      </c>
      <c r="D161" s="302"/>
      <c r="E161" s="14"/>
      <c r="F161" s="14"/>
      <c r="G161" s="219" t="s">
        <v>1179</v>
      </c>
      <c r="H161" s="222" t="s">
        <v>1150</v>
      </c>
      <c r="I161" s="221">
        <v>0</v>
      </c>
      <c r="J161" s="302"/>
      <c r="K161" s="219"/>
      <c r="L161" s="14"/>
    </row>
    <row r="162" spans="2:12" ht="18.75" x14ac:dyDescent="0.3">
      <c r="B162" s="219"/>
      <c r="C162" s="222" t="s">
        <v>1466</v>
      </c>
      <c r="D162" s="264"/>
      <c r="E162" s="14"/>
      <c r="F162" s="14"/>
      <c r="G162" s="219" t="s">
        <v>1180</v>
      </c>
      <c r="H162" s="222" t="s">
        <v>1149</v>
      </c>
      <c r="I162" s="221">
        <v>16</v>
      </c>
      <c r="J162" s="302"/>
      <c r="K162" s="219"/>
      <c r="L162" s="14"/>
    </row>
    <row r="163" spans="2:12" ht="18" x14ac:dyDescent="0.25">
      <c r="B163" s="219" t="s">
        <v>888</v>
      </c>
      <c r="C163" s="222" t="s">
        <v>893</v>
      </c>
      <c r="D163" s="262"/>
      <c r="E163" s="14"/>
      <c r="F163" s="14"/>
      <c r="G163" s="219" t="s">
        <v>1181</v>
      </c>
      <c r="H163" s="222" t="s">
        <v>1151</v>
      </c>
      <c r="I163" s="221">
        <v>1</v>
      </c>
      <c r="J163" s="302"/>
      <c r="K163" s="219"/>
      <c r="L163" s="14"/>
    </row>
    <row r="164" spans="2:12" ht="18" x14ac:dyDescent="0.25">
      <c r="B164" s="219" t="s">
        <v>1444</v>
      </c>
      <c r="C164" s="222" t="s">
        <v>1445</v>
      </c>
      <c r="D164" s="302"/>
      <c r="E164" s="14"/>
      <c r="F164" s="14"/>
      <c r="G164" s="219" t="s">
        <v>1183</v>
      </c>
      <c r="H164" s="222" t="s">
        <v>1154</v>
      </c>
      <c r="I164" s="221">
        <v>30</v>
      </c>
      <c r="J164" s="302"/>
      <c r="K164" s="219"/>
      <c r="L164" s="14"/>
    </row>
    <row r="165" spans="2:12" ht="18" x14ac:dyDescent="0.25">
      <c r="B165" s="219" t="s">
        <v>889</v>
      </c>
      <c r="C165" s="222" t="s">
        <v>892</v>
      </c>
      <c r="D165" s="302"/>
      <c r="E165" s="14"/>
      <c r="F165" s="14"/>
      <c r="G165" s="219" t="s">
        <v>1184</v>
      </c>
      <c r="H165" s="222" t="s">
        <v>1155</v>
      </c>
      <c r="I165" s="221">
        <v>19</v>
      </c>
      <c r="J165" s="302"/>
      <c r="K165" s="219"/>
      <c r="L165" s="14"/>
    </row>
    <row r="166" spans="2:12" ht="18" customHeight="1" x14ac:dyDescent="0.3">
      <c r="B166" s="219" t="s">
        <v>890</v>
      </c>
      <c r="C166" s="222" t="s">
        <v>894</v>
      </c>
      <c r="D166" s="302"/>
      <c r="E166" s="14"/>
      <c r="F166" s="14"/>
      <c r="G166" s="219" t="s">
        <v>1456</v>
      </c>
      <c r="H166" s="222" t="s">
        <v>1457</v>
      </c>
      <c r="I166" s="221">
        <v>26</v>
      </c>
      <c r="J166" s="264"/>
      <c r="K166" s="219"/>
      <c r="L166" s="14"/>
    </row>
    <row r="167" spans="2:12" ht="18" x14ac:dyDescent="0.25">
      <c r="B167" s="219" t="s">
        <v>361</v>
      </c>
      <c r="C167" s="222" t="s">
        <v>102</v>
      </c>
      <c r="D167" s="262"/>
      <c r="E167" s="14"/>
      <c r="F167" s="14"/>
      <c r="G167" s="219" t="s">
        <v>1170</v>
      </c>
      <c r="H167" s="222" t="s">
        <v>1173</v>
      </c>
      <c r="I167" s="221">
        <v>12</v>
      </c>
      <c r="J167" s="302"/>
      <c r="K167" s="219"/>
      <c r="L167" s="14"/>
    </row>
    <row r="168" spans="2:12" ht="18" x14ac:dyDescent="0.25">
      <c r="B168" s="219" t="s">
        <v>512</v>
      </c>
      <c r="C168" s="222" t="s">
        <v>513</v>
      </c>
      <c r="D168" s="302"/>
      <c r="E168" s="14"/>
      <c r="F168" s="14"/>
      <c r="G168" s="219" t="s">
        <v>1169</v>
      </c>
      <c r="H168" s="222" t="s">
        <v>1161</v>
      </c>
      <c r="I168" s="221">
        <v>1</v>
      </c>
      <c r="J168" s="302"/>
      <c r="K168" s="219"/>
      <c r="L168" s="14"/>
    </row>
    <row r="169" spans="2:12" ht="18" x14ac:dyDescent="0.25">
      <c r="B169" s="219" t="s">
        <v>1439</v>
      </c>
      <c r="C169" s="222" t="s">
        <v>1216</v>
      </c>
      <c r="D169" s="302"/>
      <c r="E169" s="14"/>
      <c r="F169" s="14"/>
      <c r="G169" s="219" t="s">
        <v>1168</v>
      </c>
      <c r="H169" s="222" t="s">
        <v>1163</v>
      </c>
      <c r="I169" s="221">
        <v>5</v>
      </c>
      <c r="J169" s="302"/>
      <c r="K169" s="219"/>
      <c r="L169" s="14"/>
    </row>
    <row r="170" spans="2:12" ht="18" x14ac:dyDescent="0.25">
      <c r="B170" s="219"/>
      <c r="C170" s="222" t="s">
        <v>1327</v>
      </c>
      <c r="D170" s="302"/>
      <c r="E170" s="14"/>
      <c r="F170" s="14"/>
      <c r="G170" s="219" t="s">
        <v>1165</v>
      </c>
      <c r="H170" s="222" t="s">
        <v>1182</v>
      </c>
      <c r="I170" s="221">
        <v>13</v>
      </c>
      <c r="J170" s="302"/>
      <c r="K170" s="219"/>
      <c r="L170" s="14"/>
    </row>
    <row r="171" spans="2:12" ht="18" x14ac:dyDescent="0.25">
      <c r="B171" s="219"/>
      <c r="C171" s="222" t="s">
        <v>1326</v>
      </c>
      <c r="D171" s="302"/>
      <c r="E171" s="14"/>
      <c r="F171" s="14"/>
      <c r="G171" s="219" t="s">
        <v>1171</v>
      </c>
      <c r="H171" s="222" t="s">
        <v>1172</v>
      </c>
      <c r="I171" s="221">
        <v>0</v>
      </c>
      <c r="J171" s="302"/>
      <c r="K171" s="219"/>
      <c r="L171" s="14"/>
    </row>
    <row r="172" spans="2:12" ht="18" x14ac:dyDescent="0.25">
      <c r="B172" s="219" t="s">
        <v>261</v>
      </c>
      <c r="C172" s="220" t="s">
        <v>11</v>
      </c>
      <c r="D172" s="302"/>
      <c r="E172" s="14"/>
      <c r="F172" s="14"/>
      <c r="G172" s="219" t="s">
        <v>1174</v>
      </c>
      <c r="H172" s="222" t="s">
        <v>1319</v>
      </c>
      <c r="I172" s="221">
        <v>15</v>
      </c>
      <c r="J172" s="302"/>
      <c r="K172" s="219"/>
      <c r="L172" s="14"/>
    </row>
    <row r="173" spans="2:12" ht="18" x14ac:dyDescent="0.25">
      <c r="B173" s="219" t="s">
        <v>262</v>
      </c>
      <c r="C173" s="220" t="s">
        <v>12</v>
      </c>
      <c r="D173" s="302"/>
      <c r="E173" s="14"/>
      <c r="F173" s="14"/>
      <c r="G173" s="219" t="s">
        <v>1174</v>
      </c>
      <c r="H173" s="222" t="s">
        <v>1153</v>
      </c>
      <c r="I173" s="221">
        <v>22</v>
      </c>
      <c r="J173" s="302"/>
      <c r="K173" s="219"/>
      <c r="L173" s="14"/>
    </row>
    <row r="174" spans="2:12" ht="18" x14ac:dyDescent="0.25">
      <c r="B174" s="219" t="s">
        <v>1373</v>
      </c>
      <c r="C174" s="222" t="s">
        <v>1374</v>
      </c>
      <c r="D174" s="302"/>
      <c r="E174" s="14"/>
      <c r="F174" s="14"/>
      <c r="G174" s="219" t="s">
        <v>1403</v>
      </c>
      <c r="H174" s="222" t="s">
        <v>1217</v>
      </c>
      <c r="I174" s="221">
        <v>20</v>
      </c>
      <c r="J174" s="302"/>
      <c r="K174" s="219"/>
      <c r="L174" s="14"/>
    </row>
    <row r="175" spans="2:12" ht="18" x14ac:dyDescent="0.25">
      <c r="B175" s="219" t="s">
        <v>263</v>
      </c>
      <c r="C175" s="222" t="s">
        <v>13</v>
      </c>
      <c r="D175" s="302"/>
      <c r="E175" s="14"/>
      <c r="F175" s="14"/>
      <c r="G175" s="219" t="s">
        <v>1175</v>
      </c>
      <c r="H175" s="222" t="s">
        <v>1177</v>
      </c>
      <c r="I175" s="221">
        <v>11</v>
      </c>
      <c r="J175" s="302"/>
      <c r="K175" s="219"/>
      <c r="L175" s="14"/>
    </row>
    <row r="176" spans="2:12" ht="18" x14ac:dyDescent="0.25">
      <c r="B176" s="219" t="s">
        <v>1310</v>
      </c>
      <c r="C176" s="222" t="s">
        <v>1309</v>
      </c>
      <c r="D176" s="302"/>
      <c r="E176" s="14"/>
      <c r="F176" s="14"/>
      <c r="G176" s="219" t="s">
        <v>1178</v>
      </c>
      <c r="H176" s="222" t="s">
        <v>1176</v>
      </c>
      <c r="I176" s="221">
        <v>12</v>
      </c>
      <c r="J176" s="302"/>
      <c r="K176" s="219"/>
      <c r="L176" s="14"/>
    </row>
    <row r="177" spans="2:12" ht="18" x14ac:dyDescent="0.25">
      <c r="B177" s="219" t="s">
        <v>392</v>
      </c>
      <c r="C177" s="222" t="s">
        <v>129</v>
      </c>
      <c r="D177" s="302"/>
      <c r="E177" s="14"/>
      <c r="F177" s="14"/>
      <c r="G177" s="219" t="s">
        <v>723</v>
      </c>
      <c r="H177" s="222" t="s">
        <v>724</v>
      </c>
      <c r="I177" s="221">
        <v>13</v>
      </c>
      <c r="J177" s="263"/>
      <c r="K177" s="219"/>
      <c r="L177" s="14"/>
    </row>
    <row r="178" spans="2:12" ht="18" x14ac:dyDescent="0.25">
      <c r="B178" s="219" t="s">
        <v>390</v>
      </c>
      <c r="C178" s="222" t="s">
        <v>127</v>
      </c>
      <c r="D178" s="302"/>
      <c r="E178" s="14"/>
      <c r="F178" s="14"/>
      <c r="G178" s="219" t="s">
        <v>1201</v>
      </c>
      <c r="H178" s="222" t="s">
        <v>1162</v>
      </c>
      <c r="I178" s="221">
        <v>20</v>
      </c>
      <c r="J178" s="302"/>
      <c r="K178" s="219"/>
      <c r="L178" s="14"/>
    </row>
    <row r="179" spans="2:12" ht="18" x14ac:dyDescent="0.25">
      <c r="B179" s="219" t="s">
        <v>264</v>
      </c>
      <c r="C179" s="220" t="s">
        <v>14</v>
      </c>
      <c r="D179" s="302"/>
      <c r="E179" s="14"/>
      <c r="F179" s="14"/>
      <c r="G179" s="219" t="s">
        <v>555</v>
      </c>
      <c r="H179" s="222" t="s">
        <v>556</v>
      </c>
      <c r="I179" s="221">
        <v>2</v>
      </c>
      <c r="J179" s="302"/>
      <c r="K179" s="219"/>
      <c r="L179" s="14"/>
    </row>
    <row r="180" spans="2:12" ht="18" x14ac:dyDescent="0.25">
      <c r="B180" s="219" t="s">
        <v>820</v>
      </c>
      <c r="C180" s="220" t="s">
        <v>827</v>
      </c>
      <c r="D180" s="262"/>
      <c r="E180" s="14"/>
      <c r="F180" s="14"/>
      <c r="G180" s="219" t="s">
        <v>218</v>
      </c>
      <c r="H180" s="222" t="s">
        <v>610</v>
      </c>
      <c r="I180" s="221">
        <v>10</v>
      </c>
      <c r="J180" s="221"/>
      <c r="K180" s="219"/>
      <c r="L180" s="14"/>
    </row>
    <row r="181" spans="2:12" ht="18" x14ac:dyDescent="0.25">
      <c r="B181" s="219" t="s">
        <v>1127</v>
      </c>
      <c r="C181" s="222" t="s">
        <v>1119</v>
      </c>
      <c r="D181" s="302"/>
      <c r="E181" s="14"/>
      <c r="F181" s="14"/>
      <c r="G181" s="219" t="s">
        <v>216</v>
      </c>
      <c r="H181" s="222" t="s">
        <v>611</v>
      </c>
      <c r="I181" s="221">
        <v>0</v>
      </c>
      <c r="J181" s="302"/>
      <c r="K181" s="219"/>
      <c r="L181" s="14"/>
    </row>
    <row r="182" spans="2:12" ht="18" x14ac:dyDescent="0.25">
      <c r="B182" s="219" t="s">
        <v>1312</v>
      </c>
      <c r="C182" s="222" t="s">
        <v>1328</v>
      </c>
      <c r="D182" s="302"/>
      <c r="E182" s="14"/>
      <c r="F182" s="14"/>
      <c r="G182" s="219" t="s">
        <v>479</v>
      </c>
      <c r="H182" s="220" t="s">
        <v>480</v>
      </c>
      <c r="I182" s="221">
        <v>3</v>
      </c>
      <c r="J182" s="302"/>
      <c r="K182" s="219"/>
      <c r="L182" s="14"/>
    </row>
    <row r="183" spans="2:12" ht="18" x14ac:dyDescent="0.25">
      <c r="B183" s="219" t="s">
        <v>1312</v>
      </c>
      <c r="C183" s="222" t="s">
        <v>1211</v>
      </c>
      <c r="D183" s="302"/>
      <c r="E183" s="14"/>
      <c r="F183" s="14"/>
      <c r="G183" s="219" t="s">
        <v>979</v>
      </c>
      <c r="H183" s="222" t="s">
        <v>980</v>
      </c>
      <c r="I183" s="221">
        <v>68</v>
      </c>
      <c r="J183" s="302"/>
      <c r="K183" s="219"/>
      <c r="L183" s="14"/>
    </row>
    <row r="184" spans="2:12" ht="18" x14ac:dyDescent="0.25">
      <c r="B184" s="219" t="s">
        <v>1271</v>
      </c>
      <c r="C184" s="222" t="s">
        <v>1270</v>
      </c>
      <c r="D184" s="302"/>
      <c r="E184" s="14"/>
      <c r="F184" s="14"/>
      <c r="G184" s="219" t="s">
        <v>835</v>
      </c>
      <c r="H184" s="220" t="s">
        <v>846</v>
      </c>
      <c r="I184" s="221">
        <v>3</v>
      </c>
      <c r="J184" s="302"/>
      <c r="K184" s="219"/>
      <c r="L184" s="14"/>
    </row>
    <row r="185" spans="2:12" ht="18" x14ac:dyDescent="0.25">
      <c r="B185" s="219" t="s">
        <v>193</v>
      </c>
      <c r="C185" s="220" t="s">
        <v>594</v>
      </c>
      <c r="D185" s="302"/>
      <c r="E185" s="14"/>
      <c r="F185" s="14"/>
      <c r="G185" s="219" t="s">
        <v>468</v>
      </c>
      <c r="H185" s="222" t="s">
        <v>494</v>
      </c>
      <c r="I185" s="221">
        <v>45</v>
      </c>
      <c r="J185" s="302"/>
      <c r="K185" s="219"/>
      <c r="L185" s="14"/>
    </row>
    <row r="186" spans="2:12" ht="18" x14ac:dyDescent="0.25">
      <c r="B186" s="219" t="s">
        <v>332</v>
      </c>
      <c r="C186" s="220" t="s">
        <v>78</v>
      </c>
      <c r="D186" s="302"/>
      <c r="E186" s="14"/>
      <c r="F186" s="14"/>
      <c r="G186" s="219" t="s">
        <v>377</v>
      </c>
      <c r="H186" s="222" t="s">
        <v>495</v>
      </c>
      <c r="I186" s="221">
        <v>117</v>
      </c>
      <c r="J186" s="302"/>
      <c r="K186" s="219"/>
      <c r="L186" s="14"/>
    </row>
    <row r="187" spans="2:12" ht="18" x14ac:dyDescent="0.25">
      <c r="B187" s="219" t="s">
        <v>198</v>
      </c>
      <c r="C187" s="220" t="s">
        <v>618</v>
      </c>
      <c r="D187" s="302"/>
      <c r="E187" s="260"/>
      <c r="F187" s="14"/>
      <c r="G187" s="219" t="s">
        <v>469</v>
      </c>
      <c r="H187" s="222" t="s">
        <v>496</v>
      </c>
      <c r="I187" s="221">
        <v>50</v>
      </c>
      <c r="J187" s="302"/>
      <c r="K187" s="219"/>
      <c r="L187" s="14"/>
    </row>
    <row r="188" spans="2:12" ht="18" x14ac:dyDescent="0.25">
      <c r="B188" s="219" t="s">
        <v>1186</v>
      </c>
      <c r="C188" s="220" t="s">
        <v>1074</v>
      </c>
      <c r="D188" s="302"/>
      <c r="E188" s="14"/>
      <c r="F188" s="14"/>
      <c r="G188" s="219" t="s">
        <v>411</v>
      </c>
      <c r="H188" s="222" t="s">
        <v>143</v>
      </c>
      <c r="I188" s="221">
        <v>20</v>
      </c>
      <c r="J188" s="302"/>
      <c r="K188" s="219"/>
      <c r="L188" s="14"/>
    </row>
    <row r="189" spans="2:12" ht="18" x14ac:dyDescent="0.25">
      <c r="B189" s="219" t="s">
        <v>1386</v>
      </c>
      <c r="C189" s="222" t="s">
        <v>1357</v>
      </c>
      <c r="D189" s="302"/>
      <c r="E189" s="14"/>
      <c r="F189" s="14"/>
      <c r="G189" s="219" t="s">
        <v>557</v>
      </c>
      <c r="H189" s="222" t="s">
        <v>558</v>
      </c>
      <c r="I189" s="221">
        <v>15</v>
      </c>
      <c r="J189" s="302"/>
      <c r="K189" s="219"/>
      <c r="L189" s="14"/>
    </row>
    <row r="190" spans="2:12" ht="18" x14ac:dyDescent="0.25">
      <c r="B190" s="219" t="s">
        <v>1407</v>
      </c>
      <c r="C190" s="222" t="s">
        <v>1311</v>
      </c>
      <c r="D190" s="302"/>
      <c r="E190" s="14"/>
      <c r="F190" s="14"/>
      <c r="G190" s="219" t="s">
        <v>407</v>
      </c>
      <c r="H190" s="222" t="s">
        <v>140</v>
      </c>
      <c r="I190" s="221">
        <v>360</v>
      </c>
      <c r="J190" s="302"/>
      <c r="K190" s="219"/>
      <c r="L190" s="14"/>
    </row>
    <row r="191" spans="2:12" ht="18" x14ac:dyDescent="0.25">
      <c r="B191" s="219" t="s">
        <v>235</v>
      </c>
      <c r="C191" s="222" t="s">
        <v>753</v>
      </c>
      <c r="D191" s="302"/>
      <c r="E191" s="14"/>
      <c r="F191" s="14"/>
      <c r="G191" s="219" t="s">
        <v>222</v>
      </c>
      <c r="H191" s="222" t="s">
        <v>810</v>
      </c>
      <c r="I191" s="221">
        <v>16</v>
      </c>
      <c r="J191" s="302"/>
      <c r="K191" s="219"/>
      <c r="L191" s="14"/>
    </row>
    <row r="192" spans="2:12" ht="18" x14ac:dyDescent="0.25">
      <c r="B192" s="219"/>
      <c r="C192" s="222" t="s">
        <v>1435</v>
      </c>
      <c r="D192" s="302"/>
      <c r="E192" s="14"/>
      <c r="F192" s="14"/>
      <c r="G192" s="219" t="s">
        <v>473</v>
      </c>
      <c r="H192" s="222" t="s">
        <v>497</v>
      </c>
      <c r="I192" s="221">
        <v>106</v>
      </c>
      <c r="J192" s="302"/>
      <c r="K192" s="219"/>
      <c r="L192" s="14"/>
    </row>
    <row r="193" spans="2:12" ht="18" x14ac:dyDescent="0.25">
      <c r="B193" s="219" t="s">
        <v>987</v>
      </c>
      <c r="C193" s="222" t="s">
        <v>988</v>
      </c>
      <c r="D193" s="302"/>
      <c r="E193" s="260"/>
      <c r="F193" s="14"/>
      <c r="G193" s="219" t="s">
        <v>1379</v>
      </c>
      <c r="H193" s="222" t="s">
        <v>1351</v>
      </c>
      <c r="I193" s="221">
        <v>46</v>
      </c>
      <c r="J193" s="302"/>
      <c r="K193" s="219"/>
      <c r="L193" s="14"/>
    </row>
    <row r="194" spans="2:12" ht="18" x14ac:dyDescent="0.25">
      <c r="B194" s="219" t="s">
        <v>1187</v>
      </c>
      <c r="C194" s="220" t="s">
        <v>1099</v>
      </c>
      <c r="D194" s="302"/>
      <c r="E194" s="14"/>
      <c r="F194" s="14"/>
      <c r="G194" s="219" t="s">
        <v>836</v>
      </c>
      <c r="H194" s="222" t="s">
        <v>1114</v>
      </c>
      <c r="I194" s="221">
        <v>22</v>
      </c>
      <c r="J194" s="302"/>
      <c r="K194" s="219"/>
      <c r="L194" s="14"/>
    </row>
    <row r="195" spans="2:12" ht="18" x14ac:dyDescent="0.25">
      <c r="B195" s="219" t="s">
        <v>315</v>
      </c>
      <c r="C195" s="222" t="s">
        <v>1344</v>
      </c>
      <c r="D195" s="302"/>
      <c r="E195" s="14"/>
      <c r="F195" s="14"/>
      <c r="G195" s="219" t="s">
        <v>209</v>
      </c>
      <c r="H195" s="222" t="s">
        <v>612</v>
      </c>
      <c r="I195" s="221">
        <v>87</v>
      </c>
      <c r="J195" s="263"/>
      <c r="K195" s="219"/>
      <c r="L195" s="14"/>
    </row>
    <row r="196" spans="2:12" ht="18" x14ac:dyDescent="0.25">
      <c r="B196" s="219" t="s">
        <v>1436</v>
      </c>
      <c r="C196" s="222" t="s">
        <v>1437</v>
      </c>
      <c r="D196" s="302"/>
      <c r="E196" s="14"/>
      <c r="F196" s="14"/>
      <c r="G196" s="219" t="s">
        <v>208</v>
      </c>
      <c r="H196" s="220" t="s">
        <v>613</v>
      </c>
      <c r="I196" s="221">
        <v>34</v>
      </c>
      <c r="J196" s="302"/>
      <c r="K196" s="219"/>
      <c r="L196" s="14"/>
    </row>
    <row r="197" spans="2:12" ht="18" x14ac:dyDescent="0.25">
      <c r="B197" s="219" t="s">
        <v>211</v>
      </c>
      <c r="C197" s="220" t="s">
        <v>621</v>
      </c>
      <c r="D197" s="302"/>
      <c r="E197" s="14"/>
      <c r="F197" s="14"/>
      <c r="G197" s="219" t="s">
        <v>223</v>
      </c>
      <c r="H197" s="222" t="s">
        <v>614</v>
      </c>
      <c r="I197" s="221">
        <v>7</v>
      </c>
      <c r="J197" s="263"/>
      <c r="K197" s="219"/>
      <c r="L197" s="14"/>
    </row>
    <row r="198" spans="2:12" ht="18" x14ac:dyDescent="0.25">
      <c r="B198" s="219" t="s">
        <v>330</v>
      </c>
      <c r="C198" s="220" t="s">
        <v>76</v>
      </c>
      <c r="D198" s="302"/>
      <c r="E198" s="14"/>
      <c r="F198" s="14"/>
      <c r="G198" s="219" t="s">
        <v>408</v>
      </c>
      <c r="H198" s="222" t="s">
        <v>141</v>
      </c>
      <c r="I198" s="221">
        <v>1</v>
      </c>
      <c r="J198" s="302"/>
      <c r="K198" s="219"/>
      <c r="L198" s="14"/>
    </row>
    <row r="199" spans="2:12" ht="18" x14ac:dyDescent="0.25">
      <c r="B199" s="219" t="s">
        <v>196</v>
      </c>
      <c r="C199" s="220" t="s">
        <v>625</v>
      </c>
      <c r="D199" s="302"/>
      <c r="E199" s="14"/>
      <c r="F199" s="14"/>
      <c r="G199" s="219" t="s">
        <v>445</v>
      </c>
      <c r="H199" s="222" t="s">
        <v>444</v>
      </c>
      <c r="I199" s="221">
        <v>1</v>
      </c>
      <c r="J199" s="262"/>
      <c r="K199" s="219"/>
      <c r="L199" s="14"/>
    </row>
    <row r="200" spans="2:12" ht="18.75" x14ac:dyDescent="0.3">
      <c r="B200" s="219" t="s">
        <v>197</v>
      </c>
      <c r="C200" s="220" t="s">
        <v>624</v>
      </c>
      <c r="D200" s="264"/>
      <c r="E200" s="14"/>
      <c r="F200" s="14"/>
      <c r="G200" s="219" t="s">
        <v>272</v>
      </c>
      <c r="H200" s="222" t="s">
        <v>615</v>
      </c>
      <c r="I200" s="221">
        <v>10</v>
      </c>
      <c r="J200" s="302"/>
      <c r="K200" s="219"/>
      <c r="L200" s="14"/>
    </row>
    <row r="201" spans="2:12" ht="18" customHeight="1" x14ac:dyDescent="0.3">
      <c r="B201" s="219" t="s">
        <v>204</v>
      </c>
      <c r="C201" s="220" t="s">
        <v>619</v>
      </c>
      <c r="D201" s="302"/>
      <c r="E201" s="14"/>
      <c r="F201" s="14"/>
      <c r="G201" s="219" t="s">
        <v>475</v>
      </c>
      <c r="H201" s="222" t="s">
        <v>498</v>
      </c>
      <c r="I201" s="221">
        <v>43</v>
      </c>
      <c r="J201" s="264"/>
      <c r="K201" s="219"/>
      <c r="L201" s="14"/>
    </row>
    <row r="202" spans="2:12" ht="18" x14ac:dyDescent="0.25">
      <c r="B202" s="219" t="s">
        <v>179</v>
      </c>
      <c r="C202" s="222" t="s">
        <v>164</v>
      </c>
      <c r="D202" s="302"/>
      <c r="E202" s="14"/>
      <c r="F202" s="14"/>
      <c r="G202" s="219" t="s">
        <v>203</v>
      </c>
      <c r="H202" s="220" t="s">
        <v>616</v>
      </c>
      <c r="I202" s="221">
        <v>1</v>
      </c>
      <c r="J202" s="302"/>
      <c r="K202" s="219"/>
      <c r="L202" s="14"/>
    </row>
    <row r="203" spans="2:12" ht="18" x14ac:dyDescent="0.25">
      <c r="B203" s="219" t="s">
        <v>1200</v>
      </c>
      <c r="C203" s="222" t="s">
        <v>1122</v>
      </c>
      <c r="D203" s="302"/>
      <c r="E203" s="14"/>
      <c r="F203" s="14"/>
      <c r="G203" s="219" t="s">
        <v>1289</v>
      </c>
      <c r="H203" s="222" t="s">
        <v>1226</v>
      </c>
      <c r="I203" s="221">
        <v>55</v>
      </c>
      <c r="J203" s="221"/>
      <c r="K203" s="219"/>
      <c r="L203" s="14"/>
    </row>
    <row r="204" spans="2:12" ht="18" x14ac:dyDescent="0.25">
      <c r="B204" s="219" t="s">
        <v>354</v>
      </c>
      <c r="C204" s="222" t="s">
        <v>99</v>
      </c>
      <c r="D204" s="302"/>
      <c r="E204" s="14"/>
      <c r="F204" s="14"/>
      <c r="G204" s="219" t="s">
        <v>837</v>
      </c>
      <c r="H204" s="222" t="s">
        <v>847</v>
      </c>
      <c r="I204" s="221">
        <v>10</v>
      </c>
      <c r="J204" s="221"/>
      <c r="K204" s="219"/>
      <c r="L204" s="14"/>
    </row>
    <row r="205" spans="2:12" ht="18" x14ac:dyDescent="0.25">
      <c r="B205" s="219" t="s">
        <v>1189</v>
      </c>
      <c r="C205" s="222" t="s">
        <v>1202</v>
      </c>
      <c r="D205" s="302"/>
      <c r="E205" s="14"/>
      <c r="F205" s="14"/>
      <c r="G205" s="219" t="s">
        <v>994</v>
      </c>
      <c r="H205" s="222" t="s">
        <v>995</v>
      </c>
      <c r="I205" s="221">
        <v>7</v>
      </c>
      <c r="J205" s="302"/>
      <c r="K205" s="219"/>
      <c r="L205" s="14"/>
    </row>
    <row r="206" spans="2:12" ht="18" x14ac:dyDescent="0.25">
      <c r="B206" s="219" t="s">
        <v>737</v>
      </c>
      <c r="C206" s="222" t="s">
        <v>738</v>
      </c>
      <c r="D206" s="302"/>
      <c r="E206" s="260"/>
      <c r="F206" s="14"/>
      <c r="G206" s="219" t="s">
        <v>838</v>
      </c>
      <c r="H206" s="220" t="s">
        <v>1107</v>
      </c>
      <c r="I206" s="221">
        <v>4350</v>
      </c>
      <c r="J206" s="302"/>
      <c r="K206" s="219"/>
      <c r="L206" s="14"/>
    </row>
    <row r="207" spans="2:12" ht="18" x14ac:dyDescent="0.25">
      <c r="B207" s="219" t="s">
        <v>1361</v>
      </c>
      <c r="C207" s="222" t="s">
        <v>1209</v>
      </c>
      <c r="D207" s="302"/>
      <c r="E207" s="260"/>
      <c r="F207" s="14"/>
      <c r="G207" s="219" t="s">
        <v>839</v>
      </c>
      <c r="H207" s="222" t="s">
        <v>1133</v>
      </c>
      <c r="I207" s="221">
        <v>3200</v>
      </c>
      <c r="J207" s="302"/>
      <c r="K207" s="219"/>
      <c r="L207" s="14"/>
    </row>
    <row r="208" spans="2:12" ht="18" x14ac:dyDescent="0.25">
      <c r="B208" s="219"/>
      <c r="C208" s="222" t="s">
        <v>1346</v>
      </c>
      <c r="D208" s="302"/>
      <c r="E208" s="260"/>
      <c r="F208" s="14"/>
      <c r="G208" s="219" t="s">
        <v>713</v>
      </c>
      <c r="H208" s="220" t="s">
        <v>1095</v>
      </c>
      <c r="I208" s="221">
        <v>4095</v>
      </c>
      <c r="J208" s="262"/>
      <c r="K208" s="219"/>
      <c r="L208" s="14"/>
    </row>
    <row r="209" spans="2:12" ht="18" customHeight="1" x14ac:dyDescent="0.3">
      <c r="B209" s="219" t="s">
        <v>265</v>
      </c>
      <c r="C209" s="220" t="s">
        <v>15</v>
      </c>
      <c r="D209" s="302"/>
      <c r="E209" s="260"/>
      <c r="F209" s="14"/>
      <c r="G209" s="219" t="s">
        <v>224</v>
      </c>
      <c r="H209" s="222" t="s">
        <v>971</v>
      </c>
      <c r="I209" s="221">
        <v>3700</v>
      </c>
      <c r="J209" s="264"/>
      <c r="K209" s="219"/>
      <c r="L209" s="14"/>
    </row>
    <row r="210" spans="2:12" ht="18" x14ac:dyDescent="0.25">
      <c r="B210" s="219" t="s">
        <v>238</v>
      </c>
      <c r="C210" s="222" t="s">
        <v>163</v>
      </c>
      <c r="D210" s="302"/>
      <c r="E210" s="14"/>
      <c r="F210" s="14"/>
      <c r="G210" s="219" t="s">
        <v>525</v>
      </c>
      <c r="H210" s="222" t="s">
        <v>805</v>
      </c>
      <c r="I210" s="221">
        <v>139</v>
      </c>
      <c r="J210" s="302"/>
      <c r="K210" s="219"/>
      <c r="L210" s="14"/>
    </row>
    <row r="211" spans="2:12" ht="18" x14ac:dyDescent="0.25">
      <c r="B211" s="219" t="s">
        <v>234</v>
      </c>
      <c r="C211" s="222" t="s">
        <v>632</v>
      </c>
      <c r="D211" s="302"/>
      <c r="E211" s="14"/>
      <c r="F211" s="14"/>
      <c r="G211" s="219" t="s">
        <v>198</v>
      </c>
      <c r="H211" s="220" t="s">
        <v>618</v>
      </c>
      <c r="I211" s="221">
        <v>127</v>
      </c>
      <c r="J211" s="302"/>
      <c r="K211" s="219"/>
      <c r="L211" s="14"/>
    </row>
    <row r="212" spans="2:12" ht="18" x14ac:dyDescent="0.25">
      <c r="B212" s="219" t="s">
        <v>729</v>
      </c>
      <c r="C212" s="220" t="s">
        <v>731</v>
      </c>
      <c r="D212" s="302"/>
      <c r="E212" s="14"/>
      <c r="F212" s="14"/>
      <c r="G212" s="219" t="s">
        <v>204</v>
      </c>
      <c r="H212" s="220" t="s">
        <v>619</v>
      </c>
      <c r="I212" s="221">
        <v>15</v>
      </c>
      <c r="J212" s="302"/>
      <c r="K212" s="219"/>
      <c r="L212" s="14"/>
    </row>
    <row r="213" spans="2:12" ht="18" x14ac:dyDescent="0.25">
      <c r="B213" s="219" t="s">
        <v>730</v>
      </c>
      <c r="C213" s="222" t="s">
        <v>732</v>
      </c>
      <c r="D213" s="302"/>
      <c r="E213" s="14"/>
      <c r="F213" s="14"/>
      <c r="G213" s="219" t="s">
        <v>1407</v>
      </c>
      <c r="H213" s="222" t="s">
        <v>1311</v>
      </c>
      <c r="I213" s="221">
        <v>20</v>
      </c>
      <c r="J213" s="302"/>
      <c r="K213" s="219"/>
      <c r="L213" s="14"/>
    </row>
    <row r="214" spans="2:12" ht="18" x14ac:dyDescent="0.25">
      <c r="B214" s="219" t="s">
        <v>663</v>
      </c>
      <c r="C214" s="222" t="s">
        <v>664</v>
      </c>
      <c r="D214" s="302"/>
      <c r="E214" s="14"/>
      <c r="F214" s="14"/>
      <c r="G214" s="219" t="s">
        <v>1436</v>
      </c>
      <c r="H214" s="222" t="s">
        <v>1437</v>
      </c>
      <c r="I214" s="221">
        <v>20</v>
      </c>
      <c r="J214" s="302"/>
      <c r="K214" s="219"/>
      <c r="L214" s="14"/>
    </row>
    <row r="215" spans="2:12" ht="18" x14ac:dyDescent="0.25">
      <c r="B215" s="219" t="s">
        <v>473</v>
      </c>
      <c r="C215" s="222" t="s">
        <v>497</v>
      </c>
      <c r="D215" s="302"/>
      <c r="E215" s="260"/>
      <c r="F215" s="14"/>
      <c r="G215" s="219" t="s">
        <v>818</v>
      </c>
      <c r="H215" s="220" t="s">
        <v>825</v>
      </c>
      <c r="I215" s="221">
        <v>30</v>
      </c>
      <c r="J215" s="302"/>
      <c r="K215" s="219"/>
      <c r="L215" s="14"/>
    </row>
    <row r="216" spans="2:12" ht="18" x14ac:dyDescent="0.25">
      <c r="B216" s="219" t="s">
        <v>411</v>
      </c>
      <c r="C216" s="222" t="s">
        <v>143</v>
      </c>
      <c r="D216" s="302"/>
      <c r="E216" s="14"/>
      <c r="F216" s="14"/>
      <c r="G216" s="219" t="s">
        <v>213</v>
      </c>
      <c r="H216" s="222" t="s">
        <v>754</v>
      </c>
      <c r="I216" s="221">
        <v>1</v>
      </c>
      <c r="J216" s="302"/>
      <c r="K216" s="219"/>
      <c r="L216" s="14"/>
    </row>
    <row r="217" spans="2:12" ht="18" x14ac:dyDescent="0.25">
      <c r="B217" s="219" t="s">
        <v>555</v>
      </c>
      <c r="C217" s="222" t="s">
        <v>556</v>
      </c>
      <c r="D217" s="302"/>
      <c r="E217" s="14"/>
      <c r="F217" s="14"/>
      <c r="G217" s="219" t="s">
        <v>231</v>
      </c>
      <c r="H217" s="222" t="s">
        <v>620</v>
      </c>
      <c r="I217" s="221">
        <v>1</v>
      </c>
      <c r="J217" s="302"/>
      <c r="K217" s="219"/>
      <c r="L217" s="14"/>
    </row>
    <row r="218" spans="2:12" ht="18" x14ac:dyDescent="0.25">
      <c r="B218" s="219" t="s">
        <v>381</v>
      </c>
      <c r="C218" s="222" t="s">
        <v>474</v>
      </c>
      <c r="D218" s="302"/>
      <c r="E218" s="14"/>
      <c r="F218" s="14"/>
      <c r="G218" s="219" t="s">
        <v>211</v>
      </c>
      <c r="H218" s="220" t="s">
        <v>621</v>
      </c>
      <c r="I218" s="221">
        <v>8</v>
      </c>
      <c r="J218" s="302"/>
      <c r="K218" s="219"/>
      <c r="L218" s="14"/>
    </row>
    <row r="219" spans="2:12" ht="18" x14ac:dyDescent="0.25">
      <c r="B219" s="219" t="s">
        <v>199</v>
      </c>
      <c r="C219" s="220" t="s">
        <v>607</v>
      </c>
      <c r="D219" s="302"/>
      <c r="E219" s="14"/>
      <c r="F219" s="14"/>
      <c r="G219" s="219" t="s">
        <v>1442</v>
      </c>
      <c r="H219" s="222" t="s">
        <v>1472</v>
      </c>
      <c r="I219" s="221">
        <v>50</v>
      </c>
      <c r="J219" s="302"/>
      <c r="K219" s="219"/>
      <c r="L219" s="14"/>
    </row>
    <row r="220" spans="2:12" ht="18" x14ac:dyDescent="0.25">
      <c r="B220" s="219" t="s">
        <v>860</v>
      </c>
      <c r="C220" s="222" t="s">
        <v>861</v>
      </c>
      <c r="D220" s="302"/>
      <c r="E220" s="14"/>
      <c r="F220" s="14"/>
      <c r="G220" s="219" t="s">
        <v>229</v>
      </c>
      <c r="H220" s="222" t="s">
        <v>854</v>
      </c>
      <c r="I220" s="221">
        <v>1</v>
      </c>
      <c r="J220" s="302"/>
      <c r="K220" s="219"/>
      <c r="L220" s="14"/>
    </row>
    <row r="221" spans="2:12" ht="18" x14ac:dyDescent="0.25">
      <c r="B221" s="219" t="s">
        <v>739</v>
      </c>
      <c r="C221" s="222" t="s">
        <v>740</v>
      </c>
      <c r="D221" s="302"/>
      <c r="E221" s="14"/>
      <c r="F221" s="14"/>
      <c r="G221" s="219" t="s">
        <v>230</v>
      </c>
      <c r="H221" s="222" t="s">
        <v>622</v>
      </c>
      <c r="I221" s="221">
        <v>2</v>
      </c>
      <c r="J221" s="302"/>
      <c r="K221" s="219"/>
      <c r="L221" s="14"/>
    </row>
    <row r="222" spans="2:12" ht="18" customHeight="1" x14ac:dyDescent="0.3">
      <c r="B222" s="219" t="s">
        <v>959</v>
      </c>
      <c r="C222" s="222" t="s">
        <v>1208</v>
      </c>
      <c r="D222" s="302"/>
      <c r="E222" s="14"/>
      <c r="F222" s="14"/>
      <c r="G222" s="219" t="s">
        <v>1470</v>
      </c>
      <c r="H222" s="222" t="s">
        <v>1465</v>
      </c>
      <c r="I222" s="221">
        <v>65</v>
      </c>
      <c r="J222" s="264"/>
      <c r="K222" s="219"/>
      <c r="L222" s="14"/>
    </row>
    <row r="223" spans="2:12" ht="18" customHeight="1" x14ac:dyDescent="0.3">
      <c r="B223" s="219" t="s">
        <v>1081</v>
      </c>
      <c r="C223" s="222" t="s">
        <v>1069</v>
      </c>
      <c r="D223" s="302"/>
      <c r="E223" s="14"/>
      <c r="F223" s="14"/>
      <c r="G223" s="219" t="s">
        <v>648</v>
      </c>
      <c r="H223" s="222" t="s">
        <v>649</v>
      </c>
      <c r="I223" s="221">
        <v>17</v>
      </c>
      <c r="J223" s="264"/>
      <c r="K223" s="219"/>
      <c r="L223" s="14"/>
    </row>
    <row r="224" spans="2:12" ht="18" x14ac:dyDescent="0.25">
      <c r="B224" s="219" t="s">
        <v>683</v>
      </c>
      <c r="C224" s="222" t="s">
        <v>700</v>
      </c>
      <c r="D224" s="302"/>
      <c r="E224" s="14"/>
      <c r="F224" s="14"/>
      <c r="G224" s="219" t="s">
        <v>262</v>
      </c>
      <c r="H224" s="220" t="s">
        <v>12</v>
      </c>
      <c r="I224" s="221">
        <v>3</v>
      </c>
      <c r="J224" s="302"/>
      <c r="K224" s="219"/>
      <c r="L224" s="14"/>
    </row>
    <row r="225" spans="2:12" ht="18" x14ac:dyDescent="0.25">
      <c r="B225" s="219" t="s">
        <v>867</v>
      </c>
      <c r="C225" s="222" t="s">
        <v>868</v>
      </c>
      <c r="D225" s="302"/>
      <c r="E225" s="14"/>
      <c r="F225" s="14"/>
      <c r="G225" s="219" t="s">
        <v>219</v>
      </c>
      <c r="H225" s="222" t="s">
        <v>623</v>
      </c>
      <c r="I225" s="221">
        <v>14</v>
      </c>
      <c r="J225" s="302"/>
      <c r="K225" s="219"/>
      <c r="L225" s="14"/>
    </row>
    <row r="226" spans="2:12" ht="18" x14ac:dyDescent="0.25">
      <c r="B226" s="219" t="s">
        <v>741</v>
      </c>
      <c r="C226" s="222" t="s">
        <v>749</v>
      </c>
      <c r="D226" s="262"/>
      <c r="E226" s="14"/>
      <c r="F226" s="14"/>
      <c r="G226" s="219" t="s">
        <v>1251</v>
      </c>
      <c r="H226" s="222" t="s">
        <v>1252</v>
      </c>
      <c r="I226" s="221">
        <v>4</v>
      </c>
      <c r="J226" s="302"/>
      <c r="K226" s="219"/>
      <c r="L226" s="14"/>
    </row>
    <row r="227" spans="2:12" ht="18" x14ac:dyDescent="0.25">
      <c r="B227" s="219" t="s">
        <v>200</v>
      </c>
      <c r="C227" s="220" t="s">
        <v>641</v>
      </c>
      <c r="D227" s="302"/>
      <c r="E227" s="14"/>
      <c r="F227" s="14"/>
      <c r="G227" s="219" t="s">
        <v>737</v>
      </c>
      <c r="H227" s="222" t="s">
        <v>738</v>
      </c>
      <c r="I227" s="221">
        <v>59</v>
      </c>
      <c r="J227" s="302"/>
      <c r="K227" s="219"/>
      <c r="L227" s="14"/>
    </row>
    <row r="228" spans="2:12" ht="18" x14ac:dyDescent="0.25">
      <c r="B228" s="219" t="s">
        <v>335</v>
      </c>
      <c r="C228" s="222" t="s">
        <v>81</v>
      </c>
      <c r="D228" s="302"/>
      <c r="E228" s="14"/>
      <c r="F228" s="14"/>
      <c r="G228" s="219" t="s">
        <v>562</v>
      </c>
      <c r="H228" s="222" t="s">
        <v>563</v>
      </c>
      <c r="I228" s="221">
        <v>20</v>
      </c>
      <c r="J228" s="302"/>
      <c r="K228" s="219"/>
      <c r="L228" s="14"/>
    </row>
    <row r="229" spans="2:12" ht="18" x14ac:dyDescent="0.25">
      <c r="B229" s="219" t="s">
        <v>582</v>
      </c>
      <c r="C229" s="222" t="s">
        <v>583</v>
      </c>
      <c r="D229" s="302"/>
      <c r="E229" s="14"/>
      <c r="F229" s="14"/>
      <c r="G229" s="219" t="s">
        <v>548</v>
      </c>
      <c r="H229" s="222" t="s">
        <v>559</v>
      </c>
      <c r="I229" s="221">
        <v>4</v>
      </c>
      <c r="J229" s="302"/>
      <c r="K229" s="219"/>
      <c r="L229" s="14"/>
    </row>
    <row r="230" spans="2:12" ht="18" x14ac:dyDescent="0.25">
      <c r="B230" s="219" t="s">
        <v>370</v>
      </c>
      <c r="C230" s="222" t="s">
        <v>111</v>
      </c>
      <c r="D230" s="262"/>
      <c r="E230" s="14"/>
      <c r="F230" s="14"/>
      <c r="G230" s="219" t="s">
        <v>1196</v>
      </c>
      <c r="H230" s="222" t="s">
        <v>1144</v>
      </c>
      <c r="I230" s="221">
        <v>18</v>
      </c>
      <c r="J230" s="302"/>
      <c r="K230" s="219"/>
      <c r="L230" s="14"/>
    </row>
    <row r="231" spans="2:12" ht="18" x14ac:dyDescent="0.25">
      <c r="B231" s="219" t="s">
        <v>266</v>
      </c>
      <c r="C231" s="222" t="s">
        <v>16</v>
      </c>
      <c r="D231" s="302"/>
      <c r="E231" s="14"/>
      <c r="F231" s="14"/>
      <c r="G231" s="219" t="s">
        <v>1195</v>
      </c>
      <c r="H231" s="222" t="s">
        <v>1143</v>
      </c>
      <c r="I231" s="221">
        <v>18</v>
      </c>
      <c r="J231" s="302"/>
      <c r="K231" s="219"/>
      <c r="L231" s="14"/>
    </row>
    <row r="232" spans="2:12" ht="18" customHeight="1" x14ac:dyDescent="0.3">
      <c r="B232" s="219" t="s">
        <v>325</v>
      </c>
      <c r="C232" s="222" t="s">
        <v>70</v>
      </c>
      <c r="D232" s="302"/>
      <c r="E232" s="14"/>
      <c r="F232" s="14"/>
      <c r="G232" s="219" t="s">
        <v>1430</v>
      </c>
      <c r="H232" s="222" t="s">
        <v>1431</v>
      </c>
      <c r="I232" s="221">
        <v>100</v>
      </c>
      <c r="J232" s="264"/>
      <c r="K232" s="219"/>
      <c r="L232" s="14"/>
    </row>
    <row r="233" spans="2:12" ht="18" x14ac:dyDescent="0.25">
      <c r="B233" s="219" t="s">
        <v>387</v>
      </c>
      <c r="C233" s="222" t="s">
        <v>124</v>
      </c>
      <c r="D233" s="302"/>
      <c r="E233" s="14"/>
      <c r="F233" s="14"/>
      <c r="G233" s="219" t="s">
        <v>1126</v>
      </c>
      <c r="H233" s="222" t="s">
        <v>1062</v>
      </c>
      <c r="I233" s="221">
        <v>0</v>
      </c>
      <c r="J233" s="302"/>
      <c r="K233" s="219"/>
      <c r="L233" s="14"/>
    </row>
    <row r="234" spans="2:12" ht="18" x14ac:dyDescent="0.25">
      <c r="B234" s="219" t="s">
        <v>742</v>
      </c>
      <c r="C234" s="222" t="s">
        <v>747</v>
      </c>
      <c r="D234" s="302"/>
      <c r="E234" s="14"/>
      <c r="F234" s="14"/>
      <c r="G234" s="219" t="s">
        <v>903</v>
      </c>
      <c r="H234" s="222" t="s">
        <v>905</v>
      </c>
      <c r="I234" s="221">
        <v>486</v>
      </c>
      <c r="J234" s="302"/>
      <c r="K234" s="219"/>
      <c r="L234" s="14"/>
    </row>
    <row r="235" spans="2:12" ht="18" x14ac:dyDescent="0.25">
      <c r="B235" s="219" t="s">
        <v>580</v>
      </c>
      <c r="C235" s="222" t="s">
        <v>581</v>
      </c>
      <c r="D235" s="302"/>
      <c r="E235" s="14"/>
      <c r="F235" s="14"/>
      <c r="G235" s="219" t="s">
        <v>1108</v>
      </c>
      <c r="H235" s="222" t="s">
        <v>1109</v>
      </c>
      <c r="I235" s="221">
        <v>25</v>
      </c>
      <c r="J235" s="302"/>
      <c r="K235" s="219"/>
      <c r="L235" s="14"/>
    </row>
    <row r="236" spans="2:12" ht="18" x14ac:dyDescent="0.25">
      <c r="B236" s="219" t="s">
        <v>880</v>
      </c>
      <c r="C236" s="220" t="s">
        <v>882</v>
      </c>
      <c r="D236" s="302"/>
      <c r="E236" s="14"/>
      <c r="F236" s="14"/>
      <c r="G236" s="219" t="s">
        <v>589</v>
      </c>
      <c r="H236" s="222" t="s">
        <v>151</v>
      </c>
      <c r="I236" s="221">
        <v>17</v>
      </c>
      <c r="J236" s="302"/>
      <c r="K236" s="219"/>
      <c r="L236" s="14"/>
    </row>
    <row r="237" spans="2:12" ht="18" x14ac:dyDescent="0.25">
      <c r="B237" s="219" t="s">
        <v>1104</v>
      </c>
      <c r="C237" s="222" t="s">
        <v>1105</v>
      </c>
      <c r="D237" s="221"/>
      <c r="E237" s="14"/>
      <c r="F237" s="14"/>
      <c r="G237" s="219" t="s">
        <v>420</v>
      </c>
      <c r="H237" s="222" t="s">
        <v>1084</v>
      </c>
      <c r="I237" s="221">
        <v>2</v>
      </c>
      <c r="J237" s="302"/>
      <c r="K237" s="219"/>
      <c r="L237" s="14"/>
    </row>
    <row r="238" spans="2:12" ht="18" x14ac:dyDescent="0.25">
      <c r="B238" s="219" t="s">
        <v>553</v>
      </c>
      <c r="C238" s="222" t="s">
        <v>554</v>
      </c>
      <c r="D238" s="302"/>
      <c r="E238" s="14"/>
      <c r="F238" s="14"/>
      <c r="G238" s="219" t="s">
        <v>527</v>
      </c>
      <c r="H238" s="222" t="s">
        <v>1237</v>
      </c>
      <c r="I238" s="221">
        <v>3</v>
      </c>
      <c r="J238" s="302"/>
      <c r="K238" s="219"/>
      <c r="L238" s="14"/>
    </row>
    <row r="239" spans="2:12" ht="18" x14ac:dyDescent="0.25">
      <c r="B239" s="219" t="s">
        <v>1387</v>
      </c>
      <c r="C239" s="222" t="s">
        <v>1359</v>
      </c>
      <c r="D239" s="221"/>
      <c r="E239" s="14"/>
      <c r="F239" s="14"/>
      <c r="G239" s="219" t="s">
        <v>880</v>
      </c>
      <c r="H239" s="220" t="s">
        <v>882</v>
      </c>
      <c r="I239" s="221">
        <v>12</v>
      </c>
      <c r="J239" s="302"/>
      <c r="K239" s="219"/>
      <c r="L239" s="14"/>
    </row>
    <row r="240" spans="2:12" ht="18" x14ac:dyDescent="0.25">
      <c r="B240" s="219" t="s">
        <v>350</v>
      </c>
      <c r="C240" s="222" t="s">
        <v>95</v>
      </c>
      <c r="D240" s="302"/>
      <c r="E240" s="14"/>
      <c r="F240" s="14"/>
      <c r="G240" s="219" t="s">
        <v>879</v>
      </c>
      <c r="H240" s="220" t="s">
        <v>881</v>
      </c>
      <c r="I240" s="221">
        <v>38</v>
      </c>
      <c r="J240" s="262"/>
      <c r="K240" s="219"/>
      <c r="L240" s="14"/>
    </row>
    <row r="241" spans="2:12" ht="18" x14ac:dyDescent="0.25">
      <c r="B241" s="219" t="s">
        <v>267</v>
      </c>
      <c r="C241" s="222" t="s">
        <v>17</v>
      </c>
      <c r="D241" s="302"/>
      <c r="E241" s="14"/>
      <c r="F241" s="14"/>
      <c r="G241" s="219" t="s">
        <v>418</v>
      </c>
      <c r="H241" s="222" t="s">
        <v>1085</v>
      </c>
      <c r="I241" s="221">
        <v>7</v>
      </c>
      <c r="J241" s="302"/>
      <c r="K241" s="219"/>
      <c r="L241" s="14"/>
    </row>
    <row r="242" spans="2:12" ht="18" x14ac:dyDescent="0.25">
      <c r="B242" s="219" t="s">
        <v>459</v>
      </c>
      <c r="C242" s="222" t="s">
        <v>460</v>
      </c>
      <c r="D242" s="302"/>
      <c r="E242" s="14"/>
      <c r="F242" s="14"/>
      <c r="G242" s="219" t="s">
        <v>512</v>
      </c>
      <c r="H242" s="222" t="s">
        <v>513</v>
      </c>
      <c r="I242" s="221">
        <v>5</v>
      </c>
      <c r="J242" s="302"/>
      <c r="K242" s="219"/>
      <c r="L242" s="14"/>
    </row>
    <row r="243" spans="2:12" ht="18" x14ac:dyDescent="0.25">
      <c r="B243" s="219" t="s">
        <v>353</v>
      </c>
      <c r="C243" s="222" t="s">
        <v>98</v>
      </c>
      <c r="D243" s="262"/>
      <c r="E243" s="14"/>
      <c r="F243" s="14"/>
      <c r="G243" s="219" t="s">
        <v>428</v>
      </c>
      <c r="H243" s="222" t="s">
        <v>156</v>
      </c>
      <c r="I243" s="221">
        <v>1</v>
      </c>
      <c r="J243" s="302"/>
      <c r="K243" s="219"/>
      <c r="L243" s="14"/>
    </row>
    <row r="244" spans="2:12" ht="18" x14ac:dyDescent="0.25">
      <c r="B244" s="219" t="s">
        <v>743</v>
      </c>
      <c r="C244" s="222" t="s">
        <v>745</v>
      </c>
      <c r="D244" s="302"/>
      <c r="E244" s="14"/>
      <c r="F244" s="14"/>
      <c r="G244" s="219" t="s">
        <v>668</v>
      </c>
      <c r="H244" s="222" t="s">
        <v>670</v>
      </c>
      <c r="I244" s="221">
        <v>14250</v>
      </c>
      <c r="J244" s="262"/>
      <c r="K244" s="219"/>
      <c r="L244" s="14"/>
    </row>
    <row r="245" spans="2:12" ht="18" x14ac:dyDescent="0.25">
      <c r="B245" s="219" t="s">
        <v>1108</v>
      </c>
      <c r="C245" s="222" t="s">
        <v>1109</v>
      </c>
      <c r="D245" s="302"/>
      <c r="E245" s="14"/>
      <c r="F245" s="14"/>
      <c r="G245" s="219" t="s">
        <v>446</v>
      </c>
      <c r="H245" s="222" t="s">
        <v>451</v>
      </c>
      <c r="I245" s="221">
        <v>11</v>
      </c>
      <c r="J245" s="302"/>
      <c r="K245" s="219"/>
      <c r="L245" s="14"/>
    </row>
    <row r="246" spans="2:12" ht="18" x14ac:dyDescent="0.25">
      <c r="B246" s="219" t="s">
        <v>270</v>
      </c>
      <c r="C246" s="222" t="s">
        <v>19</v>
      </c>
      <c r="D246" s="302"/>
      <c r="E246" s="14"/>
      <c r="F246" s="14"/>
      <c r="G246" s="219" t="s">
        <v>739</v>
      </c>
      <c r="H246" s="222" t="s">
        <v>740</v>
      </c>
      <c r="I246" s="221">
        <v>26</v>
      </c>
      <c r="J246" s="302"/>
      <c r="K246" s="219"/>
      <c r="L246" s="14"/>
    </row>
    <row r="247" spans="2:12" ht="18" x14ac:dyDescent="0.25">
      <c r="B247" s="219" t="s">
        <v>271</v>
      </c>
      <c r="C247" s="222" t="s">
        <v>20</v>
      </c>
      <c r="D247" s="302"/>
      <c r="E247" s="14"/>
      <c r="F247" s="14"/>
      <c r="G247" s="219" t="s">
        <v>238</v>
      </c>
      <c r="H247" s="222" t="s">
        <v>163</v>
      </c>
      <c r="I247" s="221">
        <v>19</v>
      </c>
      <c r="J247" s="302"/>
      <c r="K247" s="219"/>
      <c r="L247" s="14"/>
    </row>
    <row r="248" spans="2:12" ht="18" x14ac:dyDescent="0.25">
      <c r="B248" s="219" t="s">
        <v>272</v>
      </c>
      <c r="C248" s="222" t="s">
        <v>615</v>
      </c>
      <c r="D248" s="302"/>
      <c r="E248" s="14"/>
      <c r="F248" s="14"/>
      <c r="G248" s="219" t="s">
        <v>860</v>
      </c>
      <c r="H248" s="222" t="s">
        <v>861</v>
      </c>
      <c r="I248" s="221">
        <v>11</v>
      </c>
      <c r="J248" s="302"/>
      <c r="K248" s="219"/>
      <c r="L248" s="14"/>
    </row>
    <row r="249" spans="2:12" ht="18" x14ac:dyDescent="0.25">
      <c r="B249" s="219" t="s">
        <v>1279</v>
      </c>
      <c r="C249" s="222" t="s">
        <v>1278</v>
      </c>
      <c r="D249" s="302"/>
      <c r="E249" s="14"/>
      <c r="F249" s="14"/>
      <c r="G249" s="219" t="s">
        <v>582</v>
      </c>
      <c r="H249" s="222" t="s">
        <v>583</v>
      </c>
      <c r="I249" s="221">
        <v>25</v>
      </c>
      <c r="J249" s="302"/>
      <c r="K249" s="219"/>
      <c r="L249" s="14"/>
    </row>
    <row r="250" spans="2:12" ht="18" x14ac:dyDescent="0.25">
      <c r="B250" s="219" t="s">
        <v>1289</v>
      </c>
      <c r="C250" s="222" t="s">
        <v>1226</v>
      </c>
      <c r="D250" s="221"/>
      <c r="E250" s="260"/>
      <c r="F250" s="14"/>
      <c r="G250" s="219" t="s">
        <v>867</v>
      </c>
      <c r="H250" s="222" t="s">
        <v>868</v>
      </c>
      <c r="I250" s="221">
        <v>96</v>
      </c>
      <c r="J250" s="302"/>
      <c r="K250" s="219"/>
      <c r="L250" s="14"/>
    </row>
    <row r="251" spans="2:12" ht="18" x14ac:dyDescent="0.25">
      <c r="B251" s="219" t="s">
        <v>548</v>
      </c>
      <c r="C251" s="222" t="s">
        <v>559</v>
      </c>
      <c r="D251" s="302"/>
      <c r="E251" s="14"/>
      <c r="F251" s="14"/>
      <c r="G251" s="219" t="s">
        <v>251</v>
      </c>
      <c r="H251" s="220" t="s">
        <v>4</v>
      </c>
      <c r="I251" s="221">
        <v>52</v>
      </c>
      <c r="J251" s="302"/>
      <c r="K251" s="219"/>
      <c r="L251" s="14"/>
    </row>
    <row r="252" spans="2:12" ht="18" x14ac:dyDescent="0.25">
      <c r="B252" s="219"/>
      <c r="C252" s="222" t="s">
        <v>1427</v>
      </c>
      <c r="D252" s="302"/>
      <c r="E252" s="14"/>
      <c r="F252" s="14"/>
      <c r="G252" s="219" t="s">
        <v>360</v>
      </c>
      <c r="H252" s="222" t="s">
        <v>1008</v>
      </c>
      <c r="I252" s="221">
        <v>11</v>
      </c>
      <c r="J252" s="302"/>
      <c r="K252" s="219"/>
      <c r="L252" s="14"/>
    </row>
    <row r="253" spans="2:12" ht="18" x14ac:dyDescent="0.25">
      <c r="B253" s="219" t="s">
        <v>273</v>
      </c>
      <c r="C253" s="222" t="s">
        <v>21</v>
      </c>
      <c r="D253" s="302"/>
      <c r="E253" s="14"/>
      <c r="F253" s="14"/>
      <c r="G253" s="219" t="s">
        <v>1401</v>
      </c>
      <c r="H253" s="222" t="s">
        <v>806</v>
      </c>
      <c r="I253" s="221">
        <v>4</v>
      </c>
      <c r="J253" s="302"/>
      <c r="K253" s="219"/>
      <c r="L253" s="14"/>
    </row>
    <row r="254" spans="2:12" ht="18" x14ac:dyDescent="0.25">
      <c r="B254" s="219" t="s">
        <v>445</v>
      </c>
      <c r="C254" s="222" t="s">
        <v>444</v>
      </c>
      <c r="D254" s="262"/>
      <c r="E254" s="14"/>
      <c r="F254" s="14"/>
      <c r="G254" s="219" t="s">
        <v>249</v>
      </c>
      <c r="H254" s="220" t="s">
        <v>69</v>
      </c>
      <c r="I254" s="221">
        <v>46</v>
      </c>
      <c r="J254" s="302"/>
      <c r="K254" s="219"/>
      <c r="L254" s="14"/>
    </row>
    <row r="255" spans="2:12" ht="18" x14ac:dyDescent="0.25">
      <c r="B255" s="219"/>
      <c r="C255" s="222" t="s">
        <v>1460</v>
      </c>
      <c r="D255" s="302"/>
      <c r="E255" s="14"/>
      <c r="F255" s="14"/>
      <c r="G255" s="219" t="s">
        <v>401</v>
      </c>
      <c r="H255" s="222" t="s">
        <v>136</v>
      </c>
      <c r="I255" s="221">
        <v>137</v>
      </c>
      <c r="J255" s="302"/>
      <c r="K255" s="219"/>
      <c r="L255" s="14"/>
    </row>
    <row r="256" spans="2:12" ht="18" x14ac:dyDescent="0.25">
      <c r="B256" s="219"/>
      <c r="C256" s="222" t="s">
        <v>1461</v>
      </c>
      <c r="D256" s="302"/>
      <c r="E256" s="14"/>
      <c r="F256" s="14"/>
      <c r="G256" s="219" t="s">
        <v>1254</v>
      </c>
      <c r="H256" s="222" t="s">
        <v>1335</v>
      </c>
      <c r="I256" s="221">
        <v>26</v>
      </c>
      <c r="J256" s="302"/>
      <c r="K256" s="219"/>
      <c r="L256" s="14"/>
    </row>
    <row r="257" spans="2:12" ht="18" x14ac:dyDescent="0.25">
      <c r="B257" s="219" t="s">
        <v>526</v>
      </c>
      <c r="C257" s="220" t="s">
        <v>531</v>
      </c>
      <c r="D257" s="302"/>
      <c r="E257" s="14"/>
      <c r="F257" s="14"/>
      <c r="G257" s="219" t="s">
        <v>889</v>
      </c>
      <c r="H257" s="222" t="s">
        <v>892</v>
      </c>
      <c r="I257" s="221">
        <v>7</v>
      </c>
      <c r="J257" s="302"/>
      <c r="K257" s="219"/>
      <c r="L257" s="14"/>
    </row>
    <row r="258" spans="2:12" ht="18" x14ac:dyDescent="0.25">
      <c r="B258" s="219" t="s">
        <v>1288</v>
      </c>
      <c r="C258" s="222" t="s">
        <v>1364</v>
      </c>
      <c r="D258" s="302"/>
      <c r="E258" s="14"/>
      <c r="F258" s="14"/>
      <c r="G258" s="219" t="s">
        <v>888</v>
      </c>
      <c r="H258" s="222" t="s">
        <v>893</v>
      </c>
      <c r="I258" s="221">
        <v>20</v>
      </c>
      <c r="J258" s="262"/>
      <c r="K258" s="219"/>
      <c r="L258" s="14"/>
    </row>
    <row r="259" spans="2:12" ht="18" x14ac:dyDescent="0.25">
      <c r="B259" s="219" t="s">
        <v>446</v>
      </c>
      <c r="C259" s="222" t="s">
        <v>451</v>
      </c>
      <c r="D259" s="302"/>
      <c r="E259" s="14"/>
      <c r="F259" s="14"/>
      <c r="G259" s="219" t="s">
        <v>890</v>
      </c>
      <c r="H259" s="222" t="s">
        <v>894</v>
      </c>
      <c r="I259" s="221">
        <v>16</v>
      </c>
      <c r="J259" s="302"/>
      <c r="K259" s="219"/>
      <c r="L259" s="14"/>
    </row>
    <row r="260" spans="2:12" ht="18" x14ac:dyDescent="0.25">
      <c r="B260" s="219" t="s">
        <v>1287</v>
      </c>
      <c r="C260" s="222" t="s">
        <v>596</v>
      </c>
      <c r="D260" s="302"/>
      <c r="E260" s="14"/>
      <c r="F260" s="14"/>
      <c r="G260" s="219" t="s">
        <v>1370</v>
      </c>
      <c r="H260" s="222" t="s">
        <v>1371</v>
      </c>
      <c r="I260" s="221">
        <v>12</v>
      </c>
      <c r="J260" s="302"/>
      <c r="K260" s="219"/>
      <c r="L260" s="14"/>
    </row>
    <row r="261" spans="2:12" ht="18" customHeight="1" x14ac:dyDescent="0.3">
      <c r="B261" s="219"/>
      <c r="C261" s="222" t="s">
        <v>1341</v>
      </c>
      <c r="D261" s="302"/>
      <c r="E261" s="14"/>
      <c r="F261" s="14"/>
      <c r="G261" s="219" t="s">
        <v>197</v>
      </c>
      <c r="H261" s="220" t="s">
        <v>624</v>
      </c>
      <c r="I261" s="221">
        <v>28</v>
      </c>
      <c r="J261" s="264"/>
      <c r="K261" s="219"/>
      <c r="L261" s="14"/>
    </row>
    <row r="262" spans="2:12" ht="18.75" x14ac:dyDescent="0.3">
      <c r="B262" s="219" t="s">
        <v>969</v>
      </c>
      <c r="C262" s="222" t="s">
        <v>970</v>
      </c>
      <c r="D262" s="264"/>
      <c r="E262" s="14"/>
      <c r="F262" s="14"/>
      <c r="G262" s="219" t="s">
        <v>196</v>
      </c>
      <c r="H262" s="220" t="s">
        <v>625</v>
      </c>
      <c r="I262" s="221">
        <v>11</v>
      </c>
      <c r="J262" s="302"/>
      <c r="K262" s="219"/>
      <c r="L262" s="14"/>
    </row>
    <row r="263" spans="2:12" ht="18" x14ac:dyDescent="0.25">
      <c r="B263" s="219" t="s">
        <v>530</v>
      </c>
      <c r="C263" s="222" t="s">
        <v>535</v>
      </c>
      <c r="D263" s="302"/>
      <c r="E263" s="14"/>
      <c r="F263" s="14"/>
      <c r="G263" s="219" t="s">
        <v>330</v>
      </c>
      <c r="H263" s="220" t="s">
        <v>76</v>
      </c>
      <c r="I263" s="221">
        <v>22</v>
      </c>
      <c r="J263" s="302"/>
      <c r="K263" s="219"/>
      <c r="L263" s="14"/>
    </row>
    <row r="264" spans="2:12" ht="18" x14ac:dyDescent="0.25">
      <c r="B264" s="219" t="s">
        <v>222</v>
      </c>
      <c r="C264" s="222" t="s">
        <v>810</v>
      </c>
      <c r="D264" s="302"/>
      <c r="E264" s="14"/>
      <c r="F264" s="14"/>
      <c r="G264" s="219" t="s">
        <v>179</v>
      </c>
      <c r="H264" s="222" t="s">
        <v>164</v>
      </c>
      <c r="I264" s="221">
        <v>12</v>
      </c>
      <c r="J264" s="302"/>
      <c r="K264" s="219"/>
      <c r="L264" s="14"/>
    </row>
    <row r="265" spans="2:12" ht="18" x14ac:dyDescent="0.25">
      <c r="B265" s="219" t="s">
        <v>528</v>
      </c>
      <c r="C265" s="222" t="s">
        <v>533</v>
      </c>
      <c r="D265" s="302"/>
      <c r="E265" s="14"/>
      <c r="F265" s="14"/>
      <c r="G265" s="219" t="s">
        <v>184</v>
      </c>
      <c r="H265" s="220" t="s">
        <v>626</v>
      </c>
      <c r="I265" s="221">
        <v>33</v>
      </c>
      <c r="J265" s="302"/>
      <c r="K265" s="219"/>
      <c r="L265" s="14"/>
    </row>
    <row r="266" spans="2:12" ht="18" x14ac:dyDescent="0.25">
      <c r="B266" s="219" t="s">
        <v>423</v>
      </c>
      <c r="C266" s="222" t="s">
        <v>152</v>
      </c>
      <c r="D266" s="302"/>
      <c r="E266" s="14"/>
      <c r="F266" s="14"/>
      <c r="G266" s="219" t="s">
        <v>309</v>
      </c>
      <c r="H266" s="220" t="s">
        <v>627</v>
      </c>
      <c r="I266" s="221">
        <v>11</v>
      </c>
      <c r="J266" s="262"/>
      <c r="K266" s="219"/>
      <c r="L266" s="14"/>
    </row>
    <row r="267" spans="2:12" ht="18" x14ac:dyDescent="0.25">
      <c r="B267" s="219" t="s">
        <v>913</v>
      </c>
      <c r="C267" s="222" t="s">
        <v>944</v>
      </c>
      <c r="D267" s="302"/>
      <c r="E267" s="14"/>
      <c r="F267" s="14"/>
      <c r="G267" s="219" t="s">
        <v>455</v>
      </c>
      <c r="H267" s="220" t="s">
        <v>456</v>
      </c>
      <c r="I267" s="221">
        <v>40</v>
      </c>
      <c r="J267" s="302"/>
      <c r="K267" s="219"/>
      <c r="L267" s="14"/>
    </row>
    <row r="268" spans="2:12" ht="18.75" x14ac:dyDescent="0.3">
      <c r="B268" s="219" t="s">
        <v>475</v>
      </c>
      <c r="C268" s="222" t="s">
        <v>498</v>
      </c>
      <c r="D268" s="264"/>
      <c r="E268" s="14"/>
      <c r="F268" s="14"/>
      <c r="G268" s="219" t="s">
        <v>180</v>
      </c>
      <c r="H268" s="222" t="s">
        <v>1347</v>
      </c>
      <c r="I268" s="221">
        <v>7</v>
      </c>
      <c r="J268" s="302"/>
      <c r="K268" s="219"/>
      <c r="L268" s="14"/>
    </row>
    <row r="269" spans="2:12" ht="18" x14ac:dyDescent="0.25">
      <c r="B269" s="219" t="s">
        <v>274</v>
      </c>
      <c r="C269" s="220" t="s">
        <v>22</v>
      </c>
      <c r="D269" s="302"/>
      <c r="E269" s="14"/>
      <c r="F269" s="14"/>
      <c r="G269" s="219" t="s">
        <v>519</v>
      </c>
      <c r="H269" s="222" t="s">
        <v>520</v>
      </c>
      <c r="I269" s="221">
        <v>7</v>
      </c>
      <c r="J269" s="302"/>
      <c r="K269" s="219"/>
      <c r="L269" s="14"/>
    </row>
    <row r="270" spans="2:12" ht="18" x14ac:dyDescent="0.25">
      <c r="B270" s="219" t="s">
        <v>334</v>
      </c>
      <c r="C270" s="220" t="s">
        <v>80</v>
      </c>
      <c r="D270" s="302"/>
      <c r="E270" s="14"/>
      <c r="F270" s="14"/>
      <c r="G270" s="219" t="s">
        <v>694</v>
      </c>
      <c r="H270" s="222" t="s">
        <v>707</v>
      </c>
      <c r="I270" s="221">
        <v>5</v>
      </c>
      <c r="J270" s="302"/>
      <c r="K270" s="219"/>
      <c r="L270" s="14"/>
    </row>
    <row r="271" spans="2:12" ht="18" x14ac:dyDescent="0.25">
      <c r="B271" s="219" t="s">
        <v>508</v>
      </c>
      <c r="C271" s="222" t="s">
        <v>509</v>
      </c>
      <c r="D271" s="302"/>
      <c r="E271" s="14"/>
      <c r="F271" s="14"/>
      <c r="G271" s="219" t="s">
        <v>693</v>
      </c>
      <c r="H271" s="222" t="s">
        <v>706</v>
      </c>
      <c r="I271" s="221">
        <v>4</v>
      </c>
      <c r="J271" s="302"/>
      <c r="K271" s="219"/>
      <c r="L271" s="14"/>
    </row>
    <row r="272" spans="2:12" ht="18.75" x14ac:dyDescent="0.3">
      <c r="B272" s="219" t="s">
        <v>481</v>
      </c>
      <c r="C272" s="222" t="s">
        <v>482</v>
      </c>
      <c r="D272" s="264"/>
      <c r="E272" s="14"/>
      <c r="F272" s="14"/>
      <c r="G272" s="219" t="s">
        <v>689</v>
      </c>
      <c r="H272" s="222" t="s">
        <v>702</v>
      </c>
      <c r="I272" s="221">
        <v>0</v>
      </c>
      <c r="J272" s="302"/>
      <c r="K272" s="219"/>
      <c r="L272" s="14"/>
    </row>
    <row r="273" spans="2:12" ht="18" x14ac:dyDescent="0.25">
      <c r="B273" s="219" t="s">
        <v>483</v>
      </c>
      <c r="C273" s="222" t="s">
        <v>484</v>
      </c>
      <c r="D273" s="302"/>
      <c r="E273" s="14"/>
      <c r="F273" s="14"/>
      <c r="G273" s="219" t="s">
        <v>744</v>
      </c>
      <c r="H273" s="222" t="s">
        <v>1257</v>
      </c>
      <c r="I273" s="221">
        <v>19</v>
      </c>
      <c r="J273" s="302"/>
      <c r="K273" s="219"/>
      <c r="L273" s="14"/>
    </row>
    <row r="274" spans="2:12" ht="18" x14ac:dyDescent="0.25">
      <c r="B274" s="219" t="s">
        <v>485</v>
      </c>
      <c r="C274" s="222" t="s">
        <v>493</v>
      </c>
      <c r="D274" s="302"/>
      <c r="E274" s="14"/>
      <c r="F274" s="14"/>
      <c r="G274" s="219" t="s">
        <v>744</v>
      </c>
      <c r="H274" s="222" t="s">
        <v>746</v>
      </c>
      <c r="I274" s="221">
        <v>0</v>
      </c>
      <c r="J274" s="302"/>
      <c r="K274" s="219"/>
      <c r="L274" s="14"/>
    </row>
    <row r="275" spans="2:12" ht="18" x14ac:dyDescent="0.25">
      <c r="B275" s="219" t="s">
        <v>406</v>
      </c>
      <c r="C275" s="222" t="s">
        <v>139</v>
      </c>
      <c r="D275" s="302"/>
      <c r="E275" s="14"/>
      <c r="F275" s="14"/>
      <c r="G275" s="219" t="s">
        <v>678</v>
      </c>
      <c r="H275" s="222" t="s">
        <v>679</v>
      </c>
      <c r="I275" s="221">
        <v>57</v>
      </c>
      <c r="J275" s="302"/>
      <c r="K275" s="219"/>
      <c r="L275" s="14"/>
    </row>
    <row r="276" spans="2:12" ht="18" x14ac:dyDescent="0.25">
      <c r="B276" s="219" t="s">
        <v>914</v>
      </c>
      <c r="C276" s="222" t="s">
        <v>915</v>
      </c>
      <c r="D276" s="302"/>
      <c r="E276" s="14"/>
      <c r="F276" s="14"/>
      <c r="G276" s="219" t="s">
        <v>687</v>
      </c>
      <c r="H276" s="222" t="s">
        <v>688</v>
      </c>
      <c r="I276" s="221">
        <v>2</v>
      </c>
      <c r="J276" s="302"/>
      <c r="K276" s="219"/>
      <c r="L276" s="14"/>
    </row>
    <row r="277" spans="2:12" ht="18" x14ac:dyDescent="0.25">
      <c r="B277" s="219" t="s">
        <v>506</v>
      </c>
      <c r="C277" s="222" t="s">
        <v>507</v>
      </c>
      <c r="D277" s="302"/>
      <c r="E277" s="14"/>
      <c r="F277" s="14"/>
      <c r="G277" s="219" t="s">
        <v>692</v>
      </c>
      <c r="H277" s="222" t="s">
        <v>705</v>
      </c>
      <c r="I277" s="221">
        <v>1</v>
      </c>
      <c r="J277" s="302"/>
      <c r="K277" s="219"/>
      <c r="L277" s="14"/>
    </row>
    <row r="278" spans="2:12" ht="18" x14ac:dyDescent="0.25">
      <c r="B278" s="219" t="s">
        <v>201</v>
      </c>
      <c r="C278" s="220" t="s">
        <v>636</v>
      </c>
      <c r="D278" s="302"/>
      <c r="E278" s="14"/>
      <c r="F278" s="14"/>
      <c r="G278" s="219" t="s">
        <v>1382</v>
      </c>
      <c r="H278" s="222" t="s">
        <v>1352</v>
      </c>
      <c r="I278" s="221">
        <v>12</v>
      </c>
      <c r="J278" s="302"/>
      <c r="K278" s="219"/>
      <c r="L278" s="14"/>
    </row>
    <row r="279" spans="2:12" ht="18" x14ac:dyDescent="0.25">
      <c r="B279" s="219" t="s">
        <v>227</v>
      </c>
      <c r="C279" s="222" t="s">
        <v>635</v>
      </c>
      <c r="D279" s="302"/>
      <c r="E279" s="14"/>
      <c r="F279" s="14"/>
      <c r="G279" s="219" t="s">
        <v>239</v>
      </c>
      <c r="H279" s="222" t="s">
        <v>165</v>
      </c>
      <c r="I279" s="221">
        <v>24</v>
      </c>
      <c r="J279" s="302"/>
      <c r="K279" s="219"/>
      <c r="L279" s="14"/>
    </row>
    <row r="280" spans="2:12" ht="18" x14ac:dyDescent="0.25">
      <c r="B280" s="219" t="s">
        <v>437</v>
      </c>
      <c r="C280" s="222" t="s">
        <v>436</v>
      </c>
      <c r="D280" s="302"/>
      <c r="E280" s="14"/>
      <c r="F280" s="14"/>
      <c r="G280" s="219" t="s">
        <v>248</v>
      </c>
      <c r="H280" s="222" t="s">
        <v>73</v>
      </c>
      <c r="I280" s="221">
        <v>12</v>
      </c>
      <c r="J280" s="302"/>
      <c r="K280" s="219"/>
      <c r="L280" s="14"/>
    </row>
    <row r="281" spans="2:12" ht="18.75" x14ac:dyDescent="0.3">
      <c r="B281" s="219" t="s">
        <v>669</v>
      </c>
      <c r="C281" s="222" t="s">
        <v>671</v>
      </c>
      <c r="D281" s="264"/>
      <c r="E281" s="14"/>
      <c r="F281" s="14"/>
      <c r="G281" s="219" t="s">
        <v>240</v>
      </c>
      <c r="H281" s="222" t="s">
        <v>150</v>
      </c>
      <c r="I281" s="221">
        <v>17</v>
      </c>
      <c r="J281" s="264"/>
      <c r="K281" s="219"/>
      <c r="L281" s="14"/>
    </row>
    <row r="282" spans="2:12" ht="18" x14ac:dyDescent="0.25">
      <c r="B282" s="219" t="s">
        <v>1451</v>
      </c>
      <c r="C282" s="222" t="s">
        <v>1452</v>
      </c>
      <c r="D282" s="302"/>
      <c r="E282" s="14"/>
      <c r="F282" s="14"/>
      <c r="G282" s="219" t="s">
        <v>517</v>
      </c>
      <c r="H282" s="222" t="s">
        <v>518</v>
      </c>
      <c r="I282" s="221">
        <v>6</v>
      </c>
      <c r="J282" s="302"/>
      <c r="K282" s="219"/>
      <c r="L282" s="14"/>
    </row>
    <row r="283" spans="2:12" ht="18" x14ac:dyDescent="0.25">
      <c r="B283" s="219" t="s">
        <v>275</v>
      </c>
      <c r="C283" s="220" t="s">
        <v>23</v>
      </c>
      <c r="D283" s="302"/>
      <c r="E283" s="14"/>
      <c r="F283" s="14"/>
      <c r="G283" s="219" t="s">
        <v>696</v>
      </c>
      <c r="H283" s="222" t="s">
        <v>709</v>
      </c>
      <c r="I283" s="221">
        <v>3</v>
      </c>
      <c r="J283" s="302"/>
      <c r="K283" s="219"/>
      <c r="L283" s="14"/>
    </row>
    <row r="284" spans="2:12" ht="18" x14ac:dyDescent="0.25">
      <c r="B284" s="219" t="s">
        <v>434</v>
      </c>
      <c r="C284" s="222" t="s">
        <v>161</v>
      </c>
      <c r="D284" s="302"/>
      <c r="E284" s="14"/>
      <c r="F284" s="14"/>
      <c r="G284" s="219" t="s">
        <v>1447</v>
      </c>
      <c r="H284" s="222" t="s">
        <v>1448</v>
      </c>
      <c r="I284" s="221">
        <v>12</v>
      </c>
      <c r="J284" s="302"/>
      <c r="K284" s="219"/>
      <c r="L284" s="14"/>
    </row>
    <row r="285" spans="2:12" ht="18" x14ac:dyDescent="0.25">
      <c r="B285" s="219" t="s">
        <v>277</v>
      </c>
      <c r="C285" s="222" t="s">
        <v>24</v>
      </c>
      <c r="D285" s="302"/>
      <c r="E285" s="14"/>
      <c r="F285" s="14"/>
      <c r="G285" s="219" t="s">
        <v>1304</v>
      </c>
      <c r="H285" s="222" t="s">
        <v>1223</v>
      </c>
      <c r="I285" s="221">
        <v>5</v>
      </c>
      <c r="J285" s="302"/>
      <c r="K285" s="219"/>
      <c r="L285" s="14"/>
    </row>
    <row r="286" spans="2:12" ht="18" x14ac:dyDescent="0.25">
      <c r="B286" s="219" t="s">
        <v>1425</v>
      </c>
      <c r="C286" s="222" t="s">
        <v>1426</v>
      </c>
      <c r="D286" s="302"/>
      <c r="E286" s="14"/>
      <c r="F286" s="14"/>
      <c r="G286" s="219" t="s">
        <v>1305</v>
      </c>
      <c r="H286" s="222" t="s">
        <v>1224</v>
      </c>
      <c r="I286" s="221">
        <v>21</v>
      </c>
      <c r="J286" s="302"/>
      <c r="K286" s="219"/>
      <c r="L286" s="14"/>
    </row>
    <row r="287" spans="2:12" ht="18" x14ac:dyDescent="0.25">
      <c r="B287" s="219" t="s">
        <v>337</v>
      </c>
      <c r="C287" s="220" t="s">
        <v>82</v>
      </c>
      <c r="D287" s="302"/>
      <c r="E287" s="14"/>
      <c r="F287" s="14"/>
      <c r="G287" s="219" t="s">
        <v>191</v>
      </c>
      <c r="H287" s="220" t="s">
        <v>630</v>
      </c>
      <c r="I287" s="221">
        <v>44</v>
      </c>
      <c r="J287" s="302"/>
      <c r="K287" s="219"/>
      <c r="L287" s="14"/>
    </row>
    <row r="288" spans="2:12" ht="18" x14ac:dyDescent="0.25">
      <c r="B288" s="219" t="s">
        <v>1123</v>
      </c>
      <c r="C288" s="222" t="s">
        <v>960</v>
      </c>
      <c r="D288" s="302"/>
      <c r="E288" s="14"/>
      <c r="F288" s="14"/>
      <c r="G288" s="219" t="s">
        <v>1444</v>
      </c>
      <c r="H288" s="222" t="s">
        <v>1445</v>
      </c>
      <c r="I288" s="221">
        <v>15</v>
      </c>
      <c r="J288" s="302"/>
      <c r="K288" s="219"/>
      <c r="L288" s="14"/>
    </row>
    <row r="289" spans="2:12" ht="18" x14ac:dyDescent="0.25">
      <c r="B289" s="219" t="s">
        <v>338</v>
      </c>
      <c r="C289" s="220" t="s">
        <v>83</v>
      </c>
      <c r="D289" s="302"/>
      <c r="E289" s="14"/>
      <c r="F289" s="14"/>
      <c r="G289" s="219" t="s">
        <v>1140</v>
      </c>
      <c r="H289" s="222" t="s">
        <v>1141</v>
      </c>
      <c r="I289" s="221">
        <v>780</v>
      </c>
      <c r="J289" s="262"/>
      <c r="K289" s="219"/>
      <c r="L289" s="14"/>
    </row>
    <row r="290" spans="2:12" ht="18" x14ac:dyDescent="0.25">
      <c r="B290" s="219" t="s">
        <v>385</v>
      </c>
      <c r="C290" s="222" t="s">
        <v>123</v>
      </c>
      <c r="D290" s="302"/>
      <c r="E290" s="14"/>
      <c r="F290" s="14"/>
      <c r="G290" s="219" t="s">
        <v>714</v>
      </c>
      <c r="H290" s="222" t="s">
        <v>1007</v>
      </c>
      <c r="I290" s="221">
        <v>1715</v>
      </c>
      <c r="J290" s="302"/>
      <c r="K290" s="219"/>
      <c r="L290" s="14"/>
    </row>
    <row r="291" spans="2:12" ht="18" x14ac:dyDescent="0.25">
      <c r="B291" s="219" t="s">
        <v>564</v>
      </c>
      <c r="C291" s="222" t="s">
        <v>565</v>
      </c>
      <c r="D291" s="302"/>
      <c r="E291" s="14"/>
      <c r="F291" s="14"/>
      <c r="G291" s="219" t="s">
        <v>1134</v>
      </c>
      <c r="H291" s="222" t="s">
        <v>1135</v>
      </c>
      <c r="I291" s="221">
        <v>2740</v>
      </c>
      <c r="J291" s="302"/>
      <c r="K291" s="219"/>
      <c r="L291" s="14"/>
    </row>
    <row r="292" spans="2:12" ht="18" x14ac:dyDescent="0.25">
      <c r="B292" s="219" t="s">
        <v>576</v>
      </c>
      <c r="C292" s="222" t="s">
        <v>577</v>
      </c>
      <c r="D292" s="302"/>
      <c r="E292" s="14"/>
      <c r="F292" s="14"/>
      <c r="G292" s="219" t="s">
        <v>1112</v>
      </c>
      <c r="H292" s="222" t="s">
        <v>1113</v>
      </c>
      <c r="I292" s="221">
        <v>2100</v>
      </c>
      <c r="J292" s="302"/>
      <c r="K292" s="219"/>
      <c r="L292" s="14"/>
    </row>
    <row r="293" spans="2:12" ht="18.75" x14ac:dyDescent="0.3">
      <c r="B293" s="219" t="s">
        <v>453</v>
      </c>
      <c r="C293" s="222" t="s">
        <v>454</v>
      </c>
      <c r="D293" s="264"/>
      <c r="E293" s="14"/>
      <c r="F293" s="14"/>
      <c r="G293" s="219" t="s">
        <v>862</v>
      </c>
      <c r="H293" s="222" t="s">
        <v>863</v>
      </c>
      <c r="I293" s="221">
        <v>3759</v>
      </c>
      <c r="J293" s="302"/>
      <c r="K293" s="219"/>
      <c r="L293" s="14"/>
    </row>
    <row r="294" spans="2:12" ht="18" x14ac:dyDescent="0.25">
      <c r="B294" s="219" t="s">
        <v>217</v>
      </c>
      <c r="C294" s="222" t="s">
        <v>644</v>
      </c>
      <c r="D294" s="262"/>
      <c r="E294" s="260"/>
      <c r="F294" s="14"/>
      <c r="G294" s="219" t="s">
        <v>422</v>
      </c>
      <c r="H294" s="222" t="s">
        <v>1131</v>
      </c>
      <c r="I294" s="221">
        <v>47</v>
      </c>
      <c r="J294" s="302"/>
      <c r="K294" s="219"/>
      <c r="L294" s="14"/>
    </row>
    <row r="295" spans="2:12" ht="18" x14ac:dyDescent="0.25">
      <c r="B295" s="219" t="s">
        <v>279</v>
      </c>
      <c r="C295" s="222" t="s">
        <v>26</v>
      </c>
      <c r="D295" s="262"/>
      <c r="E295" s="260"/>
      <c r="F295" s="14"/>
      <c r="G295" s="219" t="s">
        <v>1115</v>
      </c>
      <c r="H295" s="222" t="s">
        <v>1072</v>
      </c>
      <c r="I295" s="221">
        <v>8</v>
      </c>
      <c r="J295" s="302"/>
      <c r="K295" s="219"/>
      <c r="L295" s="14"/>
    </row>
    <row r="296" spans="2:12" ht="18" x14ac:dyDescent="0.25">
      <c r="B296" s="219"/>
      <c r="C296" s="222" t="s">
        <v>1338</v>
      </c>
      <c r="D296" s="262"/>
      <c r="E296" s="260"/>
      <c r="F296" s="14"/>
      <c r="G296" s="219" t="s">
        <v>587</v>
      </c>
      <c r="H296" s="222" t="s">
        <v>588</v>
      </c>
      <c r="I296" s="221">
        <v>14</v>
      </c>
      <c r="J296" s="302"/>
      <c r="K296" s="219"/>
      <c r="L296" s="14"/>
    </row>
    <row r="297" spans="2:12" ht="18" x14ac:dyDescent="0.25">
      <c r="B297" s="219" t="s">
        <v>1116</v>
      </c>
      <c r="C297" s="222" t="s">
        <v>1117</v>
      </c>
      <c r="D297" s="262"/>
      <c r="E297" s="260"/>
      <c r="F297" s="14"/>
      <c r="G297" s="219" t="s">
        <v>1372</v>
      </c>
      <c r="H297" s="222" t="s">
        <v>1336</v>
      </c>
      <c r="I297" s="221">
        <v>40</v>
      </c>
      <c r="J297" s="221"/>
      <c r="K297" s="219"/>
      <c r="L297" s="14"/>
    </row>
    <row r="298" spans="2:12" ht="18" x14ac:dyDescent="0.25">
      <c r="B298" s="219" t="s">
        <v>1197</v>
      </c>
      <c r="C298" s="222" t="s">
        <v>1145</v>
      </c>
      <c r="D298" s="262"/>
      <c r="E298" s="14"/>
      <c r="F298" s="14"/>
      <c r="G298" s="219" t="s">
        <v>462</v>
      </c>
      <c r="H298" s="220" t="s">
        <v>1412</v>
      </c>
      <c r="I298" s="221">
        <v>221</v>
      </c>
      <c r="J298" s="302"/>
      <c r="K298" s="219"/>
      <c r="L298" s="14"/>
    </row>
    <row r="299" spans="2:12" ht="18" x14ac:dyDescent="0.25">
      <c r="B299" s="219" t="s">
        <v>281</v>
      </c>
      <c r="C299" s="220" t="s">
        <v>28</v>
      </c>
      <c r="D299" s="262"/>
      <c r="E299" s="14"/>
      <c r="F299" s="14"/>
      <c r="G299" s="219" t="s">
        <v>233</v>
      </c>
      <c r="H299" s="222" t="s">
        <v>631</v>
      </c>
      <c r="I299" s="221">
        <v>23</v>
      </c>
      <c r="J299" s="302"/>
      <c r="K299" s="219"/>
      <c r="L299" s="14"/>
    </row>
    <row r="300" spans="2:12" ht="18" x14ac:dyDescent="0.25">
      <c r="B300" s="219" t="s">
        <v>1363</v>
      </c>
      <c r="C300" s="222" t="s">
        <v>1232</v>
      </c>
      <c r="D300" s="262"/>
      <c r="E300" s="14"/>
      <c r="F300" s="14"/>
      <c r="G300" s="219" t="s">
        <v>234</v>
      </c>
      <c r="H300" s="222" t="s">
        <v>632</v>
      </c>
      <c r="I300" s="221">
        <v>42</v>
      </c>
      <c r="J300" s="302"/>
      <c r="K300" s="219"/>
      <c r="L300" s="14"/>
    </row>
    <row r="301" spans="2:12" ht="18" x14ac:dyDescent="0.25">
      <c r="B301" s="219"/>
      <c r="C301" s="222" t="s">
        <v>1453</v>
      </c>
      <c r="D301" s="262"/>
      <c r="E301" s="14"/>
      <c r="F301" s="14"/>
      <c r="G301" s="219" t="s">
        <v>187</v>
      </c>
      <c r="H301" s="222" t="s">
        <v>751</v>
      </c>
      <c r="I301" s="221">
        <v>6</v>
      </c>
      <c r="J301" s="302"/>
      <c r="K301" s="219"/>
      <c r="L301" s="14"/>
    </row>
    <row r="302" spans="2:12" ht="18" customHeight="1" x14ac:dyDescent="0.3">
      <c r="B302" s="219" t="s">
        <v>1366</v>
      </c>
      <c r="C302" s="222" t="s">
        <v>1323</v>
      </c>
      <c r="D302" s="302"/>
      <c r="E302" s="14"/>
      <c r="F302" s="14"/>
      <c r="G302" s="219" t="s">
        <v>427</v>
      </c>
      <c r="H302" s="222" t="s">
        <v>1392</v>
      </c>
      <c r="I302" s="221">
        <v>2</v>
      </c>
      <c r="J302" s="264"/>
      <c r="K302" s="219"/>
      <c r="L302" s="14"/>
    </row>
    <row r="303" spans="2:12" ht="18" x14ac:dyDescent="0.25">
      <c r="B303" s="219" t="s">
        <v>478</v>
      </c>
      <c r="C303" s="222" t="s">
        <v>487</v>
      </c>
      <c r="D303" s="302"/>
      <c r="E303" s="14"/>
      <c r="F303" s="14"/>
      <c r="G303" s="219" t="s">
        <v>278</v>
      </c>
      <c r="H303" s="220" t="s">
        <v>25</v>
      </c>
      <c r="I303" s="221">
        <v>5</v>
      </c>
      <c r="J303" s="302"/>
      <c r="K303" s="219"/>
      <c r="L303" s="14"/>
    </row>
    <row r="304" spans="2:12" ht="18" x14ac:dyDescent="0.25">
      <c r="B304" s="219" t="s">
        <v>442</v>
      </c>
      <c r="C304" s="222" t="s">
        <v>134</v>
      </c>
      <c r="D304" s="302"/>
      <c r="E304" s="14"/>
      <c r="F304" s="14"/>
      <c r="G304" s="219" t="s">
        <v>376</v>
      </c>
      <c r="H304" s="222" t="s">
        <v>116</v>
      </c>
      <c r="I304" s="221">
        <v>8</v>
      </c>
      <c r="J304" s="302"/>
      <c r="K304" s="219"/>
      <c r="L304" s="14"/>
    </row>
    <row r="305" spans="2:12" ht="18" x14ac:dyDescent="0.25">
      <c r="B305" s="219"/>
      <c r="C305" s="222" t="s">
        <v>1463</v>
      </c>
      <c r="D305" s="302"/>
      <c r="E305" s="14"/>
      <c r="F305" s="14"/>
      <c r="G305" s="219" t="s">
        <v>425</v>
      </c>
      <c r="H305" s="222" t="s">
        <v>154</v>
      </c>
      <c r="I305" s="221">
        <v>3</v>
      </c>
      <c r="J305" s="302"/>
      <c r="K305" s="219"/>
      <c r="L305" s="14"/>
    </row>
    <row r="306" spans="2:12" ht="18" x14ac:dyDescent="0.25">
      <c r="B306" s="219" t="s">
        <v>756</v>
      </c>
      <c r="C306" s="222" t="s">
        <v>760</v>
      </c>
      <c r="D306" s="302"/>
      <c r="E306" s="14"/>
      <c r="F306" s="14"/>
      <c r="G306" s="219" t="s">
        <v>357</v>
      </c>
      <c r="H306" s="222" t="s">
        <v>101</v>
      </c>
      <c r="I306" s="221">
        <v>81</v>
      </c>
      <c r="J306" s="302"/>
      <c r="K306" s="219"/>
      <c r="L306" s="14"/>
    </row>
    <row r="307" spans="2:12" ht="18" x14ac:dyDescent="0.25">
      <c r="B307" s="219" t="s">
        <v>1442</v>
      </c>
      <c r="C307" s="222" t="s">
        <v>1472</v>
      </c>
      <c r="D307" s="302"/>
      <c r="E307" s="14"/>
      <c r="F307" s="14"/>
      <c r="G307" s="219" t="s">
        <v>373</v>
      </c>
      <c r="H307" s="222" t="s">
        <v>113</v>
      </c>
      <c r="I307" s="221">
        <v>18</v>
      </c>
      <c r="J307" s="302"/>
      <c r="K307" s="219"/>
      <c r="L307" s="14"/>
    </row>
    <row r="308" spans="2:12" ht="18" x14ac:dyDescent="0.25">
      <c r="B308" s="219" t="s">
        <v>205</v>
      </c>
      <c r="C308" s="222" t="s">
        <v>591</v>
      </c>
      <c r="D308" s="302"/>
      <c r="E308" s="14"/>
      <c r="F308" s="14"/>
      <c r="G308" s="219" t="s">
        <v>378</v>
      </c>
      <c r="H308" s="222" t="s">
        <v>117</v>
      </c>
      <c r="I308" s="221">
        <v>5</v>
      </c>
      <c r="J308" s="302"/>
      <c r="K308" s="219"/>
      <c r="L308" s="14"/>
    </row>
    <row r="309" spans="2:12" ht="18" x14ac:dyDescent="0.25">
      <c r="B309" s="219" t="s">
        <v>1370</v>
      </c>
      <c r="C309" s="222" t="s">
        <v>1371</v>
      </c>
      <c r="D309" s="302"/>
      <c r="E309" s="14"/>
      <c r="F309" s="14"/>
      <c r="G309" s="219" t="s">
        <v>368</v>
      </c>
      <c r="H309" s="220" t="s">
        <v>109</v>
      </c>
      <c r="I309" s="221">
        <v>84</v>
      </c>
      <c r="J309" s="302"/>
      <c r="K309" s="219"/>
      <c r="L309" s="14"/>
    </row>
    <row r="310" spans="2:12" ht="18" x14ac:dyDescent="0.25">
      <c r="B310" s="219" t="s">
        <v>541</v>
      </c>
      <c r="C310" s="222" t="s">
        <v>542</v>
      </c>
      <c r="D310" s="302"/>
      <c r="E310" s="14"/>
      <c r="F310" s="14"/>
      <c r="G310" s="219" t="s">
        <v>358</v>
      </c>
      <c r="H310" s="222" t="s">
        <v>733</v>
      </c>
      <c r="I310" s="221">
        <v>4</v>
      </c>
      <c r="J310" s="302"/>
      <c r="K310" s="219"/>
      <c r="L310" s="14"/>
    </row>
    <row r="311" spans="2:12" ht="18" x14ac:dyDescent="0.25">
      <c r="B311" s="219" t="s">
        <v>1212</v>
      </c>
      <c r="C311" s="222" t="s">
        <v>1348</v>
      </c>
      <c r="D311" s="302"/>
      <c r="E311" s="14"/>
      <c r="F311" s="14"/>
      <c r="G311" s="219" t="s">
        <v>424</v>
      </c>
      <c r="H311" s="222" t="s">
        <v>153</v>
      </c>
      <c r="I311" s="221">
        <v>65</v>
      </c>
      <c r="J311" s="302"/>
      <c r="K311" s="219"/>
      <c r="L311" s="14"/>
    </row>
    <row r="312" spans="2:12" ht="18" x14ac:dyDescent="0.25">
      <c r="B312" s="219" t="s">
        <v>298</v>
      </c>
      <c r="C312" s="222" t="s">
        <v>45</v>
      </c>
      <c r="D312" s="302"/>
      <c r="E312" s="14"/>
      <c r="F312" s="14"/>
      <c r="G312" s="219" t="s">
        <v>402</v>
      </c>
      <c r="H312" s="222" t="s">
        <v>633</v>
      </c>
      <c r="I312" s="221">
        <v>10</v>
      </c>
      <c r="J312" s="302"/>
      <c r="K312" s="219"/>
      <c r="L312" s="14"/>
    </row>
    <row r="313" spans="2:12" ht="18.75" customHeight="1" x14ac:dyDescent="0.25">
      <c r="B313" s="219" t="s">
        <v>1212</v>
      </c>
      <c r="C313" s="222" t="s">
        <v>1213</v>
      </c>
      <c r="D313" s="302"/>
      <c r="E313" s="14"/>
      <c r="F313" s="14"/>
      <c r="G313" s="219" t="s">
        <v>470</v>
      </c>
      <c r="H313" s="222" t="s">
        <v>471</v>
      </c>
      <c r="I313" s="301">
        <v>51</v>
      </c>
      <c r="J313" s="302"/>
      <c r="K313" s="219"/>
      <c r="L313" s="14"/>
    </row>
    <row r="314" spans="2:12" ht="18" customHeight="1" x14ac:dyDescent="0.3">
      <c r="B314" s="219" t="s">
        <v>386</v>
      </c>
      <c r="C314" s="220" t="s">
        <v>972</v>
      </c>
      <c r="D314" s="264"/>
      <c r="E314" s="14"/>
      <c r="F314" s="14"/>
      <c r="G314" s="219" t="s">
        <v>259</v>
      </c>
      <c r="H314" s="220" t="s">
        <v>501</v>
      </c>
      <c r="I314" s="221">
        <v>157</v>
      </c>
      <c r="J314" s="302"/>
      <c r="K314" s="219"/>
      <c r="L314" s="14"/>
    </row>
    <row r="315" spans="2:12" ht="18" x14ac:dyDescent="0.25">
      <c r="B315" s="219" t="s">
        <v>282</v>
      </c>
      <c r="C315" s="222" t="s">
        <v>29</v>
      </c>
      <c r="D315" s="302"/>
      <c r="E315" s="14"/>
      <c r="F315" s="14"/>
      <c r="G315" s="219" t="s">
        <v>431</v>
      </c>
      <c r="H315" s="222" t="s">
        <v>158</v>
      </c>
      <c r="I315" s="221">
        <v>93</v>
      </c>
      <c r="J315" s="302"/>
      <c r="K315" s="219"/>
      <c r="L315" s="14"/>
    </row>
    <row r="316" spans="2:12" ht="18" x14ac:dyDescent="0.25">
      <c r="B316" s="219" t="s">
        <v>1298</v>
      </c>
      <c r="C316" s="222" t="s">
        <v>1229</v>
      </c>
      <c r="D316" s="262"/>
      <c r="E316" s="14"/>
      <c r="F316" s="14"/>
      <c r="G316" s="219" t="s">
        <v>195</v>
      </c>
      <c r="H316" s="220" t="s">
        <v>634</v>
      </c>
      <c r="I316" s="221">
        <v>179</v>
      </c>
      <c r="J316" s="302"/>
      <c r="K316" s="219"/>
      <c r="L316" s="14"/>
    </row>
    <row r="317" spans="2:12" ht="18" x14ac:dyDescent="0.25">
      <c r="B317" s="219" t="s">
        <v>959</v>
      </c>
      <c r="C317" s="222" t="s">
        <v>1146</v>
      </c>
      <c r="D317" s="302"/>
      <c r="E317" s="14"/>
      <c r="F317" s="14"/>
      <c r="G317" s="219" t="s">
        <v>326</v>
      </c>
      <c r="H317" s="220" t="s">
        <v>72</v>
      </c>
      <c r="I317" s="221">
        <v>9</v>
      </c>
      <c r="J317" s="262"/>
      <c r="K317" s="219"/>
      <c r="L317" s="14"/>
    </row>
    <row r="318" spans="2:12" ht="18" x14ac:dyDescent="0.25">
      <c r="B318" s="219" t="s">
        <v>1297</v>
      </c>
      <c r="C318" s="222" t="s">
        <v>1206</v>
      </c>
      <c r="D318" s="302"/>
      <c r="E318" s="14"/>
      <c r="F318" s="14"/>
      <c r="G318" s="219" t="s">
        <v>820</v>
      </c>
      <c r="H318" s="220" t="s">
        <v>827</v>
      </c>
      <c r="I318" s="221">
        <v>28</v>
      </c>
      <c r="J318" s="262"/>
      <c r="K318" s="219"/>
      <c r="L318" s="14"/>
    </row>
    <row r="319" spans="2:12" ht="18" x14ac:dyDescent="0.25">
      <c r="B319" s="219" t="s">
        <v>1185</v>
      </c>
      <c r="C319" s="222" t="s">
        <v>1158</v>
      </c>
      <c r="D319" s="302"/>
      <c r="E319" s="14"/>
      <c r="F319" s="14"/>
      <c r="G319" s="219" t="s">
        <v>729</v>
      </c>
      <c r="H319" s="220" t="s">
        <v>731</v>
      </c>
      <c r="I319" s="221">
        <v>24</v>
      </c>
      <c r="J319" s="302"/>
      <c r="K319" s="219"/>
      <c r="L319" s="14"/>
    </row>
    <row r="320" spans="2:12" ht="18" x14ac:dyDescent="0.25">
      <c r="B320" s="219" t="s">
        <v>1308</v>
      </c>
      <c r="C320" s="222" t="s">
        <v>1240</v>
      </c>
      <c r="D320" s="302"/>
      <c r="E320" s="14"/>
      <c r="F320" s="14"/>
      <c r="G320" s="219" t="s">
        <v>227</v>
      </c>
      <c r="H320" s="222" t="s">
        <v>635</v>
      </c>
      <c r="I320" s="221">
        <v>12</v>
      </c>
      <c r="J320" s="302"/>
      <c r="K320" s="219"/>
      <c r="L320" s="14"/>
    </row>
    <row r="321" spans="2:12" ht="18" x14ac:dyDescent="0.25">
      <c r="B321" s="219" t="s">
        <v>1418</v>
      </c>
      <c r="C321" s="222" t="s">
        <v>1419</v>
      </c>
      <c r="D321" s="302"/>
      <c r="E321" s="14"/>
      <c r="F321" s="14"/>
      <c r="G321" s="219" t="s">
        <v>201</v>
      </c>
      <c r="H321" s="220" t="s">
        <v>636</v>
      </c>
      <c r="I321" s="221">
        <v>19</v>
      </c>
      <c r="J321" s="302"/>
      <c r="K321" s="219"/>
      <c r="L321" s="14"/>
    </row>
    <row r="322" spans="2:12" ht="18" x14ac:dyDescent="0.25">
      <c r="B322" s="219" t="s">
        <v>1420</v>
      </c>
      <c r="C322" s="222" t="s">
        <v>1421</v>
      </c>
      <c r="D322" s="302"/>
      <c r="E322" s="14"/>
      <c r="F322" s="14"/>
      <c r="G322" s="219" t="s">
        <v>858</v>
      </c>
      <c r="H322" s="222" t="s">
        <v>859</v>
      </c>
      <c r="I322" s="221">
        <v>20</v>
      </c>
      <c r="J322" s="302"/>
      <c r="K322" s="219"/>
      <c r="L322" s="14"/>
    </row>
    <row r="323" spans="2:12" ht="18" x14ac:dyDescent="0.25">
      <c r="B323" s="219" t="s">
        <v>1256</v>
      </c>
      <c r="C323" s="222" t="s">
        <v>1255</v>
      </c>
      <c r="D323" s="302"/>
      <c r="E323" s="14"/>
      <c r="F323" s="14"/>
      <c r="G323" s="219" t="s">
        <v>691</v>
      </c>
      <c r="H323" s="220" t="s">
        <v>606</v>
      </c>
      <c r="I323" s="221">
        <v>4</v>
      </c>
      <c r="J323" s="302"/>
      <c r="K323" s="219"/>
      <c r="L323" s="14"/>
    </row>
    <row r="324" spans="2:12" ht="18" x14ac:dyDescent="0.25">
      <c r="B324" s="219" t="s">
        <v>243</v>
      </c>
      <c r="C324" s="222" t="s">
        <v>1082</v>
      </c>
      <c r="D324" s="302"/>
      <c r="E324" s="14"/>
      <c r="F324" s="14"/>
      <c r="G324" s="219" t="s">
        <v>226</v>
      </c>
      <c r="H324" s="222" t="s">
        <v>637</v>
      </c>
      <c r="I324" s="221">
        <v>1</v>
      </c>
      <c r="J324" s="302"/>
      <c r="K324" s="219"/>
      <c r="L324" s="14"/>
    </row>
    <row r="325" spans="2:12" ht="18" x14ac:dyDescent="0.25">
      <c r="B325" s="219" t="s">
        <v>579</v>
      </c>
      <c r="C325" s="220" t="s">
        <v>1094</v>
      </c>
      <c r="D325" s="302"/>
      <c r="E325" s="14"/>
      <c r="F325" s="14"/>
      <c r="G325" s="219" t="s">
        <v>742</v>
      </c>
      <c r="H325" s="222" t="s">
        <v>747</v>
      </c>
      <c r="I325" s="221">
        <v>40</v>
      </c>
      <c r="J325" s="302"/>
      <c r="K325" s="219"/>
      <c r="L325" s="14"/>
    </row>
    <row r="326" spans="2:12" ht="18" x14ac:dyDescent="0.25">
      <c r="B326" s="219" t="s">
        <v>1164</v>
      </c>
      <c r="C326" s="222" t="s">
        <v>1147</v>
      </c>
      <c r="D326" s="302"/>
      <c r="E326" s="14"/>
      <c r="F326" s="14"/>
      <c r="G326" s="219" t="s">
        <v>580</v>
      </c>
      <c r="H326" s="222" t="s">
        <v>581</v>
      </c>
      <c r="I326" s="221">
        <v>15</v>
      </c>
      <c r="J326" s="302"/>
      <c r="K326" s="219"/>
      <c r="L326" s="14"/>
    </row>
    <row r="327" spans="2:12" ht="18" x14ac:dyDescent="0.25">
      <c r="B327" s="219" t="s">
        <v>1166</v>
      </c>
      <c r="C327" s="222" t="s">
        <v>1148</v>
      </c>
      <c r="D327" s="302"/>
      <c r="E327" s="14"/>
      <c r="F327" s="14"/>
      <c r="G327" s="219" t="s">
        <v>432</v>
      </c>
      <c r="H327" s="222" t="s">
        <v>159</v>
      </c>
      <c r="I327" s="221">
        <v>1</v>
      </c>
      <c r="J327" s="302"/>
      <c r="K327" s="219"/>
      <c r="L327" s="14"/>
    </row>
    <row r="328" spans="2:12" ht="18" x14ac:dyDescent="0.25">
      <c r="B328" s="219" t="s">
        <v>1178</v>
      </c>
      <c r="C328" s="222" t="s">
        <v>1176</v>
      </c>
      <c r="D328" s="302"/>
      <c r="E328" s="14"/>
      <c r="F328" s="14"/>
      <c r="G328" s="219" t="s">
        <v>1024</v>
      </c>
      <c r="H328" s="222" t="s">
        <v>986</v>
      </c>
      <c r="I328" s="221">
        <v>3</v>
      </c>
      <c r="J328" s="302"/>
      <c r="K328" s="219"/>
      <c r="L328" s="14"/>
    </row>
    <row r="329" spans="2:12" ht="18" x14ac:dyDescent="0.25">
      <c r="B329" s="219" t="s">
        <v>1174</v>
      </c>
      <c r="C329" s="222" t="s">
        <v>1319</v>
      </c>
      <c r="D329" s="302"/>
      <c r="E329" s="14"/>
      <c r="F329" s="14"/>
      <c r="G329" s="219" t="s">
        <v>530</v>
      </c>
      <c r="H329" s="222" t="s">
        <v>535</v>
      </c>
      <c r="I329" s="221">
        <v>17</v>
      </c>
      <c r="J329" s="302"/>
      <c r="K329" s="219"/>
      <c r="L329" s="14"/>
    </row>
    <row r="330" spans="2:12" ht="18" customHeight="1" x14ac:dyDescent="0.3">
      <c r="B330" s="219" t="s">
        <v>1180</v>
      </c>
      <c r="C330" s="222" t="s">
        <v>1149</v>
      </c>
      <c r="D330" s="302"/>
      <c r="E330" s="14"/>
      <c r="F330" s="14"/>
      <c r="G330" s="219" t="s">
        <v>734</v>
      </c>
      <c r="H330" s="222" t="s">
        <v>735</v>
      </c>
      <c r="I330" s="221">
        <v>3</v>
      </c>
      <c r="J330" s="264"/>
      <c r="K330" s="219"/>
      <c r="L330" s="14"/>
    </row>
    <row r="331" spans="2:12" ht="18" customHeight="1" x14ac:dyDescent="0.3">
      <c r="B331" s="219" t="s">
        <v>1179</v>
      </c>
      <c r="C331" s="222" t="s">
        <v>1150</v>
      </c>
      <c r="D331" s="302"/>
      <c r="E331" s="14"/>
      <c r="F331" s="14"/>
      <c r="G331" s="219" t="s">
        <v>1296</v>
      </c>
      <c r="H331" s="222" t="s">
        <v>1230</v>
      </c>
      <c r="I331" s="221">
        <v>17</v>
      </c>
      <c r="J331" s="264"/>
      <c r="K331" s="219"/>
      <c r="L331" s="14"/>
    </row>
    <row r="332" spans="2:12" ht="18" x14ac:dyDescent="0.25">
      <c r="B332" s="219" t="s">
        <v>1175</v>
      </c>
      <c r="C332" s="222" t="s">
        <v>1177</v>
      </c>
      <c r="D332" s="302"/>
      <c r="E332" s="14"/>
      <c r="F332" s="14"/>
      <c r="G332" s="219" t="s">
        <v>684</v>
      </c>
      <c r="H332" s="222" t="s">
        <v>685</v>
      </c>
      <c r="I332" s="221">
        <v>21</v>
      </c>
      <c r="J332" s="302"/>
      <c r="K332" s="219"/>
      <c r="L332" s="14"/>
    </row>
    <row r="333" spans="2:12" ht="18" x14ac:dyDescent="0.25">
      <c r="B333" s="219" t="s">
        <v>1169</v>
      </c>
      <c r="C333" s="222" t="s">
        <v>1161</v>
      </c>
      <c r="D333" s="302"/>
      <c r="E333" s="14"/>
      <c r="F333" s="14"/>
      <c r="G333" s="219" t="s">
        <v>241</v>
      </c>
      <c r="H333" s="222" t="s">
        <v>166</v>
      </c>
      <c r="I333" s="221">
        <v>6</v>
      </c>
      <c r="J333" s="262"/>
      <c r="K333" s="219"/>
      <c r="L333" s="14"/>
    </row>
    <row r="334" spans="2:12" ht="18" x14ac:dyDescent="0.25">
      <c r="B334" s="219" t="s">
        <v>1165</v>
      </c>
      <c r="C334" s="222" t="s">
        <v>1182</v>
      </c>
      <c r="D334" s="302"/>
      <c r="E334" s="14"/>
      <c r="F334" s="14"/>
      <c r="G334" s="219" t="s">
        <v>220</v>
      </c>
      <c r="H334" s="222" t="s">
        <v>638</v>
      </c>
      <c r="I334" s="221">
        <v>8</v>
      </c>
      <c r="J334" s="302"/>
      <c r="K334" s="219"/>
      <c r="L334" s="14"/>
    </row>
    <row r="335" spans="2:12" ht="18" x14ac:dyDescent="0.25">
      <c r="B335" s="219" t="s">
        <v>1181</v>
      </c>
      <c r="C335" s="222" t="s">
        <v>1151</v>
      </c>
      <c r="D335" s="302"/>
      <c r="E335" s="14"/>
      <c r="F335" s="14"/>
      <c r="G335" s="219" t="s">
        <v>176</v>
      </c>
      <c r="H335" s="222" t="s">
        <v>639</v>
      </c>
      <c r="I335" s="221">
        <v>1</v>
      </c>
      <c r="J335" s="302"/>
      <c r="K335" s="219"/>
      <c r="L335" s="14"/>
    </row>
    <row r="336" spans="2:12" ht="18" x14ac:dyDescent="0.25">
      <c r="B336" s="219" t="s">
        <v>1168</v>
      </c>
      <c r="C336" s="222" t="s">
        <v>1163</v>
      </c>
      <c r="D336" s="302"/>
      <c r="E336" s="14"/>
      <c r="F336" s="14"/>
      <c r="G336" s="219" t="s">
        <v>1314</v>
      </c>
      <c r="H336" s="222" t="s">
        <v>1303</v>
      </c>
      <c r="I336" s="221">
        <v>100</v>
      </c>
      <c r="J336" s="302"/>
      <c r="K336" s="219"/>
      <c r="L336" s="14"/>
    </row>
    <row r="337" spans="2:12" ht="18" x14ac:dyDescent="0.25">
      <c r="B337" s="219" t="s">
        <v>1170</v>
      </c>
      <c r="C337" s="222" t="s">
        <v>1173</v>
      </c>
      <c r="D337" s="302"/>
      <c r="E337" s="14"/>
      <c r="F337" s="14"/>
      <c r="G337" s="219" t="s">
        <v>1214</v>
      </c>
      <c r="H337" s="222" t="s">
        <v>1215</v>
      </c>
      <c r="I337" s="221">
        <v>12</v>
      </c>
      <c r="J337" s="302"/>
      <c r="K337" s="219"/>
      <c r="L337" s="14"/>
    </row>
    <row r="338" spans="2:12" ht="18" x14ac:dyDescent="0.25">
      <c r="B338" s="219" t="s">
        <v>1167</v>
      </c>
      <c r="C338" s="222" t="s">
        <v>1152</v>
      </c>
      <c r="D338" s="302"/>
      <c r="E338" s="14"/>
      <c r="F338" s="14"/>
      <c r="G338" s="219" t="s">
        <v>1214</v>
      </c>
      <c r="H338" s="222" t="s">
        <v>1330</v>
      </c>
      <c r="I338" s="221">
        <v>38</v>
      </c>
      <c r="J338" s="302"/>
      <c r="K338" s="219"/>
      <c r="L338" s="14"/>
    </row>
    <row r="339" spans="2:12" ht="18" x14ac:dyDescent="0.25">
      <c r="B339" s="219" t="s">
        <v>1174</v>
      </c>
      <c r="C339" s="222" t="s">
        <v>1153</v>
      </c>
      <c r="D339" s="302"/>
      <c r="E339" s="14"/>
      <c r="F339" s="14"/>
      <c r="G339" s="219" t="s">
        <v>236</v>
      </c>
      <c r="H339" s="222" t="s">
        <v>640</v>
      </c>
      <c r="I339" s="221">
        <v>1</v>
      </c>
      <c r="J339" s="302"/>
      <c r="K339" s="219"/>
      <c r="L339" s="14"/>
    </row>
    <row r="340" spans="2:12" ht="18" x14ac:dyDescent="0.25">
      <c r="B340" s="219" t="s">
        <v>1171</v>
      </c>
      <c r="C340" s="222" t="s">
        <v>1172</v>
      </c>
      <c r="D340" s="302"/>
      <c r="E340" s="14"/>
      <c r="F340" s="14"/>
      <c r="G340" s="219" t="s">
        <v>200</v>
      </c>
      <c r="H340" s="220" t="s">
        <v>641</v>
      </c>
      <c r="I340" s="221">
        <v>3</v>
      </c>
      <c r="J340" s="302"/>
      <c r="K340" s="219"/>
      <c r="L340" s="14"/>
    </row>
    <row r="341" spans="2:12" ht="18" x14ac:dyDescent="0.25">
      <c r="B341" s="219" t="s">
        <v>1183</v>
      </c>
      <c r="C341" s="222" t="s">
        <v>1154</v>
      </c>
      <c r="D341" s="302"/>
      <c r="E341" s="14"/>
      <c r="F341" s="14"/>
      <c r="G341" s="219" t="s">
        <v>242</v>
      </c>
      <c r="H341" s="222" t="s">
        <v>974</v>
      </c>
      <c r="I341" s="221">
        <v>7</v>
      </c>
      <c r="J341" s="262"/>
      <c r="K341" s="219"/>
      <c r="L341" s="14"/>
    </row>
    <row r="342" spans="2:12" ht="18" x14ac:dyDescent="0.25">
      <c r="B342" s="219" t="s">
        <v>1184</v>
      </c>
      <c r="C342" s="222" t="s">
        <v>1155</v>
      </c>
      <c r="D342" s="302"/>
      <c r="E342" s="14"/>
      <c r="F342" s="14"/>
      <c r="G342" s="219" t="s">
        <v>855</v>
      </c>
      <c r="H342" s="222" t="s">
        <v>973</v>
      </c>
      <c r="I342" s="221">
        <v>30</v>
      </c>
      <c r="J342" s="302"/>
      <c r="K342" s="219"/>
      <c r="L342" s="14"/>
    </row>
    <row r="343" spans="2:12" ht="18" x14ac:dyDescent="0.25">
      <c r="B343" s="219" t="s">
        <v>214</v>
      </c>
      <c r="C343" s="222" t="s">
        <v>608</v>
      </c>
      <c r="D343" s="302"/>
      <c r="E343" s="14"/>
      <c r="F343" s="14"/>
      <c r="G343" s="219" t="s">
        <v>1081</v>
      </c>
      <c r="H343" s="222" t="s">
        <v>1069</v>
      </c>
      <c r="I343" s="221">
        <v>9</v>
      </c>
      <c r="J343" s="302"/>
      <c r="K343" s="219"/>
      <c r="L343" s="14"/>
    </row>
    <row r="344" spans="2:12" ht="18" x14ac:dyDescent="0.25">
      <c r="B344" s="219" t="s">
        <v>1265</v>
      </c>
      <c r="C344" s="222" t="s">
        <v>552</v>
      </c>
      <c r="D344" s="302"/>
      <c r="E344" s="14"/>
      <c r="F344" s="14"/>
      <c r="G344" s="219" t="s">
        <v>243</v>
      </c>
      <c r="H344" s="222" t="s">
        <v>1082</v>
      </c>
      <c r="I344" s="221">
        <v>11</v>
      </c>
      <c r="J344" s="302"/>
      <c r="K344" s="219"/>
      <c r="L344" s="14"/>
    </row>
    <row r="345" spans="2:12" ht="18" x14ac:dyDescent="0.25">
      <c r="B345" s="219" t="s">
        <v>836</v>
      </c>
      <c r="C345" s="222" t="s">
        <v>1114</v>
      </c>
      <c r="D345" s="302"/>
      <c r="E345" s="14"/>
      <c r="F345" s="14"/>
      <c r="G345" s="219" t="s">
        <v>434</v>
      </c>
      <c r="H345" s="222" t="s">
        <v>161</v>
      </c>
      <c r="I345" s="221">
        <v>1</v>
      </c>
      <c r="J345" s="302"/>
      <c r="K345" s="219"/>
      <c r="L345" s="14"/>
    </row>
    <row r="346" spans="2:12" ht="18" x14ac:dyDescent="0.25">
      <c r="B346" s="219" t="s">
        <v>209</v>
      </c>
      <c r="C346" s="222" t="s">
        <v>612</v>
      </c>
      <c r="D346" s="263"/>
      <c r="E346" s="14"/>
      <c r="F346" s="14"/>
      <c r="G346" s="219" t="s">
        <v>553</v>
      </c>
      <c r="H346" s="222" t="s">
        <v>554</v>
      </c>
      <c r="I346" s="221">
        <v>6</v>
      </c>
      <c r="J346" s="302"/>
      <c r="K346" s="219"/>
      <c r="L346" s="14"/>
    </row>
    <row r="347" spans="2:12" ht="18" x14ac:dyDescent="0.25">
      <c r="B347" s="219" t="s">
        <v>283</v>
      </c>
      <c r="C347" s="222" t="s">
        <v>30</v>
      </c>
      <c r="D347" s="302"/>
      <c r="E347" s="14"/>
      <c r="F347" s="14"/>
      <c r="G347" s="219" t="s">
        <v>579</v>
      </c>
      <c r="H347" s="220" t="s">
        <v>1094</v>
      </c>
      <c r="I347" s="221">
        <v>2</v>
      </c>
      <c r="J347" s="302"/>
      <c r="K347" s="219"/>
      <c r="L347" s="14"/>
    </row>
    <row r="348" spans="2:12" ht="18" x14ac:dyDescent="0.25">
      <c r="B348" s="219" t="s">
        <v>180</v>
      </c>
      <c r="C348" s="222" t="s">
        <v>1347</v>
      </c>
      <c r="D348" s="302"/>
      <c r="E348" s="14"/>
      <c r="F348" s="14"/>
      <c r="G348" s="219" t="s">
        <v>245</v>
      </c>
      <c r="H348" s="222" t="s">
        <v>168</v>
      </c>
      <c r="I348" s="221">
        <v>1</v>
      </c>
      <c r="J348" s="262"/>
      <c r="K348" s="219"/>
      <c r="L348" s="14"/>
    </row>
    <row r="349" spans="2:12" ht="18" x14ac:dyDescent="0.25">
      <c r="B349" s="219"/>
      <c r="C349" s="222" t="s">
        <v>1462</v>
      </c>
      <c r="D349" s="302"/>
      <c r="E349" s="14"/>
      <c r="F349" s="14"/>
      <c r="G349" s="219" t="s">
        <v>476</v>
      </c>
      <c r="H349" s="222" t="s">
        <v>502</v>
      </c>
      <c r="I349" s="221">
        <v>15</v>
      </c>
      <c r="J349" s="302"/>
      <c r="K349" s="219"/>
      <c r="L349" s="14"/>
    </row>
    <row r="350" spans="2:12" ht="18" x14ac:dyDescent="0.25">
      <c r="B350" s="219" t="s">
        <v>1433</v>
      </c>
      <c r="C350" s="222" t="s">
        <v>1434</v>
      </c>
      <c r="D350" s="302"/>
      <c r="E350" s="14"/>
      <c r="F350" s="14"/>
      <c r="G350" s="219" t="s">
        <v>1116</v>
      </c>
      <c r="H350" s="222" t="s">
        <v>1117</v>
      </c>
      <c r="I350" s="221">
        <v>29</v>
      </c>
      <c r="J350" s="262"/>
      <c r="K350" s="219"/>
      <c r="L350" s="14"/>
    </row>
    <row r="351" spans="2:12" ht="18" x14ac:dyDescent="0.25">
      <c r="B351" s="219" t="s">
        <v>455</v>
      </c>
      <c r="C351" s="220" t="s">
        <v>456</v>
      </c>
      <c r="D351" s="302"/>
      <c r="E351" s="14"/>
      <c r="F351" s="14"/>
      <c r="G351" s="219" t="s">
        <v>1185</v>
      </c>
      <c r="H351" s="222" t="s">
        <v>1158</v>
      </c>
      <c r="I351" s="221">
        <v>0</v>
      </c>
      <c r="J351" s="302"/>
      <c r="K351" s="219"/>
      <c r="L351" s="14"/>
    </row>
    <row r="352" spans="2:12" ht="18" customHeight="1" x14ac:dyDescent="0.3">
      <c r="B352" s="219" t="s">
        <v>1301</v>
      </c>
      <c r="C352" s="222" t="s">
        <v>1300</v>
      </c>
      <c r="D352" s="302"/>
      <c r="E352" s="14"/>
      <c r="F352" s="14"/>
      <c r="G352" s="219" t="s">
        <v>1190</v>
      </c>
      <c r="H352" s="222" t="s">
        <v>1132</v>
      </c>
      <c r="I352" s="221">
        <v>26</v>
      </c>
      <c r="J352" s="264"/>
      <c r="K352" s="219"/>
      <c r="L352" s="14"/>
    </row>
    <row r="353" spans="2:12" ht="18" x14ac:dyDescent="0.25">
      <c r="B353" s="219" t="s">
        <v>819</v>
      </c>
      <c r="C353" s="220" t="s">
        <v>824</v>
      </c>
      <c r="D353" s="302"/>
      <c r="E353" s="14"/>
      <c r="F353" s="14"/>
      <c r="G353" s="219" t="s">
        <v>393</v>
      </c>
      <c r="H353" s="222" t="s">
        <v>976</v>
      </c>
      <c r="I353" s="221">
        <v>6</v>
      </c>
      <c r="J353" s="302"/>
      <c r="K353" s="219"/>
      <c r="L353" s="14"/>
    </row>
    <row r="354" spans="2:12" ht="18" customHeight="1" x14ac:dyDescent="0.3">
      <c r="B354" s="219" t="s">
        <v>1385</v>
      </c>
      <c r="C354" s="222" t="s">
        <v>1384</v>
      </c>
      <c r="D354" s="302"/>
      <c r="E354" s="14"/>
      <c r="F354" s="14"/>
      <c r="G354" s="219" t="s">
        <v>253</v>
      </c>
      <c r="H354" s="222" t="s">
        <v>5</v>
      </c>
      <c r="I354" s="221">
        <v>6</v>
      </c>
      <c r="J354" s="264"/>
      <c r="K354" s="219"/>
      <c r="L354" s="14"/>
    </row>
    <row r="355" spans="2:12" ht="18.75" customHeight="1" x14ac:dyDescent="0.25">
      <c r="B355" s="219" t="s">
        <v>523</v>
      </c>
      <c r="C355" s="220" t="s">
        <v>524</v>
      </c>
      <c r="D355" s="302"/>
      <c r="E355" s="14"/>
      <c r="F355" s="14"/>
      <c r="G355" s="219" t="s">
        <v>359</v>
      </c>
      <c r="H355" s="222" t="s">
        <v>975</v>
      </c>
      <c r="I355" s="221">
        <v>10</v>
      </c>
      <c r="J355" s="302"/>
      <c r="K355" s="219"/>
      <c r="L355" s="14"/>
    </row>
    <row r="356" spans="2:12" ht="18" customHeight="1" x14ac:dyDescent="0.3">
      <c r="B356" s="219" t="s">
        <v>1124</v>
      </c>
      <c r="C356" s="220" t="s">
        <v>1070</v>
      </c>
      <c r="D356" s="264"/>
      <c r="E356" s="14"/>
      <c r="F356" s="14"/>
      <c r="G356" s="219" t="s">
        <v>254</v>
      </c>
      <c r="H356" s="220" t="s">
        <v>6</v>
      </c>
      <c r="I356" s="221">
        <v>5</v>
      </c>
      <c r="J356" s="264"/>
      <c r="K356" s="219"/>
      <c r="L356" s="14"/>
    </row>
    <row r="357" spans="2:12" ht="18" x14ac:dyDescent="0.25">
      <c r="B357" s="219" t="s">
        <v>295</v>
      </c>
      <c r="C357" s="220" t="s">
        <v>42</v>
      </c>
      <c r="D357" s="302"/>
      <c r="E357" s="14"/>
      <c r="F357" s="14"/>
      <c r="G357" s="219" t="s">
        <v>255</v>
      </c>
      <c r="H357" s="222" t="s">
        <v>7</v>
      </c>
      <c r="I357" s="221">
        <v>22</v>
      </c>
      <c r="J357" s="302"/>
      <c r="K357" s="219"/>
      <c r="L357" s="14"/>
    </row>
    <row r="358" spans="2:12" ht="18" x14ac:dyDescent="0.25">
      <c r="B358" s="219" t="s">
        <v>285</v>
      </c>
      <c r="C358" s="220" t="s">
        <v>32</v>
      </c>
      <c r="D358" s="302"/>
      <c r="E358" s="14"/>
      <c r="F358" s="14"/>
      <c r="G358" s="219" t="s">
        <v>256</v>
      </c>
      <c r="H358" s="222" t="s">
        <v>8</v>
      </c>
      <c r="I358" s="221">
        <v>100</v>
      </c>
      <c r="J358" s="302"/>
      <c r="K358" s="219"/>
      <c r="L358" s="14"/>
    </row>
    <row r="359" spans="2:12" ht="18" x14ac:dyDescent="0.25">
      <c r="B359" s="219" t="s">
        <v>543</v>
      </c>
      <c r="C359" s="220" t="s">
        <v>1408</v>
      </c>
      <c r="D359" s="302"/>
      <c r="E359" s="14"/>
      <c r="F359" s="14"/>
      <c r="G359" s="219" t="s">
        <v>364</v>
      </c>
      <c r="H359" s="222" t="s">
        <v>105</v>
      </c>
      <c r="I359" s="221">
        <v>0</v>
      </c>
      <c r="J359" s="302"/>
      <c r="K359" s="219"/>
      <c r="L359" s="14"/>
    </row>
    <row r="360" spans="2:12" ht="18" x14ac:dyDescent="0.25">
      <c r="B360" s="219" t="s">
        <v>715</v>
      </c>
      <c r="C360" s="222" t="s">
        <v>718</v>
      </c>
      <c r="D360" s="302"/>
      <c r="E360" s="14"/>
      <c r="F360" s="14"/>
      <c r="G360" s="219" t="s">
        <v>257</v>
      </c>
      <c r="H360" s="222" t="s">
        <v>91</v>
      </c>
      <c r="I360" s="221">
        <v>6</v>
      </c>
      <c r="J360" s="302"/>
      <c r="K360" s="219"/>
      <c r="L360" s="14"/>
    </row>
    <row r="361" spans="2:12" ht="18" customHeight="1" x14ac:dyDescent="0.3">
      <c r="B361" s="219" t="s">
        <v>1299</v>
      </c>
      <c r="C361" s="222" t="s">
        <v>1388</v>
      </c>
      <c r="D361" s="302"/>
      <c r="E361" s="14"/>
      <c r="F361" s="14"/>
      <c r="G361" s="219" t="s">
        <v>421</v>
      </c>
      <c r="H361" s="222" t="s">
        <v>149</v>
      </c>
      <c r="I361" s="221">
        <v>1</v>
      </c>
      <c r="J361" s="264"/>
      <c r="K361" s="219"/>
      <c r="L361" s="14"/>
    </row>
    <row r="362" spans="2:12" ht="18" x14ac:dyDescent="0.25">
      <c r="B362" s="219" t="s">
        <v>328</v>
      </c>
      <c r="C362" s="220" t="s">
        <v>75</v>
      </c>
      <c r="D362" s="302"/>
      <c r="E362" s="14"/>
      <c r="F362" s="14"/>
      <c r="G362" s="219" t="s">
        <v>258</v>
      </c>
      <c r="H362" s="220" t="s">
        <v>9</v>
      </c>
      <c r="I362" s="221">
        <v>73</v>
      </c>
      <c r="J362" s="262"/>
      <c r="K362" s="219"/>
      <c r="L362" s="14"/>
    </row>
    <row r="363" spans="2:12" ht="18" customHeight="1" x14ac:dyDescent="0.3">
      <c r="B363" s="219" t="s">
        <v>286</v>
      </c>
      <c r="C363" s="222" t="s">
        <v>33</v>
      </c>
      <c r="D363" s="302"/>
      <c r="E363" s="14"/>
      <c r="F363" s="14"/>
      <c r="G363" s="219" t="s">
        <v>414</v>
      </c>
      <c r="H363" s="222" t="s">
        <v>146</v>
      </c>
      <c r="I363" s="221">
        <v>1</v>
      </c>
      <c r="J363" s="264"/>
      <c r="K363" s="219"/>
      <c r="L363" s="14"/>
    </row>
    <row r="364" spans="2:12" ht="18" x14ac:dyDescent="0.25">
      <c r="B364" s="219" t="s">
        <v>287</v>
      </c>
      <c r="C364" s="222" t="s">
        <v>34</v>
      </c>
      <c r="D364" s="302"/>
      <c r="E364" s="14"/>
      <c r="F364" s="14"/>
      <c r="G364" s="219" t="s">
        <v>417</v>
      </c>
      <c r="H364" s="222" t="s">
        <v>148</v>
      </c>
      <c r="I364" s="221">
        <v>1</v>
      </c>
      <c r="J364" s="302"/>
      <c r="K364" s="219"/>
      <c r="L364" s="14"/>
    </row>
    <row r="365" spans="2:12" ht="18" x14ac:dyDescent="0.25">
      <c r="B365" s="219" t="s">
        <v>1246</v>
      </c>
      <c r="C365" s="220" t="s">
        <v>1247</v>
      </c>
      <c r="D365" s="302"/>
      <c r="E365" s="14"/>
      <c r="F365" s="14"/>
      <c r="G365" s="219" t="s">
        <v>374</v>
      </c>
      <c r="H365" s="222" t="s">
        <v>114</v>
      </c>
      <c r="I365" s="221">
        <v>2</v>
      </c>
      <c r="J365" s="302"/>
      <c r="K365" s="219"/>
      <c r="L365" s="14"/>
    </row>
    <row r="366" spans="2:12" ht="18" x14ac:dyDescent="0.25">
      <c r="B366" s="219" t="s">
        <v>1248</v>
      </c>
      <c r="C366" s="222" t="s">
        <v>1249</v>
      </c>
      <c r="D366" s="302"/>
      <c r="E366" s="14"/>
      <c r="F366" s="14"/>
      <c r="G366" s="219" t="s">
        <v>412</v>
      </c>
      <c r="H366" s="222" t="s">
        <v>144</v>
      </c>
      <c r="I366" s="221">
        <v>42</v>
      </c>
      <c r="J366" s="302"/>
      <c r="K366" s="219"/>
      <c r="L366" s="14"/>
    </row>
    <row r="367" spans="2:12" ht="18" x14ac:dyDescent="0.25">
      <c r="B367" s="219" t="s">
        <v>1423</v>
      </c>
      <c r="C367" s="222" t="s">
        <v>1424</v>
      </c>
      <c r="D367" s="302"/>
      <c r="E367" s="14"/>
      <c r="F367" s="14"/>
      <c r="G367" s="219" t="s">
        <v>413</v>
      </c>
      <c r="H367" s="222" t="s">
        <v>496</v>
      </c>
      <c r="I367" s="221">
        <v>8</v>
      </c>
      <c r="J367" s="302"/>
      <c r="K367" s="219"/>
      <c r="L367" s="14"/>
    </row>
    <row r="368" spans="2:12" ht="18" x14ac:dyDescent="0.25">
      <c r="B368" s="219" t="s">
        <v>1369</v>
      </c>
      <c r="C368" s="222" t="s">
        <v>1331</v>
      </c>
      <c r="D368" s="302"/>
      <c r="E368" s="14"/>
      <c r="F368" s="14"/>
      <c r="G368" s="219" t="s">
        <v>362</v>
      </c>
      <c r="H368" s="222" t="s">
        <v>103</v>
      </c>
      <c r="I368" s="221">
        <v>30</v>
      </c>
      <c r="J368" s="302"/>
      <c r="K368" s="219"/>
      <c r="L368" s="14"/>
    </row>
    <row r="369" spans="2:12" ht="18" x14ac:dyDescent="0.25">
      <c r="B369" s="219" t="s">
        <v>1214</v>
      </c>
      <c r="C369" s="222" t="s">
        <v>1215</v>
      </c>
      <c r="D369" s="302"/>
      <c r="E369" s="14"/>
      <c r="F369" s="14"/>
      <c r="G369" s="219" t="s">
        <v>392</v>
      </c>
      <c r="H369" s="222" t="s">
        <v>129</v>
      </c>
      <c r="I369" s="221">
        <v>1</v>
      </c>
      <c r="J369" s="302"/>
      <c r="K369" s="219"/>
      <c r="L369" s="14"/>
    </row>
    <row r="370" spans="2:12" ht="18" x14ac:dyDescent="0.25">
      <c r="B370" s="219" t="s">
        <v>1214</v>
      </c>
      <c r="C370" s="222" t="s">
        <v>1330</v>
      </c>
      <c r="D370" s="302"/>
      <c r="E370" s="14"/>
      <c r="F370" s="14"/>
      <c r="G370" s="219" t="s">
        <v>390</v>
      </c>
      <c r="H370" s="222" t="s">
        <v>127</v>
      </c>
      <c r="I370" s="221">
        <v>1</v>
      </c>
      <c r="J370" s="302"/>
      <c r="K370" s="219"/>
      <c r="L370" s="14"/>
    </row>
    <row r="371" spans="2:12" ht="18" x14ac:dyDescent="0.25">
      <c r="B371" s="219"/>
      <c r="C371" s="222" t="s">
        <v>1333</v>
      </c>
      <c r="D371" s="302"/>
      <c r="E371" s="14"/>
      <c r="F371" s="14"/>
      <c r="G371" s="219" t="s">
        <v>332</v>
      </c>
      <c r="H371" s="220" t="s">
        <v>78</v>
      </c>
      <c r="I371" s="221">
        <v>3</v>
      </c>
      <c r="J371" s="302"/>
      <c r="K371" s="219"/>
      <c r="L371" s="14"/>
    </row>
    <row r="372" spans="2:12" ht="18" x14ac:dyDescent="0.25">
      <c r="B372" s="219"/>
      <c r="C372" s="222" t="s">
        <v>1334</v>
      </c>
      <c r="D372" s="302"/>
      <c r="E372" s="14"/>
      <c r="F372" s="14"/>
      <c r="G372" s="219" t="s">
        <v>265</v>
      </c>
      <c r="H372" s="220" t="s">
        <v>15</v>
      </c>
      <c r="I372" s="221">
        <v>49</v>
      </c>
      <c r="J372" s="302"/>
      <c r="K372" s="219"/>
      <c r="L372" s="14"/>
    </row>
    <row r="373" spans="2:12" ht="18" x14ac:dyDescent="0.25">
      <c r="B373" s="219" t="s">
        <v>1440</v>
      </c>
      <c r="C373" s="222" t="s">
        <v>1441</v>
      </c>
      <c r="D373" s="302"/>
      <c r="E373" s="14"/>
      <c r="F373" s="14"/>
      <c r="G373" s="219" t="s">
        <v>1189</v>
      </c>
      <c r="H373" s="222" t="s">
        <v>1202</v>
      </c>
      <c r="I373" s="221">
        <v>49</v>
      </c>
      <c r="J373" s="302"/>
      <c r="K373" s="219"/>
      <c r="L373" s="14"/>
    </row>
    <row r="374" spans="2:12" ht="18" x14ac:dyDescent="0.25">
      <c r="B374" s="219" t="s">
        <v>289</v>
      </c>
      <c r="C374" s="220" t="s">
        <v>36</v>
      </c>
      <c r="D374" s="302"/>
      <c r="E374" s="14"/>
      <c r="F374" s="14"/>
      <c r="G374" s="219" t="s">
        <v>1361</v>
      </c>
      <c r="H374" s="222" t="s">
        <v>1209</v>
      </c>
      <c r="I374" s="221">
        <v>10</v>
      </c>
      <c r="J374" s="302"/>
      <c r="K374" s="219"/>
      <c r="L374" s="14"/>
    </row>
    <row r="375" spans="2:12" ht="18" x14ac:dyDescent="0.25">
      <c r="B375" s="219" t="s">
        <v>290</v>
      </c>
      <c r="C375" s="220" t="s">
        <v>37</v>
      </c>
      <c r="D375" s="302"/>
      <c r="E375" s="14"/>
      <c r="F375" s="14"/>
      <c r="G375" s="219" t="s">
        <v>335</v>
      </c>
      <c r="H375" s="222" t="s">
        <v>81</v>
      </c>
      <c r="I375" s="221">
        <v>1</v>
      </c>
      <c r="J375" s="302"/>
      <c r="K375" s="219"/>
      <c r="L375" s="14"/>
    </row>
    <row r="376" spans="2:12" ht="18" x14ac:dyDescent="0.25">
      <c r="B376" s="219" t="s">
        <v>291</v>
      </c>
      <c r="C376" s="222" t="s">
        <v>38</v>
      </c>
      <c r="D376" s="302"/>
      <c r="E376" s="14"/>
      <c r="F376" s="14"/>
      <c r="G376" s="219" t="s">
        <v>370</v>
      </c>
      <c r="H376" s="222" t="s">
        <v>111</v>
      </c>
      <c r="I376" s="221">
        <v>1</v>
      </c>
      <c r="J376" s="262"/>
      <c r="K376" s="219"/>
      <c r="L376" s="14"/>
    </row>
    <row r="377" spans="2:12" ht="18" x14ac:dyDescent="0.25">
      <c r="B377" s="219"/>
      <c r="C377" s="222" t="s">
        <v>1464</v>
      </c>
      <c r="D377" s="302"/>
      <c r="E377" s="14"/>
      <c r="F377" s="14"/>
      <c r="G377" s="219" t="s">
        <v>266</v>
      </c>
      <c r="H377" s="222" t="s">
        <v>16</v>
      </c>
      <c r="I377" s="221">
        <v>46</v>
      </c>
      <c r="J377" s="302"/>
      <c r="K377" s="219"/>
      <c r="L377" s="14"/>
    </row>
    <row r="378" spans="2:12" ht="18" x14ac:dyDescent="0.25">
      <c r="B378" s="219" t="s">
        <v>292</v>
      </c>
      <c r="C378" s="220" t="s">
        <v>39</v>
      </c>
      <c r="D378" s="302"/>
      <c r="E378" s="14"/>
      <c r="F378" s="14"/>
      <c r="G378" s="219" t="s">
        <v>325</v>
      </c>
      <c r="H378" s="222" t="s">
        <v>70</v>
      </c>
      <c r="I378" s="221">
        <v>21</v>
      </c>
      <c r="J378" s="302"/>
      <c r="K378" s="219"/>
      <c r="L378" s="14"/>
    </row>
    <row r="379" spans="2:12" ht="18" x14ac:dyDescent="0.25">
      <c r="B379" s="219" t="s">
        <v>1245</v>
      </c>
      <c r="C379" s="222" t="s">
        <v>1244</v>
      </c>
      <c r="D379" s="302"/>
      <c r="E379" s="14"/>
      <c r="F379" s="14"/>
      <c r="G379" s="219" t="s">
        <v>387</v>
      </c>
      <c r="H379" s="222" t="s">
        <v>124</v>
      </c>
      <c r="I379" s="221">
        <v>6</v>
      </c>
      <c r="J379" s="302"/>
      <c r="K379" s="219"/>
      <c r="L379" s="14"/>
    </row>
    <row r="380" spans="2:12" ht="18" x14ac:dyDescent="0.25">
      <c r="B380" s="219" t="s">
        <v>1275</v>
      </c>
      <c r="C380" s="222" t="s">
        <v>1205</v>
      </c>
      <c r="D380" s="302"/>
      <c r="E380" s="14"/>
      <c r="F380" s="14"/>
      <c r="G380" s="219" t="s">
        <v>267</v>
      </c>
      <c r="H380" s="222" t="s">
        <v>17</v>
      </c>
      <c r="I380" s="221">
        <v>3</v>
      </c>
      <c r="J380" s="302"/>
      <c r="K380" s="219"/>
      <c r="L380" s="14"/>
    </row>
    <row r="381" spans="2:12" ht="18" x14ac:dyDescent="0.25">
      <c r="B381" s="219" t="s">
        <v>1272</v>
      </c>
      <c r="C381" s="222" t="s">
        <v>1241</v>
      </c>
      <c r="D381" s="302"/>
      <c r="E381" s="14"/>
      <c r="F381" s="14"/>
      <c r="G381" s="219" t="s">
        <v>270</v>
      </c>
      <c r="H381" s="222" t="s">
        <v>19</v>
      </c>
      <c r="I381" s="221">
        <v>6</v>
      </c>
      <c r="J381" s="302"/>
      <c r="K381" s="219"/>
      <c r="L381" s="14"/>
    </row>
    <row r="382" spans="2:12" ht="18" x14ac:dyDescent="0.25">
      <c r="B382" s="219" t="s">
        <v>1290</v>
      </c>
      <c r="C382" s="222" t="s">
        <v>1231</v>
      </c>
      <c r="D382" s="302"/>
      <c r="E382" s="14"/>
      <c r="F382" s="14"/>
      <c r="G382" s="219" t="s">
        <v>271</v>
      </c>
      <c r="H382" s="222" t="s">
        <v>20</v>
      </c>
      <c r="I382" s="221">
        <v>1</v>
      </c>
      <c r="J382" s="302"/>
      <c r="K382" s="219"/>
      <c r="L382" s="14"/>
    </row>
    <row r="383" spans="2:12" ht="18" x14ac:dyDescent="0.25">
      <c r="B383" s="219" t="s">
        <v>676</v>
      </c>
      <c r="C383" s="222" t="s">
        <v>677</v>
      </c>
      <c r="D383" s="302"/>
      <c r="E383" s="14"/>
      <c r="F383" s="14"/>
      <c r="G383" s="219" t="s">
        <v>397</v>
      </c>
      <c r="H383" s="222" t="s">
        <v>1017</v>
      </c>
      <c r="I383" s="221">
        <v>1</v>
      </c>
      <c r="J383" s="302"/>
      <c r="K383" s="219"/>
      <c r="L383" s="14"/>
    </row>
    <row r="384" spans="2:12" ht="18" x14ac:dyDescent="0.25">
      <c r="B384" s="219" t="s">
        <v>408</v>
      </c>
      <c r="C384" s="222" t="s">
        <v>141</v>
      </c>
      <c r="D384" s="302"/>
      <c r="E384" s="14"/>
      <c r="F384" s="14"/>
      <c r="G384" s="219" t="s">
        <v>423</v>
      </c>
      <c r="H384" s="222" t="s">
        <v>152</v>
      </c>
      <c r="I384" s="221">
        <v>8</v>
      </c>
      <c r="J384" s="302"/>
      <c r="K384" s="219"/>
      <c r="L384" s="14"/>
    </row>
    <row r="385" spans="2:12" ht="18" x14ac:dyDescent="0.25">
      <c r="B385" s="219" t="s">
        <v>194</v>
      </c>
      <c r="C385" s="222" t="s">
        <v>755</v>
      </c>
      <c r="D385" s="302"/>
      <c r="E385" s="14"/>
      <c r="F385" s="14"/>
      <c r="G385" s="219" t="s">
        <v>914</v>
      </c>
      <c r="H385" s="222" t="s">
        <v>915</v>
      </c>
      <c r="I385" s="221">
        <v>1</v>
      </c>
      <c r="J385" s="302"/>
      <c r="K385" s="219"/>
      <c r="L385" s="14"/>
    </row>
    <row r="386" spans="2:12" ht="18" x14ac:dyDescent="0.25">
      <c r="B386" s="219" t="s">
        <v>479</v>
      </c>
      <c r="C386" s="220" t="s">
        <v>480</v>
      </c>
      <c r="D386" s="302"/>
      <c r="E386" s="14"/>
      <c r="F386" s="14"/>
      <c r="G386" s="219" t="s">
        <v>274</v>
      </c>
      <c r="H386" s="220" t="s">
        <v>22</v>
      </c>
      <c r="I386" s="221">
        <v>9</v>
      </c>
      <c r="J386" s="302"/>
      <c r="K386" s="219"/>
      <c r="L386" s="14"/>
    </row>
    <row r="387" spans="2:12" ht="18" x14ac:dyDescent="0.25">
      <c r="B387" s="219" t="s">
        <v>226</v>
      </c>
      <c r="C387" s="222" t="s">
        <v>637</v>
      </c>
      <c r="D387" s="302"/>
      <c r="E387" s="14"/>
      <c r="F387" s="14"/>
      <c r="G387" s="219" t="s">
        <v>334</v>
      </c>
      <c r="H387" s="220" t="s">
        <v>80</v>
      </c>
      <c r="I387" s="221">
        <v>4</v>
      </c>
      <c r="J387" s="302"/>
      <c r="K387" s="219"/>
      <c r="L387" s="14"/>
    </row>
    <row r="388" spans="2:12" ht="18" x14ac:dyDescent="0.25">
      <c r="B388" s="219" t="s">
        <v>432</v>
      </c>
      <c r="C388" s="222" t="s">
        <v>159</v>
      </c>
      <c r="D388" s="302"/>
      <c r="E388" s="14"/>
      <c r="F388" s="14"/>
      <c r="G388" s="219" t="s">
        <v>406</v>
      </c>
      <c r="H388" s="222" t="s">
        <v>139</v>
      </c>
      <c r="I388" s="221">
        <v>12</v>
      </c>
      <c r="J388" s="302"/>
      <c r="K388" s="219"/>
      <c r="L388" s="14"/>
    </row>
    <row r="389" spans="2:12" ht="18" x14ac:dyDescent="0.25">
      <c r="B389" s="219" t="s">
        <v>410</v>
      </c>
      <c r="C389" s="220" t="s">
        <v>1096</v>
      </c>
      <c r="D389" s="302"/>
      <c r="E389" s="14"/>
      <c r="F389" s="14"/>
      <c r="G389" s="219" t="s">
        <v>275</v>
      </c>
      <c r="H389" s="220" t="s">
        <v>23</v>
      </c>
      <c r="I389" s="221">
        <v>1</v>
      </c>
      <c r="J389" s="302"/>
      <c r="K389" s="219"/>
      <c r="L389" s="14"/>
    </row>
    <row r="390" spans="2:12" ht="18" x14ac:dyDescent="0.25">
      <c r="B390" s="219" t="s">
        <v>1382</v>
      </c>
      <c r="C390" s="222" t="s">
        <v>1352</v>
      </c>
      <c r="D390" s="302"/>
      <c r="E390" s="14"/>
      <c r="F390" s="14"/>
      <c r="G390" s="219" t="s">
        <v>277</v>
      </c>
      <c r="H390" s="222" t="s">
        <v>24</v>
      </c>
      <c r="I390" s="221">
        <v>1</v>
      </c>
      <c r="J390" s="302"/>
      <c r="K390" s="219"/>
      <c r="L390" s="14"/>
    </row>
    <row r="391" spans="2:12" ht="18" x14ac:dyDescent="0.25">
      <c r="B391" s="219" t="s">
        <v>924</v>
      </c>
      <c r="C391" s="222" t="s">
        <v>952</v>
      </c>
      <c r="D391" s="302"/>
      <c r="E391" s="14"/>
      <c r="F391" s="14"/>
      <c r="G391" s="219" t="s">
        <v>337</v>
      </c>
      <c r="H391" s="220" t="s">
        <v>82</v>
      </c>
      <c r="I391" s="221">
        <v>4</v>
      </c>
      <c r="J391" s="302"/>
      <c r="K391" s="219"/>
      <c r="L391" s="14"/>
    </row>
    <row r="392" spans="2:12" ht="18" x14ac:dyDescent="0.25">
      <c r="B392" s="219" t="s">
        <v>352</v>
      </c>
      <c r="C392" s="222" t="s">
        <v>97</v>
      </c>
      <c r="D392" s="302"/>
      <c r="E392" s="14"/>
      <c r="F392" s="14"/>
      <c r="G392" s="219" t="s">
        <v>338</v>
      </c>
      <c r="H392" s="220" t="s">
        <v>83</v>
      </c>
      <c r="I392" s="221">
        <v>2</v>
      </c>
      <c r="J392" s="302"/>
      <c r="K392" s="219"/>
      <c r="L392" s="14"/>
    </row>
    <row r="393" spans="2:12" ht="18" x14ac:dyDescent="0.25">
      <c r="B393" s="219" t="s">
        <v>916</v>
      </c>
      <c r="C393" s="222" t="s">
        <v>961</v>
      </c>
      <c r="D393" s="302"/>
      <c r="E393" s="14"/>
      <c r="F393" s="14"/>
      <c r="G393" s="219" t="s">
        <v>385</v>
      </c>
      <c r="H393" s="222" t="s">
        <v>123</v>
      </c>
      <c r="I393" s="221">
        <v>1</v>
      </c>
      <c r="J393" s="302"/>
      <c r="K393" s="219"/>
      <c r="L393" s="14"/>
    </row>
    <row r="394" spans="2:12" ht="18" x14ac:dyDescent="0.25">
      <c r="B394" s="219" t="s">
        <v>1409</v>
      </c>
      <c r="C394" s="222" t="s">
        <v>1358</v>
      </c>
      <c r="D394" s="302"/>
      <c r="E394" s="14"/>
      <c r="F394" s="14"/>
      <c r="G394" s="219" t="s">
        <v>1123</v>
      </c>
      <c r="H394" s="222" t="s">
        <v>960</v>
      </c>
      <c r="I394" s="221">
        <v>3</v>
      </c>
      <c r="J394" s="302"/>
      <c r="K394" s="219"/>
      <c r="L394" s="14"/>
    </row>
    <row r="395" spans="2:12" ht="18" x14ac:dyDescent="0.25">
      <c r="B395" s="219" t="s">
        <v>1276</v>
      </c>
      <c r="C395" s="222" t="s">
        <v>1277</v>
      </c>
      <c r="D395" s="302"/>
      <c r="E395" s="14"/>
      <c r="F395" s="14"/>
      <c r="G395" s="219" t="s">
        <v>279</v>
      </c>
      <c r="H395" s="222" t="s">
        <v>26</v>
      </c>
      <c r="I395" s="221">
        <v>1</v>
      </c>
      <c r="J395" s="262"/>
      <c r="K395" s="219"/>
      <c r="L395" s="14"/>
    </row>
    <row r="396" spans="2:12" ht="18" customHeight="1" x14ac:dyDescent="0.3">
      <c r="B396" s="219" t="s">
        <v>1250</v>
      </c>
      <c r="C396" s="222" t="s">
        <v>1207</v>
      </c>
      <c r="D396" s="302"/>
      <c r="E396" s="14"/>
      <c r="F396" s="14"/>
      <c r="G396" s="219" t="s">
        <v>386</v>
      </c>
      <c r="H396" s="220" t="s">
        <v>972</v>
      </c>
      <c r="I396" s="221">
        <v>1</v>
      </c>
      <c r="J396" s="264"/>
      <c r="K396" s="219"/>
      <c r="L396" s="14"/>
    </row>
    <row r="397" spans="2:12" ht="18" x14ac:dyDescent="0.25">
      <c r="B397" s="219" t="s">
        <v>818</v>
      </c>
      <c r="C397" s="220" t="s">
        <v>825</v>
      </c>
      <c r="D397" s="302"/>
      <c r="E397" s="14"/>
      <c r="F397" s="14"/>
      <c r="G397" s="219" t="s">
        <v>298</v>
      </c>
      <c r="H397" s="222" t="s">
        <v>45</v>
      </c>
      <c r="I397" s="221">
        <v>3</v>
      </c>
      <c r="J397" s="302"/>
      <c r="K397" s="219"/>
      <c r="L397" s="14"/>
    </row>
    <row r="398" spans="2:12" ht="18" x14ac:dyDescent="0.25">
      <c r="B398" s="219" t="s">
        <v>1380</v>
      </c>
      <c r="C398" s="222" t="s">
        <v>1381</v>
      </c>
      <c r="D398" s="302"/>
      <c r="E398" s="14"/>
      <c r="F398" s="14"/>
      <c r="G398" s="219" t="s">
        <v>282</v>
      </c>
      <c r="H398" s="222" t="s">
        <v>29</v>
      </c>
      <c r="I398" s="221">
        <v>1</v>
      </c>
      <c r="J398" s="302"/>
      <c r="K398" s="219"/>
      <c r="L398" s="14"/>
    </row>
    <row r="399" spans="2:12" ht="18" x14ac:dyDescent="0.25">
      <c r="B399" s="219" t="s">
        <v>297</v>
      </c>
      <c r="C399" s="220" t="s">
        <v>44</v>
      </c>
      <c r="D399" s="302"/>
      <c r="E399" s="14"/>
      <c r="F399" s="14"/>
      <c r="G399" s="219" t="s">
        <v>285</v>
      </c>
      <c r="H399" s="220" t="s">
        <v>32</v>
      </c>
      <c r="I399" s="221">
        <v>1</v>
      </c>
      <c r="J399" s="302"/>
      <c r="K399" s="219"/>
      <c r="L399" s="14"/>
    </row>
    <row r="400" spans="2:12" ht="18" x14ac:dyDescent="0.25">
      <c r="B400" s="219" t="s">
        <v>979</v>
      </c>
      <c r="C400" s="222" t="s">
        <v>980</v>
      </c>
      <c r="D400" s="302"/>
      <c r="E400" s="14"/>
      <c r="F400" s="14"/>
      <c r="G400" s="219" t="s">
        <v>286</v>
      </c>
      <c r="H400" s="222" t="s">
        <v>33</v>
      </c>
      <c r="I400" s="221">
        <v>3</v>
      </c>
      <c r="J400" s="302"/>
      <c r="K400" s="219"/>
      <c r="L400" s="14"/>
    </row>
    <row r="401" spans="2:12" ht="18" x14ac:dyDescent="0.25">
      <c r="B401" s="219" t="s">
        <v>657</v>
      </c>
      <c r="C401" s="220" t="s">
        <v>658</v>
      </c>
      <c r="D401" s="302"/>
      <c r="E401" s="14"/>
      <c r="F401" s="14"/>
      <c r="G401" s="219" t="s">
        <v>287</v>
      </c>
      <c r="H401" s="222" t="s">
        <v>34</v>
      </c>
      <c r="I401" s="221">
        <v>1</v>
      </c>
      <c r="J401" s="302"/>
      <c r="K401" s="219"/>
      <c r="L401" s="14"/>
    </row>
    <row r="402" spans="2:12" ht="18" customHeight="1" x14ac:dyDescent="0.3">
      <c r="B402" s="219" t="s">
        <v>834</v>
      </c>
      <c r="C402" s="222" t="s">
        <v>845</v>
      </c>
      <c r="D402" s="302"/>
      <c r="E402" s="14"/>
      <c r="F402" s="14"/>
      <c r="G402" s="219" t="s">
        <v>1124</v>
      </c>
      <c r="H402" s="220" t="s">
        <v>1070</v>
      </c>
      <c r="I402" s="221">
        <v>1</v>
      </c>
      <c r="J402" s="264"/>
      <c r="K402" s="219"/>
      <c r="L402" s="14"/>
    </row>
    <row r="403" spans="2:12" ht="18" x14ac:dyDescent="0.25">
      <c r="B403" s="219" t="s">
        <v>418</v>
      </c>
      <c r="C403" s="222" t="s">
        <v>1085</v>
      </c>
      <c r="D403" s="302"/>
      <c r="E403" s="14"/>
      <c r="F403" s="14"/>
      <c r="G403" s="219" t="s">
        <v>292</v>
      </c>
      <c r="H403" s="220" t="s">
        <v>39</v>
      </c>
      <c r="I403" s="221">
        <v>1</v>
      </c>
      <c r="J403" s="302"/>
      <c r="K403" s="219"/>
      <c r="L403" s="14"/>
    </row>
    <row r="404" spans="2:12" ht="18" x14ac:dyDescent="0.25">
      <c r="B404" s="219" t="s">
        <v>420</v>
      </c>
      <c r="C404" s="222" t="s">
        <v>1084</v>
      </c>
      <c r="D404" s="302"/>
      <c r="E404" s="14"/>
      <c r="F404" s="14"/>
      <c r="G404" s="219" t="s">
        <v>410</v>
      </c>
      <c r="H404" s="220" t="s">
        <v>1096</v>
      </c>
      <c r="I404" s="221">
        <v>1</v>
      </c>
      <c r="J404" s="302"/>
      <c r="K404" s="219"/>
      <c r="L404" s="14"/>
    </row>
    <row r="405" spans="2:12" ht="18" x14ac:dyDescent="0.25">
      <c r="B405" s="219" t="s">
        <v>367</v>
      </c>
      <c r="C405" s="220" t="s">
        <v>108</v>
      </c>
      <c r="D405" s="302"/>
      <c r="E405" s="14"/>
      <c r="F405" s="14"/>
      <c r="G405" s="219" t="s">
        <v>352</v>
      </c>
      <c r="H405" s="222" t="s">
        <v>97</v>
      </c>
      <c r="I405" s="221">
        <v>3</v>
      </c>
      <c r="J405" s="302"/>
      <c r="K405" s="219"/>
      <c r="L405" s="14"/>
    </row>
    <row r="406" spans="2:12" ht="18" x14ac:dyDescent="0.25">
      <c r="B406" s="219" t="s">
        <v>1025</v>
      </c>
      <c r="C406" s="222" t="s">
        <v>1393</v>
      </c>
      <c r="D406" s="302"/>
      <c r="E406" s="14"/>
      <c r="F406" s="14"/>
      <c r="G406" s="219" t="s">
        <v>758</v>
      </c>
      <c r="H406" s="222" t="s">
        <v>1410</v>
      </c>
      <c r="I406" s="221">
        <v>45</v>
      </c>
      <c r="J406" s="302"/>
      <c r="K406" s="219"/>
      <c r="L406" s="14"/>
    </row>
    <row r="407" spans="2:12" ht="18" x14ac:dyDescent="0.25">
      <c r="B407" s="219" t="s">
        <v>989</v>
      </c>
      <c r="C407" s="222" t="s">
        <v>990</v>
      </c>
      <c r="D407" s="302"/>
      <c r="E407" s="14"/>
      <c r="F407" s="14"/>
      <c r="G407" s="219" t="s">
        <v>416</v>
      </c>
      <c r="H407" s="222" t="s">
        <v>1086</v>
      </c>
      <c r="I407" s="221">
        <v>1</v>
      </c>
      <c r="J407" s="302"/>
      <c r="K407" s="219"/>
      <c r="L407" s="14"/>
    </row>
    <row r="408" spans="2:12" ht="18" x14ac:dyDescent="0.25">
      <c r="B408" s="219"/>
      <c r="C408" s="222" t="s">
        <v>1239</v>
      </c>
      <c r="D408" s="302"/>
      <c r="E408" s="14"/>
      <c r="F408" s="14"/>
      <c r="G408" s="219" t="s">
        <v>419</v>
      </c>
      <c r="H408" s="222" t="s">
        <v>1087</v>
      </c>
      <c r="I408" s="221">
        <v>6</v>
      </c>
      <c r="J408" s="302"/>
      <c r="K408" s="219"/>
      <c r="L408" s="14"/>
    </row>
    <row r="409" spans="2:12" ht="18" x14ac:dyDescent="0.25">
      <c r="B409" s="219" t="s">
        <v>299</v>
      </c>
      <c r="C409" s="220" t="s">
        <v>46</v>
      </c>
      <c r="D409" s="302"/>
      <c r="E409" s="14"/>
      <c r="F409" s="14"/>
      <c r="G409" s="219" t="s">
        <v>916</v>
      </c>
      <c r="H409" s="222" t="s">
        <v>961</v>
      </c>
      <c r="I409" s="221">
        <v>0</v>
      </c>
      <c r="J409" s="302"/>
      <c r="K409" s="219"/>
      <c r="L409" s="14"/>
    </row>
    <row r="410" spans="2:12" ht="18" x14ac:dyDescent="0.25">
      <c r="B410" s="219" t="s">
        <v>545</v>
      </c>
      <c r="C410" s="222" t="s">
        <v>547</v>
      </c>
      <c r="D410" s="302"/>
      <c r="E410" s="14"/>
      <c r="F410" s="14"/>
      <c r="G410" s="219" t="s">
        <v>1380</v>
      </c>
      <c r="H410" s="222" t="s">
        <v>1381</v>
      </c>
      <c r="I410" s="221">
        <v>31</v>
      </c>
      <c r="J410" s="302"/>
      <c r="K410" s="219"/>
      <c r="L410" s="14"/>
    </row>
    <row r="411" spans="2:12" ht="18" x14ac:dyDescent="0.25">
      <c r="B411" s="219" t="s">
        <v>1376</v>
      </c>
      <c r="C411" s="222" t="s">
        <v>1337</v>
      </c>
      <c r="D411" s="302"/>
      <c r="E411" s="14"/>
      <c r="F411" s="14"/>
      <c r="G411" s="219" t="s">
        <v>297</v>
      </c>
      <c r="H411" s="220" t="s">
        <v>44</v>
      </c>
      <c r="I411" s="221">
        <v>8</v>
      </c>
      <c r="J411" s="302"/>
      <c r="K411" s="219"/>
      <c r="L411" s="14"/>
    </row>
    <row r="412" spans="2:12" ht="18" x14ac:dyDescent="0.25">
      <c r="B412" s="219" t="s">
        <v>415</v>
      </c>
      <c r="C412" s="222" t="s">
        <v>147</v>
      </c>
      <c r="D412" s="302"/>
      <c r="E412" s="14"/>
      <c r="F412" s="14"/>
      <c r="G412" s="219" t="s">
        <v>367</v>
      </c>
      <c r="H412" s="220" t="s">
        <v>108</v>
      </c>
      <c r="I412" s="221">
        <v>1</v>
      </c>
      <c r="J412" s="302"/>
      <c r="K412" s="219"/>
      <c r="L412" s="14"/>
    </row>
    <row r="413" spans="2:12" ht="18" x14ac:dyDescent="0.25">
      <c r="B413" s="219" t="s">
        <v>416</v>
      </c>
      <c r="C413" s="222" t="s">
        <v>1086</v>
      </c>
      <c r="D413" s="302"/>
      <c r="E413" s="14"/>
      <c r="F413" s="14"/>
      <c r="G413" s="219" t="s">
        <v>299</v>
      </c>
      <c r="H413" s="220" t="s">
        <v>46</v>
      </c>
      <c r="I413" s="221">
        <v>3</v>
      </c>
      <c r="J413" s="302"/>
      <c r="K413" s="219"/>
      <c r="L413" s="14"/>
    </row>
    <row r="414" spans="2:12" ht="18" x14ac:dyDescent="0.25">
      <c r="B414" s="219" t="s">
        <v>758</v>
      </c>
      <c r="C414" s="222" t="s">
        <v>1410</v>
      </c>
      <c r="D414" s="302"/>
      <c r="E414" s="14"/>
      <c r="F414" s="14"/>
      <c r="G414" s="219" t="s">
        <v>415</v>
      </c>
      <c r="H414" s="222" t="s">
        <v>147</v>
      </c>
      <c r="I414" s="221">
        <v>2</v>
      </c>
      <c r="J414" s="302"/>
      <c r="K414" s="219"/>
      <c r="L414" s="14"/>
    </row>
    <row r="415" spans="2:12" ht="18" x14ac:dyDescent="0.25">
      <c r="B415" s="219" t="s">
        <v>883</v>
      </c>
      <c r="C415" s="222" t="s">
        <v>943</v>
      </c>
      <c r="D415" s="302"/>
      <c r="E415" s="14"/>
      <c r="F415" s="14"/>
      <c r="G415" s="219" t="s">
        <v>349</v>
      </c>
      <c r="H415" s="222" t="s">
        <v>94</v>
      </c>
      <c r="I415" s="221">
        <v>1</v>
      </c>
      <c r="J415" s="302"/>
      <c r="K415" s="219"/>
      <c r="L415" s="14"/>
    </row>
    <row r="416" spans="2:12" ht="18" x14ac:dyDescent="0.25">
      <c r="B416" s="219" t="s">
        <v>1064</v>
      </c>
      <c r="C416" s="222" t="s">
        <v>1411</v>
      </c>
      <c r="D416" s="302"/>
      <c r="E416" s="14"/>
      <c r="F416" s="14"/>
      <c r="G416" s="219" t="s">
        <v>333</v>
      </c>
      <c r="H416" s="222" t="s">
        <v>79</v>
      </c>
      <c r="I416" s="221">
        <v>1</v>
      </c>
      <c r="J416" s="302"/>
      <c r="K416" s="219"/>
      <c r="L416" s="14"/>
    </row>
    <row r="417" spans="2:12" ht="18" x14ac:dyDescent="0.25">
      <c r="B417" s="219" t="s">
        <v>1201</v>
      </c>
      <c r="C417" s="222" t="s">
        <v>1162</v>
      </c>
      <c r="D417" s="302"/>
      <c r="E417" s="14"/>
      <c r="F417" s="14"/>
      <c r="G417" s="219" t="s">
        <v>303</v>
      </c>
      <c r="H417" s="222" t="s">
        <v>50</v>
      </c>
      <c r="I417" s="221">
        <v>2</v>
      </c>
      <c r="J417" s="262"/>
      <c r="K417" s="219"/>
      <c r="L417" s="14"/>
    </row>
    <row r="418" spans="2:12" ht="18" x14ac:dyDescent="0.25">
      <c r="B418" s="219" t="s">
        <v>906</v>
      </c>
      <c r="C418" s="220" t="s">
        <v>907</v>
      </c>
      <c r="D418" s="302"/>
      <c r="E418" s="14"/>
      <c r="F418" s="14"/>
      <c r="G418" s="219" t="s">
        <v>304</v>
      </c>
      <c r="H418" s="222" t="s">
        <v>51</v>
      </c>
      <c r="I418" s="221">
        <v>4</v>
      </c>
      <c r="J418" s="302"/>
      <c r="K418" s="219"/>
      <c r="L418" s="14"/>
    </row>
    <row r="419" spans="2:12" ht="18" x14ac:dyDescent="0.25">
      <c r="B419" s="219" t="s">
        <v>438</v>
      </c>
      <c r="C419" s="222" t="s">
        <v>1307</v>
      </c>
      <c r="D419" s="302"/>
      <c r="E419" s="14"/>
      <c r="F419" s="14"/>
      <c r="G419" s="219" t="s">
        <v>1188</v>
      </c>
      <c r="H419" s="220" t="s">
        <v>1068</v>
      </c>
      <c r="I419" s="221">
        <v>1</v>
      </c>
      <c r="J419" s="302"/>
      <c r="K419" s="219"/>
      <c r="L419" s="14"/>
    </row>
    <row r="420" spans="2:12" ht="18" x14ac:dyDescent="0.25">
      <c r="B420" s="219" t="s">
        <v>220</v>
      </c>
      <c r="C420" s="222" t="s">
        <v>638</v>
      </c>
      <c r="D420" s="302"/>
      <c r="E420" s="14"/>
      <c r="F420" s="14"/>
      <c r="G420" s="219" t="s">
        <v>348</v>
      </c>
      <c r="H420" s="222" t="s">
        <v>93</v>
      </c>
      <c r="I420" s="221">
        <v>3</v>
      </c>
      <c r="J420" s="302"/>
      <c r="K420" s="219"/>
      <c r="L420" s="14"/>
    </row>
    <row r="421" spans="2:12" ht="18" x14ac:dyDescent="0.25">
      <c r="B421" s="219"/>
      <c r="C421" s="222" t="s">
        <v>1318</v>
      </c>
      <c r="D421" s="302"/>
      <c r="E421" s="14"/>
      <c r="F421" s="14"/>
      <c r="G421" s="219" t="s">
        <v>323</v>
      </c>
      <c r="H421" s="222" t="s">
        <v>68</v>
      </c>
      <c r="I421" s="221">
        <v>1</v>
      </c>
      <c r="J421" s="302"/>
      <c r="K421" s="219"/>
      <c r="L421" s="14"/>
    </row>
    <row r="422" spans="2:12" ht="18" x14ac:dyDescent="0.25">
      <c r="B422" s="219" t="s">
        <v>203</v>
      </c>
      <c r="C422" s="220" t="s">
        <v>616</v>
      </c>
      <c r="D422" s="302"/>
      <c r="E422" s="14"/>
      <c r="F422" s="14"/>
      <c r="G422" s="219" t="s">
        <v>409</v>
      </c>
      <c r="H422" s="222" t="s">
        <v>142</v>
      </c>
      <c r="I422" s="221">
        <v>1</v>
      </c>
      <c r="J422" s="302"/>
      <c r="K422" s="219"/>
      <c r="L422" s="14"/>
    </row>
    <row r="423" spans="2:12" ht="18" x14ac:dyDescent="0.25">
      <c r="B423" s="219" t="s">
        <v>419</v>
      </c>
      <c r="C423" s="222" t="s">
        <v>1087</v>
      </c>
      <c r="D423" s="302"/>
      <c r="E423" s="14"/>
      <c r="F423" s="14"/>
      <c r="G423" s="219" t="s">
        <v>383</v>
      </c>
      <c r="H423" s="222" t="s">
        <v>121</v>
      </c>
      <c r="I423" s="221">
        <v>1</v>
      </c>
      <c r="J423" s="302"/>
      <c r="K423" s="219"/>
      <c r="L423" s="14"/>
    </row>
    <row r="424" spans="2:12" ht="18" x14ac:dyDescent="0.25">
      <c r="B424" s="219" t="s">
        <v>994</v>
      </c>
      <c r="C424" s="222" t="s">
        <v>995</v>
      </c>
      <c r="D424" s="302"/>
      <c r="E424" s="14"/>
      <c r="F424" s="14"/>
      <c r="G424" s="219" t="s">
        <v>306</v>
      </c>
      <c r="H424" s="222" t="s">
        <v>53</v>
      </c>
      <c r="I424" s="221">
        <v>2</v>
      </c>
      <c r="J424" s="302"/>
      <c r="K424" s="219"/>
      <c r="L424" s="14"/>
    </row>
    <row r="425" spans="2:12" ht="18" customHeight="1" x14ac:dyDescent="0.3">
      <c r="B425" s="219" t="s">
        <v>728</v>
      </c>
      <c r="C425" s="222" t="s">
        <v>945</v>
      </c>
      <c r="D425" s="302"/>
      <c r="E425" s="14"/>
      <c r="F425" s="14"/>
      <c r="G425" s="219" t="s">
        <v>441</v>
      </c>
      <c r="H425" s="222" t="s">
        <v>642</v>
      </c>
      <c r="I425" s="221">
        <v>22</v>
      </c>
      <c r="J425" s="264"/>
      <c r="K425" s="219"/>
      <c r="L425" s="14"/>
    </row>
    <row r="426" spans="2:12" ht="18" x14ac:dyDescent="0.25">
      <c r="B426" s="219" t="s">
        <v>1367</v>
      </c>
      <c r="C426" s="222" t="s">
        <v>1324</v>
      </c>
      <c r="D426" s="302"/>
      <c r="E426" s="14"/>
      <c r="F426" s="14"/>
      <c r="G426" s="219" t="s">
        <v>344</v>
      </c>
      <c r="H426" s="222" t="s">
        <v>89</v>
      </c>
      <c r="I426" s="221">
        <v>6</v>
      </c>
      <c r="J426" s="262"/>
      <c r="K426" s="219"/>
      <c r="L426" s="14"/>
    </row>
    <row r="427" spans="2:12" ht="18" x14ac:dyDescent="0.25">
      <c r="B427" s="219" t="s">
        <v>294</v>
      </c>
      <c r="C427" s="222" t="s">
        <v>41</v>
      </c>
      <c r="D427" s="302"/>
      <c r="E427" s="14"/>
      <c r="F427" s="14"/>
      <c r="G427" s="219" t="s">
        <v>1127</v>
      </c>
      <c r="H427" s="222" t="s">
        <v>1119</v>
      </c>
      <c r="I427" s="221">
        <v>1</v>
      </c>
      <c r="J427" s="302"/>
      <c r="K427" s="219"/>
      <c r="L427" s="14"/>
    </row>
    <row r="428" spans="2:12" ht="18" x14ac:dyDescent="0.25">
      <c r="B428" s="219" t="s">
        <v>817</v>
      </c>
      <c r="C428" s="222" t="s">
        <v>828</v>
      </c>
      <c r="D428" s="302"/>
      <c r="E428" s="14"/>
      <c r="F428" s="14"/>
      <c r="G428" s="219" t="s">
        <v>380</v>
      </c>
      <c r="H428" s="220" t="s">
        <v>119</v>
      </c>
      <c r="I428" s="221">
        <v>1</v>
      </c>
      <c r="J428" s="302"/>
      <c r="K428" s="219"/>
      <c r="L428" s="14"/>
    </row>
    <row r="429" spans="2:12" ht="18" x14ac:dyDescent="0.25">
      <c r="B429" s="219" t="s">
        <v>1291</v>
      </c>
      <c r="C429" s="222" t="s">
        <v>1225</v>
      </c>
      <c r="D429" s="302"/>
      <c r="E429" s="14"/>
      <c r="F429" s="14"/>
      <c r="G429" s="219" t="s">
        <v>340</v>
      </c>
      <c r="H429" s="220" t="s">
        <v>85</v>
      </c>
      <c r="I429" s="221">
        <v>23</v>
      </c>
      <c r="J429" s="302"/>
      <c r="K429" s="219"/>
      <c r="L429" s="14"/>
    </row>
    <row r="430" spans="2:12" ht="18" x14ac:dyDescent="0.25">
      <c r="B430" s="219" t="s">
        <v>349</v>
      </c>
      <c r="C430" s="222" t="s">
        <v>94</v>
      </c>
      <c r="D430" s="302"/>
      <c r="E430" s="14"/>
      <c r="F430" s="14"/>
      <c r="G430" s="219" t="s">
        <v>310</v>
      </c>
      <c r="H430" s="220" t="s">
        <v>55</v>
      </c>
      <c r="I430" s="221">
        <v>0</v>
      </c>
      <c r="J430" s="302"/>
      <c r="K430" s="219"/>
      <c r="L430" s="14"/>
    </row>
    <row r="431" spans="2:12" ht="18" x14ac:dyDescent="0.25">
      <c r="B431" s="219" t="s">
        <v>333</v>
      </c>
      <c r="C431" s="222" t="s">
        <v>79</v>
      </c>
      <c r="D431" s="302"/>
      <c r="E431" s="14"/>
      <c r="F431" s="14"/>
      <c r="G431" s="219" t="s">
        <v>384</v>
      </c>
      <c r="H431" s="222" t="s">
        <v>122</v>
      </c>
      <c r="I431" s="221">
        <v>1</v>
      </c>
      <c r="J431" s="302"/>
      <c r="K431" s="219"/>
      <c r="L431" s="14"/>
    </row>
    <row r="432" spans="2:12" ht="18" x14ac:dyDescent="0.25">
      <c r="B432" s="219" t="s">
        <v>1269</v>
      </c>
      <c r="C432" s="222" t="s">
        <v>1268</v>
      </c>
      <c r="D432" s="302"/>
      <c r="E432" s="14"/>
      <c r="F432" s="14"/>
      <c r="G432" s="219" t="s">
        <v>355</v>
      </c>
      <c r="H432" s="222" t="s">
        <v>252</v>
      </c>
      <c r="I432" s="221">
        <v>15</v>
      </c>
      <c r="J432" s="302"/>
      <c r="K432" s="219"/>
      <c r="L432" s="14"/>
    </row>
    <row r="433" spans="2:12" ht="18" x14ac:dyDescent="0.25">
      <c r="B433" s="219" t="s">
        <v>1280</v>
      </c>
      <c r="C433" s="222" t="s">
        <v>1281</v>
      </c>
      <c r="D433" s="302"/>
      <c r="E433" s="14"/>
      <c r="F433" s="14"/>
      <c r="G433" s="219" t="s">
        <v>388</v>
      </c>
      <c r="H433" s="222" t="s">
        <v>125</v>
      </c>
      <c r="I433" s="221">
        <v>1</v>
      </c>
      <c r="J433" s="302"/>
      <c r="K433" s="219"/>
      <c r="L433" s="14"/>
    </row>
    <row r="434" spans="2:12" ht="18" customHeight="1" x14ac:dyDescent="0.3">
      <c r="B434" s="219" t="s">
        <v>303</v>
      </c>
      <c r="C434" s="222" t="s">
        <v>50</v>
      </c>
      <c r="D434" s="262"/>
      <c r="E434" s="14"/>
      <c r="F434" s="14"/>
      <c r="G434" s="219" t="s">
        <v>435</v>
      </c>
      <c r="H434" s="222" t="s">
        <v>643</v>
      </c>
      <c r="I434" s="221">
        <v>9</v>
      </c>
      <c r="J434" s="264"/>
      <c r="K434" s="219"/>
      <c r="L434" s="14"/>
    </row>
    <row r="435" spans="2:12" ht="18" x14ac:dyDescent="0.25">
      <c r="B435" s="219" t="s">
        <v>304</v>
      </c>
      <c r="C435" s="222" t="s">
        <v>51</v>
      </c>
      <c r="D435" s="302"/>
      <c r="E435" s="14"/>
      <c r="F435" s="14"/>
      <c r="G435" s="219" t="s">
        <v>314</v>
      </c>
      <c r="H435" s="222" t="s">
        <v>59</v>
      </c>
      <c r="I435" s="221">
        <v>15</v>
      </c>
      <c r="J435" s="302"/>
      <c r="K435" s="219"/>
      <c r="L435" s="14"/>
    </row>
    <row r="436" spans="2:12" ht="18" x14ac:dyDescent="0.25">
      <c r="B436" s="219" t="s">
        <v>246</v>
      </c>
      <c r="C436" s="222" t="s">
        <v>169</v>
      </c>
      <c r="D436" s="302"/>
      <c r="E436" s="14"/>
      <c r="F436" s="14"/>
      <c r="G436" s="219" t="s">
        <v>840</v>
      </c>
      <c r="H436" s="222" t="s">
        <v>841</v>
      </c>
      <c r="I436" s="221">
        <v>12</v>
      </c>
      <c r="J436" s="302"/>
      <c r="K436" s="219"/>
      <c r="L436" s="14"/>
    </row>
    <row r="437" spans="2:12" ht="18" x14ac:dyDescent="0.25">
      <c r="B437" s="219" t="s">
        <v>430</v>
      </c>
      <c r="C437" s="222" t="s">
        <v>157</v>
      </c>
      <c r="D437" s="302"/>
      <c r="E437" s="14"/>
      <c r="F437" s="14"/>
      <c r="G437" s="219" t="s">
        <v>817</v>
      </c>
      <c r="H437" s="222" t="s">
        <v>828</v>
      </c>
      <c r="I437" s="221">
        <v>47</v>
      </c>
      <c r="J437" s="302"/>
      <c r="K437" s="219"/>
      <c r="L437" s="14"/>
    </row>
    <row r="438" spans="2:12" ht="18" x14ac:dyDescent="0.25">
      <c r="B438" s="219" t="s">
        <v>1282</v>
      </c>
      <c r="C438" s="222" t="s">
        <v>1234</v>
      </c>
      <c r="D438" s="302"/>
      <c r="E438" s="14"/>
      <c r="F438" s="14"/>
      <c r="G438" s="219" t="s">
        <v>379</v>
      </c>
      <c r="H438" s="222" t="s">
        <v>118</v>
      </c>
      <c r="I438" s="221">
        <v>67</v>
      </c>
      <c r="J438" s="302"/>
      <c r="K438" s="219"/>
      <c r="L438" s="14"/>
    </row>
    <row r="439" spans="2:12" ht="18" x14ac:dyDescent="0.25">
      <c r="B439" s="219" t="s">
        <v>727</v>
      </c>
      <c r="C439" s="222" t="s">
        <v>978</v>
      </c>
      <c r="D439" s="302"/>
      <c r="E439" s="14"/>
      <c r="F439" s="14"/>
      <c r="G439" s="219" t="s">
        <v>363</v>
      </c>
      <c r="H439" s="222" t="s">
        <v>104</v>
      </c>
      <c r="I439" s="221">
        <v>53</v>
      </c>
      <c r="J439" s="302"/>
      <c r="K439" s="219"/>
      <c r="L439" s="14"/>
    </row>
    <row r="440" spans="2:12" ht="18" x14ac:dyDescent="0.25">
      <c r="B440" s="219" t="s">
        <v>230</v>
      </c>
      <c r="C440" s="222" t="s">
        <v>622</v>
      </c>
      <c r="D440" s="302"/>
      <c r="E440" s="14"/>
      <c r="F440" s="14"/>
      <c r="G440" s="219" t="s">
        <v>331</v>
      </c>
      <c r="H440" s="220" t="s">
        <v>77</v>
      </c>
      <c r="I440" s="221">
        <v>6</v>
      </c>
      <c r="J440" s="302"/>
      <c r="K440" s="219"/>
      <c r="L440" s="14"/>
    </row>
    <row r="441" spans="2:12" ht="18" x14ac:dyDescent="0.25">
      <c r="B441" s="219" t="s">
        <v>1188</v>
      </c>
      <c r="C441" s="220" t="s">
        <v>1068</v>
      </c>
      <c r="D441" s="302"/>
      <c r="E441" s="14"/>
      <c r="F441" s="14"/>
      <c r="G441" s="219" t="s">
        <v>317</v>
      </c>
      <c r="H441" s="220" t="s">
        <v>62</v>
      </c>
      <c r="I441" s="221">
        <v>41</v>
      </c>
      <c r="J441" s="302"/>
      <c r="K441" s="219"/>
      <c r="L441" s="14"/>
    </row>
    <row r="442" spans="2:12" ht="18" x14ac:dyDescent="0.25">
      <c r="B442" s="219" t="s">
        <v>172</v>
      </c>
      <c r="C442" s="222" t="s">
        <v>247</v>
      </c>
      <c r="D442" s="302"/>
      <c r="E442" s="14"/>
      <c r="F442" s="14"/>
      <c r="G442" s="219" t="s">
        <v>341</v>
      </c>
      <c r="H442" s="222" t="s">
        <v>86</v>
      </c>
      <c r="I442" s="221">
        <v>3</v>
      </c>
      <c r="J442" s="302"/>
      <c r="K442" s="219"/>
      <c r="L442" s="14"/>
    </row>
    <row r="443" spans="2:12" ht="18" x14ac:dyDescent="0.25">
      <c r="B443" s="219" t="s">
        <v>346</v>
      </c>
      <c r="C443" s="222" t="s">
        <v>539</v>
      </c>
      <c r="D443" s="302"/>
      <c r="E443" s="14"/>
      <c r="F443" s="14"/>
      <c r="G443" s="219" t="s">
        <v>690</v>
      </c>
      <c r="H443" s="220" t="s">
        <v>704</v>
      </c>
      <c r="I443" s="221">
        <v>0</v>
      </c>
      <c r="J443" s="302"/>
      <c r="K443" s="219"/>
      <c r="L443" s="14"/>
    </row>
    <row r="444" spans="2:12" ht="18" customHeight="1" x14ac:dyDescent="0.3">
      <c r="B444" s="219" t="s">
        <v>769</v>
      </c>
      <c r="C444" s="222" t="s">
        <v>770</v>
      </c>
      <c r="D444" s="302"/>
      <c r="E444" s="14"/>
      <c r="F444" s="14"/>
      <c r="G444" s="219" t="s">
        <v>318</v>
      </c>
      <c r="H444" s="220" t="s">
        <v>63</v>
      </c>
      <c r="I444" s="221">
        <v>1</v>
      </c>
      <c r="J444" s="264"/>
      <c r="K444" s="219"/>
      <c r="L444" s="14"/>
    </row>
    <row r="445" spans="2:12" ht="18" x14ac:dyDescent="0.25">
      <c r="B445" s="219" t="s">
        <v>527</v>
      </c>
      <c r="C445" s="222" t="s">
        <v>1237</v>
      </c>
      <c r="D445" s="302"/>
      <c r="E445" s="14"/>
      <c r="F445" s="14"/>
      <c r="G445" s="219" t="s">
        <v>319</v>
      </c>
      <c r="H445" s="220" t="s">
        <v>64</v>
      </c>
      <c r="I445" s="221">
        <v>7</v>
      </c>
      <c r="J445" s="302"/>
      <c r="K445" s="219"/>
      <c r="L445" s="14"/>
    </row>
    <row r="446" spans="2:12" ht="18" x14ac:dyDescent="0.25">
      <c r="B446" s="219" t="s">
        <v>348</v>
      </c>
      <c r="C446" s="222" t="s">
        <v>93</v>
      </c>
      <c r="D446" s="302"/>
      <c r="E446" s="14"/>
      <c r="F446" s="14"/>
      <c r="G446" s="219" t="s">
        <v>320</v>
      </c>
      <c r="H446" s="220" t="s">
        <v>65</v>
      </c>
      <c r="I446" s="221">
        <v>6</v>
      </c>
      <c r="J446" s="302"/>
      <c r="K446" s="219"/>
      <c r="L446" s="14"/>
    </row>
    <row r="447" spans="2:12" ht="18" x14ac:dyDescent="0.25">
      <c r="B447" s="219"/>
      <c r="C447" s="222" t="s">
        <v>1340</v>
      </c>
      <c r="D447" s="302"/>
      <c r="E447" s="14"/>
      <c r="F447" s="14"/>
      <c r="G447" s="219" t="s">
        <v>345</v>
      </c>
      <c r="H447" s="222" t="s">
        <v>90</v>
      </c>
      <c r="I447" s="221">
        <v>2</v>
      </c>
      <c r="J447" s="302"/>
      <c r="K447" s="219"/>
      <c r="L447" s="14"/>
    </row>
    <row r="448" spans="2:12" ht="18" x14ac:dyDescent="0.25">
      <c r="B448" s="219" t="s">
        <v>695</v>
      </c>
      <c r="C448" s="220" t="s">
        <v>708</v>
      </c>
      <c r="D448" s="302"/>
      <c r="E448" s="14"/>
      <c r="F448" s="14"/>
      <c r="G448" s="219" t="s">
        <v>342</v>
      </c>
      <c r="H448" s="222" t="s">
        <v>87</v>
      </c>
      <c r="I448" s="221">
        <v>11</v>
      </c>
      <c r="J448" s="302"/>
      <c r="K448" s="219"/>
      <c r="L448" s="14"/>
    </row>
    <row r="449" spans="2:12" ht="18" customHeight="1" x14ac:dyDescent="0.3">
      <c r="B449" s="219" t="s">
        <v>324</v>
      </c>
      <c r="C449" s="222" t="s">
        <v>1004</v>
      </c>
      <c r="D449" s="302"/>
      <c r="E449" s="14"/>
      <c r="F449" s="14"/>
      <c r="G449" s="219" t="s">
        <v>1098</v>
      </c>
      <c r="H449" s="220" t="s">
        <v>1101</v>
      </c>
      <c r="I449" s="221">
        <v>2</v>
      </c>
      <c r="J449" s="264"/>
      <c r="K449" s="219"/>
      <c r="L449" s="14"/>
    </row>
    <row r="450" spans="2:12" ht="18" customHeight="1" x14ac:dyDescent="0.3">
      <c r="B450" s="219" t="s">
        <v>323</v>
      </c>
      <c r="C450" s="222" t="s">
        <v>68</v>
      </c>
      <c r="D450" s="302"/>
      <c r="E450" s="14"/>
      <c r="F450" s="14"/>
      <c r="G450" s="219" t="s">
        <v>321</v>
      </c>
      <c r="H450" s="220" t="s">
        <v>66</v>
      </c>
      <c r="I450" s="221">
        <v>1</v>
      </c>
      <c r="J450" s="264"/>
      <c r="K450" s="219"/>
      <c r="L450" s="14"/>
    </row>
    <row r="451" spans="2:12" ht="18" x14ac:dyDescent="0.25">
      <c r="B451" s="219"/>
      <c r="C451" s="222" t="s">
        <v>1446</v>
      </c>
      <c r="D451" s="302"/>
      <c r="E451" s="14"/>
      <c r="F451" s="14"/>
      <c r="G451" s="219" t="s">
        <v>347</v>
      </c>
      <c r="H451" s="222" t="s">
        <v>92</v>
      </c>
      <c r="I451" s="221">
        <v>2</v>
      </c>
      <c r="J451" s="302"/>
      <c r="K451" s="219"/>
      <c r="L451" s="14"/>
    </row>
    <row r="452" spans="2:12" ht="18" x14ac:dyDescent="0.25">
      <c r="B452" s="219" t="s">
        <v>409</v>
      </c>
      <c r="C452" s="222" t="s">
        <v>142</v>
      </c>
      <c r="D452" s="302"/>
      <c r="E452" s="14"/>
      <c r="F452" s="14"/>
      <c r="G452" s="219" t="s">
        <v>382</v>
      </c>
      <c r="H452" s="222" t="s">
        <v>120</v>
      </c>
      <c r="I452" s="221">
        <v>1</v>
      </c>
      <c r="J452" s="302"/>
      <c r="K452" s="219"/>
      <c r="L452" s="14"/>
    </row>
    <row r="453" spans="2:12" ht="18" x14ac:dyDescent="0.25">
      <c r="B453" s="219" t="s">
        <v>694</v>
      </c>
      <c r="C453" s="222" t="s">
        <v>707</v>
      </c>
      <c r="D453" s="302"/>
      <c r="E453" s="14"/>
      <c r="F453" s="14"/>
      <c r="G453" s="219" t="s">
        <v>405</v>
      </c>
      <c r="H453" s="222" t="s">
        <v>804</v>
      </c>
      <c r="I453" s="221">
        <v>88</v>
      </c>
      <c r="J453" s="302"/>
      <c r="K453" s="219"/>
      <c r="L453" s="14"/>
    </row>
    <row r="454" spans="2:12" ht="18" x14ac:dyDescent="0.25">
      <c r="B454" s="219"/>
      <c r="C454" s="222" t="s">
        <v>1438</v>
      </c>
      <c r="D454" s="302"/>
      <c r="E454" s="14"/>
      <c r="F454" s="14"/>
      <c r="G454" s="219" t="s">
        <v>437</v>
      </c>
      <c r="H454" s="222" t="s">
        <v>436</v>
      </c>
      <c r="I454" s="221">
        <v>6</v>
      </c>
      <c r="J454" s="302"/>
      <c r="K454" s="219"/>
      <c r="L454" s="14"/>
    </row>
    <row r="455" spans="2:12" ht="18" x14ac:dyDescent="0.25">
      <c r="B455" s="219" t="s">
        <v>519</v>
      </c>
      <c r="C455" s="222" t="s">
        <v>520</v>
      </c>
      <c r="D455" s="302"/>
      <c r="E455" s="14"/>
      <c r="F455" s="14"/>
      <c r="G455" s="219" t="s">
        <v>438</v>
      </c>
      <c r="H455" s="222" t="s">
        <v>1307</v>
      </c>
      <c r="I455" s="221">
        <v>1</v>
      </c>
      <c r="J455" s="302"/>
      <c r="K455" s="219"/>
      <c r="L455" s="14"/>
    </row>
    <row r="456" spans="2:12" ht="18" x14ac:dyDescent="0.25">
      <c r="B456" s="219" t="s">
        <v>693</v>
      </c>
      <c r="C456" s="222" t="s">
        <v>706</v>
      </c>
      <c r="D456" s="302"/>
      <c r="E456" s="14"/>
      <c r="F456" s="14"/>
      <c r="G456" s="219" t="s">
        <v>1363</v>
      </c>
      <c r="H456" s="222" t="s">
        <v>1232</v>
      </c>
      <c r="I456" s="221">
        <v>0</v>
      </c>
      <c r="J456" s="262"/>
      <c r="K456" s="219"/>
      <c r="L456" s="14"/>
    </row>
    <row r="457" spans="2:12" ht="18" x14ac:dyDescent="0.25">
      <c r="B457" s="219" t="s">
        <v>383</v>
      </c>
      <c r="C457" s="222" t="s">
        <v>121</v>
      </c>
      <c r="D457" s="302"/>
      <c r="E457" s="14"/>
      <c r="F457" s="14"/>
      <c r="G457" s="219" t="s">
        <v>896</v>
      </c>
      <c r="H457" s="222" t="s">
        <v>897</v>
      </c>
      <c r="I457" s="221">
        <v>5</v>
      </c>
      <c r="J457" s="302"/>
      <c r="K457" s="219"/>
      <c r="L457" s="14"/>
    </row>
    <row r="458" spans="2:12" ht="18" x14ac:dyDescent="0.25">
      <c r="B458" s="219" t="s">
        <v>686</v>
      </c>
      <c r="C458" s="222" t="s">
        <v>701</v>
      </c>
      <c r="D458" s="302"/>
      <c r="E458" s="14"/>
      <c r="F458" s="14"/>
      <c r="G458" s="219" t="s">
        <v>537</v>
      </c>
      <c r="H458" s="222" t="s">
        <v>538</v>
      </c>
      <c r="I458" s="221">
        <v>11</v>
      </c>
      <c r="J458" s="302"/>
      <c r="K458" s="219"/>
      <c r="L458" s="14"/>
    </row>
    <row r="459" spans="2:12" ht="18" x14ac:dyDescent="0.25">
      <c r="B459" s="219" t="s">
        <v>719</v>
      </c>
      <c r="C459" s="220" t="s">
        <v>703</v>
      </c>
      <c r="D459" s="302"/>
      <c r="E459" s="14"/>
      <c r="F459" s="14"/>
      <c r="G459" s="219" t="s">
        <v>486</v>
      </c>
      <c r="H459" s="222" t="s">
        <v>504</v>
      </c>
      <c r="I459" s="221">
        <v>20</v>
      </c>
      <c r="J459" s="302"/>
      <c r="K459" s="219"/>
      <c r="L459" s="14"/>
    </row>
    <row r="460" spans="2:12" ht="18" customHeight="1" x14ac:dyDescent="0.3">
      <c r="B460" s="219" t="s">
        <v>228</v>
      </c>
      <c r="C460" s="222" t="s">
        <v>647</v>
      </c>
      <c r="D460" s="302"/>
      <c r="E460" s="14"/>
      <c r="F460" s="14"/>
      <c r="G460" s="219" t="s">
        <v>1029</v>
      </c>
      <c r="H460" s="222" t="s">
        <v>1006</v>
      </c>
      <c r="I460" s="221">
        <v>384</v>
      </c>
      <c r="J460" s="264"/>
      <c r="K460" s="219"/>
      <c r="L460" s="14"/>
    </row>
    <row r="461" spans="2:12" ht="18" x14ac:dyDescent="0.25">
      <c r="B461" s="219" t="s">
        <v>1383</v>
      </c>
      <c r="C461" s="222" t="s">
        <v>1355</v>
      </c>
      <c r="D461" s="302"/>
      <c r="E461" s="14"/>
      <c r="F461" s="14"/>
      <c r="G461" s="219" t="s">
        <v>715</v>
      </c>
      <c r="H461" s="222" t="s">
        <v>718</v>
      </c>
      <c r="I461" s="221">
        <v>9</v>
      </c>
      <c r="J461" s="302"/>
      <c r="K461" s="219"/>
      <c r="L461" s="14"/>
    </row>
    <row r="462" spans="2:12" ht="18" x14ac:dyDescent="0.25">
      <c r="B462" s="219" t="s">
        <v>218</v>
      </c>
      <c r="C462" s="222" t="s">
        <v>610</v>
      </c>
      <c r="D462" s="221"/>
      <c r="E462" s="14"/>
      <c r="F462" s="14"/>
      <c r="G462" s="219" t="s">
        <v>541</v>
      </c>
      <c r="H462" s="222" t="s">
        <v>542</v>
      </c>
      <c r="I462" s="221">
        <v>3</v>
      </c>
      <c r="J462" s="302"/>
      <c r="K462" s="219"/>
      <c r="L462" s="14"/>
    </row>
    <row r="463" spans="2:12" ht="18" x14ac:dyDescent="0.25">
      <c r="B463" s="219" t="s">
        <v>306</v>
      </c>
      <c r="C463" s="222" t="s">
        <v>53</v>
      </c>
      <c r="D463" s="302"/>
      <c r="E463" s="14"/>
      <c r="F463" s="14"/>
      <c r="G463" s="219" t="s">
        <v>545</v>
      </c>
      <c r="H463" s="222" t="s">
        <v>547</v>
      </c>
      <c r="I463" s="221">
        <v>1</v>
      </c>
      <c r="J463" s="302"/>
      <c r="K463" s="219"/>
      <c r="L463" s="14"/>
    </row>
    <row r="464" spans="2:12" ht="18" x14ac:dyDescent="0.25">
      <c r="B464" s="219" t="s">
        <v>461</v>
      </c>
      <c r="C464" s="222" t="s">
        <v>491</v>
      </c>
      <c r="D464" s="262"/>
      <c r="E464" s="14"/>
      <c r="F464" s="14"/>
      <c r="G464" s="219" t="s">
        <v>885</v>
      </c>
      <c r="H464" s="222" t="s">
        <v>886</v>
      </c>
      <c r="I464" s="221">
        <v>188</v>
      </c>
      <c r="J464" s="302"/>
      <c r="K464" s="219"/>
      <c r="L464" s="14"/>
    </row>
    <row r="465" spans="2:12" ht="18" x14ac:dyDescent="0.25">
      <c r="B465" s="219" t="s">
        <v>662</v>
      </c>
      <c r="C465" s="220" t="s">
        <v>667</v>
      </c>
      <c r="D465" s="262"/>
      <c r="E465" s="14"/>
      <c r="F465" s="14"/>
      <c r="G465" s="219" t="s">
        <v>650</v>
      </c>
      <c r="H465" s="222" t="s">
        <v>651</v>
      </c>
      <c r="I465" s="221">
        <v>2</v>
      </c>
      <c r="J465" s="302"/>
      <c r="K465" s="219"/>
      <c r="L465" s="14"/>
    </row>
    <row r="466" spans="2:12" ht="18.75" x14ac:dyDescent="0.3">
      <c r="B466" s="219" t="s">
        <v>441</v>
      </c>
      <c r="C466" s="222" t="s">
        <v>642</v>
      </c>
      <c r="D466" s="264"/>
      <c r="E466" s="14"/>
      <c r="F466" s="14"/>
      <c r="G466" s="219" t="s">
        <v>652</v>
      </c>
      <c r="H466" s="222" t="s">
        <v>653</v>
      </c>
      <c r="I466" s="221">
        <v>5</v>
      </c>
      <c r="J466" s="302"/>
      <c r="K466" s="219"/>
      <c r="L466" s="14"/>
    </row>
    <row r="467" spans="2:12" ht="18" x14ac:dyDescent="0.25">
      <c r="B467" s="219" t="s">
        <v>344</v>
      </c>
      <c r="C467" s="222" t="s">
        <v>89</v>
      </c>
      <c r="D467" s="262"/>
      <c r="E467" s="14"/>
      <c r="F467" s="14"/>
      <c r="G467" s="219" t="s">
        <v>934</v>
      </c>
      <c r="H467" s="222" t="s">
        <v>949</v>
      </c>
      <c r="I467" s="221">
        <v>1</v>
      </c>
      <c r="J467" s="302"/>
      <c r="K467" s="219"/>
      <c r="L467" s="14"/>
    </row>
    <row r="468" spans="2:12" ht="18" x14ac:dyDescent="0.25">
      <c r="B468" s="219" t="s">
        <v>1471</v>
      </c>
      <c r="C468" s="222" t="s">
        <v>1422</v>
      </c>
      <c r="D468" s="262"/>
      <c r="E468" s="14"/>
      <c r="F468" s="14"/>
      <c r="G468" s="219" t="s">
        <v>1451</v>
      </c>
      <c r="H468" s="222" t="s">
        <v>1452</v>
      </c>
      <c r="I468" s="221">
        <v>10</v>
      </c>
      <c r="J468" s="302"/>
      <c r="K468" s="219"/>
      <c r="L468" s="14"/>
    </row>
    <row r="469" spans="2:12" ht="18" x14ac:dyDescent="0.25">
      <c r="B469" s="219" t="s">
        <v>307</v>
      </c>
      <c r="C469" s="220" t="s">
        <v>536</v>
      </c>
      <c r="D469" s="262"/>
      <c r="E469" s="14"/>
      <c r="F469" s="14"/>
      <c r="G469" s="219" t="s">
        <v>676</v>
      </c>
      <c r="H469" s="222" t="s">
        <v>677</v>
      </c>
      <c r="I469" s="221">
        <v>3</v>
      </c>
      <c r="J469" s="302"/>
      <c r="K469" s="219"/>
      <c r="L469" s="14"/>
    </row>
    <row r="470" spans="2:12" ht="18" x14ac:dyDescent="0.25">
      <c r="B470" s="219" t="s">
        <v>1285</v>
      </c>
      <c r="C470" s="222" t="s">
        <v>1111</v>
      </c>
      <c r="D470" s="262"/>
      <c r="E470" s="14"/>
      <c r="F470" s="14"/>
      <c r="G470" s="219" t="s">
        <v>935</v>
      </c>
      <c r="H470" s="222" t="s">
        <v>950</v>
      </c>
      <c r="I470" s="221">
        <v>30</v>
      </c>
      <c r="J470" s="302"/>
      <c r="K470" s="219"/>
      <c r="L470" s="14"/>
    </row>
    <row r="471" spans="2:12" ht="18" x14ac:dyDescent="0.25">
      <c r="B471" s="219" t="s">
        <v>1110</v>
      </c>
      <c r="C471" s="222" t="s">
        <v>1111</v>
      </c>
      <c r="D471" s="262"/>
      <c r="E471" s="14"/>
      <c r="F471" s="14"/>
      <c r="G471" s="219" t="s">
        <v>1449</v>
      </c>
      <c r="H471" s="222" t="s">
        <v>1450</v>
      </c>
      <c r="I471" s="221">
        <v>12</v>
      </c>
      <c r="J471" s="302"/>
      <c r="K471" s="219"/>
      <c r="L471" s="14"/>
    </row>
    <row r="472" spans="2:12" ht="18" x14ac:dyDescent="0.25">
      <c r="B472" s="219" t="s">
        <v>443</v>
      </c>
      <c r="C472" s="222" t="s">
        <v>809</v>
      </c>
      <c r="D472" s="262"/>
      <c r="E472" s="14"/>
      <c r="F472" s="14"/>
      <c r="G472" s="219" t="s">
        <v>681</v>
      </c>
      <c r="H472" s="222" t="s">
        <v>682</v>
      </c>
      <c r="I472" s="221">
        <v>156</v>
      </c>
      <c r="J472" s="263"/>
      <c r="K472" s="219"/>
      <c r="L472" s="14"/>
    </row>
    <row r="473" spans="2:12" ht="18" x14ac:dyDescent="0.25">
      <c r="B473" s="219" t="s">
        <v>245</v>
      </c>
      <c r="C473" s="222" t="s">
        <v>168</v>
      </c>
      <c r="D473" s="262"/>
      <c r="E473" s="14"/>
      <c r="F473" s="14"/>
      <c r="G473" s="219" t="s">
        <v>663</v>
      </c>
      <c r="H473" s="222" t="s">
        <v>664</v>
      </c>
      <c r="I473" s="221">
        <v>7</v>
      </c>
      <c r="J473" s="302"/>
      <c r="K473" s="219"/>
      <c r="L473" s="14"/>
    </row>
    <row r="474" spans="2:12" ht="18" x14ac:dyDescent="0.25">
      <c r="B474" s="219" t="s">
        <v>241</v>
      </c>
      <c r="C474" s="222" t="s">
        <v>166</v>
      </c>
      <c r="D474" s="262"/>
      <c r="E474" s="14"/>
      <c r="F474" s="14"/>
      <c r="G474" s="219" t="s">
        <v>1394</v>
      </c>
      <c r="H474" s="222" t="s">
        <v>1342</v>
      </c>
      <c r="I474" s="221">
        <v>0</v>
      </c>
      <c r="J474" s="302"/>
      <c r="K474" s="219"/>
      <c r="L474" s="14"/>
    </row>
    <row r="475" spans="2:12" ht="18" customHeight="1" x14ac:dyDescent="0.3">
      <c r="B475" s="219" t="s">
        <v>1368</v>
      </c>
      <c r="C475" s="222" t="s">
        <v>1329</v>
      </c>
      <c r="D475" s="262"/>
      <c r="E475" s="14"/>
      <c r="F475" s="14"/>
      <c r="G475" s="219" t="s">
        <v>669</v>
      </c>
      <c r="H475" s="222" t="s">
        <v>671</v>
      </c>
      <c r="I475" s="221">
        <v>12</v>
      </c>
      <c r="J475" s="264"/>
      <c r="K475" s="219"/>
      <c r="L475" s="14"/>
    </row>
    <row r="476" spans="2:12" ht="18" x14ac:dyDescent="0.25">
      <c r="B476" s="219" t="s">
        <v>308</v>
      </c>
      <c r="C476" s="220" t="s">
        <v>54</v>
      </c>
      <c r="D476" s="302"/>
      <c r="E476" s="14"/>
      <c r="F476" s="14"/>
      <c r="G476" s="219" t="s">
        <v>697</v>
      </c>
      <c r="H476" s="222" t="s">
        <v>698</v>
      </c>
      <c r="I476" s="221">
        <v>1</v>
      </c>
      <c r="J476" s="302"/>
      <c r="K476" s="219"/>
      <c r="L476" s="14"/>
    </row>
    <row r="477" spans="2:12" ht="18" x14ac:dyDescent="0.25">
      <c r="B477" s="219" t="s">
        <v>429</v>
      </c>
      <c r="C477" s="222" t="s">
        <v>1259</v>
      </c>
      <c r="D477" s="262"/>
      <c r="E477" s="14"/>
      <c r="F477" s="14"/>
      <c r="G477" s="219" t="s">
        <v>730</v>
      </c>
      <c r="H477" s="222" t="s">
        <v>732</v>
      </c>
      <c r="I477" s="221">
        <v>12</v>
      </c>
      <c r="J477" s="302"/>
      <c r="K477" s="219"/>
      <c r="L477" s="14"/>
    </row>
    <row r="478" spans="2:12" ht="18" x14ac:dyDescent="0.25">
      <c r="B478" s="219" t="s">
        <v>309</v>
      </c>
      <c r="C478" s="220" t="s">
        <v>627</v>
      </c>
      <c r="D478" s="262"/>
      <c r="E478" s="14"/>
      <c r="F478" s="14"/>
      <c r="G478" s="219" t="s">
        <v>727</v>
      </c>
      <c r="H478" s="222" t="s">
        <v>978</v>
      </c>
      <c r="I478" s="221">
        <v>39</v>
      </c>
      <c r="J478" s="302"/>
      <c r="K478" s="219"/>
      <c r="L478" s="14"/>
    </row>
    <row r="479" spans="2:12" ht="18" x14ac:dyDescent="0.25">
      <c r="B479" s="219" t="s">
        <v>1454</v>
      </c>
      <c r="C479" s="222" t="s">
        <v>1455</v>
      </c>
      <c r="D479" s="262"/>
      <c r="E479" s="14"/>
      <c r="F479" s="14"/>
      <c r="G479" s="219" t="s">
        <v>803</v>
      </c>
      <c r="H479" s="222" t="s">
        <v>808</v>
      </c>
      <c r="I479" s="221">
        <v>10</v>
      </c>
      <c r="J479" s="302"/>
      <c r="K479" s="219"/>
      <c r="L479" s="14"/>
    </row>
    <row r="480" spans="2:12" ht="18" x14ac:dyDescent="0.25">
      <c r="B480" s="219" t="s">
        <v>185</v>
      </c>
      <c r="C480" s="222" t="s">
        <v>645</v>
      </c>
      <c r="D480" s="262"/>
      <c r="E480" s="14"/>
      <c r="F480" s="14"/>
      <c r="G480" s="219" t="s">
        <v>989</v>
      </c>
      <c r="H480" s="222" t="s">
        <v>1067</v>
      </c>
      <c r="I480" s="221">
        <v>1</v>
      </c>
      <c r="J480" s="302"/>
      <c r="K480" s="219"/>
      <c r="L480" s="14"/>
    </row>
    <row r="481" spans="2:12" ht="18" x14ac:dyDescent="0.25">
      <c r="B481" s="219" t="s">
        <v>181</v>
      </c>
      <c r="C481" s="222" t="s">
        <v>609</v>
      </c>
      <c r="D481" s="302"/>
      <c r="E481" s="14"/>
      <c r="F481" s="14"/>
      <c r="G481" s="219" t="s">
        <v>989</v>
      </c>
      <c r="H481" s="222" t="s">
        <v>990</v>
      </c>
      <c r="I481" s="221">
        <v>16</v>
      </c>
      <c r="J481" s="302"/>
      <c r="K481" s="219"/>
      <c r="L481" s="14"/>
    </row>
    <row r="482" spans="2:12" ht="18" x14ac:dyDescent="0.25">
      <c r="B482" s="219"/>
      <c r="C482" s="222" t="s">
        <v>1227</v>
      </c>
      <c r="D482" s="302"/>
      <c r="E482" s="14"/>
      <c r="F482" s="14"/>
      <c r="G482" s="219" t="s">
        <v>1088</v>
      </c>
      <c r="H482" s="222" t="s">
        <v>1089</v>
      </c>
      <c r="I482" s="221">
        <v>1</v>
      </c>
      <c r="J482" s="302"/>
      <c r="K482" s="219"/>
      <c r="L482" s="14"/>
    </row>
    <row r="483" spans="2:12" ht="18" x14ac:dyDescent="0.25">
      <c r="B483" s="219" t="s">
        <v>650</v>
      </c>
      <c r="C483" s="222" t="s">
        <v>651</v>
      </c>
      <c r="D483" s="302"/>
      <c r="E483" s="14"/>
      <c r="F483" s="14"/>
      <c r="G483" s="219" t="s">
        <v>1088</v>
      </c>
      <c r="H483" s="222" t="s">
        <v>1339</v>
      </c>
      <c r="I483" s="221">
        <v>0</v>
      </c>
      <c r="J483" s="302"/>
      <c r="K483" s="219"/>
      <c r="L483" s="14"/>
    </row>
    <row r="484" spans="2:12" ht="18" x14ac:dyDescent="0.25">
      <c r="B484" s="219" t="s">
        <v>652</v>
      </c>
      <c r="C484" s="222" t="s">
        <v>653</v>
      </c>
      <c r="D484" s="302"/>
      <c r="E484" s="14"/>
      <c r="F484" s="14"/>
      <c r="G484" s="219" t="s">
        <v>756</v>
      </c>
      <c r="H484" s="222" t="s">
        <v>760</v>
      </c>
      <c r="I484" s="221">
        <v>0</v>
      </c>
      <c r="J484" s="302"/>
      <c r="K484" s="219"/>
      <c r="L484" s="14"/>
    </row>
    <row r="485" spans="2:12" ht="18" x14ac:dyDescent="0.25">
      <c r="B485" s="219" t="s">
        <v>837</v>
      </c>
      <c r="C485" s="222" t="s">
        <v>847</v>
      </c>
      <c r="D485" s="221"/>
      <c r="E485" s="14"/>
      <c r="F485" s="14"/>
      <c r="G485" s="219" t="s">
        <v>1104</v>
      </c>
      <c r="H485" s="222" t="s">
        <v>1105</v>
      </c>
      <c r="I485" s="221">
        <v>27</v>
      </c>
      <c r="J485" s="221"/>
      <c r="K485" s="219"/>
      <c r="L485" s="14"/>
    </row>
    <row r="486" spans="2:12" ht="18" x14ac:dyDescent="0.25">
      <c r="B486" s="219" t="s">
        <v>225</v>
      </c>
      <c r="C486" s="222" t="s">
        <v>600</v>
      </c>
      <c r="D486" s="302"/>
      <c r="E486" s="14"/>
      <c r="F486" s="14"/>
      <c r="G486" s="219" t="s">
        <v>1136</v>
      </c>
      <c r="H486" s="222" t="s">
        <v>1137</v>
      </c>
      <c r="I486" s="221">
        <v>570</v>
      </c>
      <c r="J486" s="302"/>
      <c r="K486" s="219"/>
      <c r="L486" s="14"/>
    </row>
    <row r="487" spans="2:12" ht="18" x14ac:dyDescent="0.25">
      <c r="B487" s="219" t="s">
        <v>380</v>
      </c>
      <c r="C487" s="220" t="s">
        <v>119</v>
      </c>
      <c r="D487" s="302"/>
      <c r="E487" s="14"/>
      <c r="F487" s="14"/>
      <c r="G487" s="219" t="s">
        <v>1013</v>
      </c>
      <c r="H487" s="222" t="s">
        <v>1014</v>
      </c>
      <c r="I487" s="221">
        <v>6</v>
      </c>
      <c r="J487" s="302"/>
      <c r="K487" s="219"/>
      <c r="L487" s="14"/>
    </row>
    <row r="488" spans="2:12" ht="18" x14ac:dyDescent="0.25">
      <c r="B488" s="219" t="s">
        <v>404</v>
      </c>
      <c r="C488" s="222" t="s">
        <v>138</v>
      </c>
      <c r="D488" s="302"/>
      <c r="E488" s="14"/>
      <c r="F488" s="14"/>
      <c r="G488" s="219" t="s">
        <v>1138</v>
      </c>
      <c r="H488" s="222" t="s">
        <v>1139</v>
      </c>
      <c r="I488" s="221">
        <v>900</v>
      </c>
      <c r="J488" s="302"/>
      <c r="K488" s="219"/>
      <c r="L488" s="14"/>
    </row>
    <row r="489" spans="2:12" ht="18" x14ac:dyDescent="0.25">
      <c r="B489" s="219" t="s">
        <v>403</v>
      </c>
      <c r="C489" s="222" t="s">
        <v>137</v>
      </c>
      <c r="D489" s="302"/>
      <c r="E489" s="14"/>
      <c r="F489" s="14"/>
      <c r="G489" s="219" t="s">
        <v>566</v>
      </c>
      <c r="H489" s="222" t="s">
        <v>567</v>
      </c>
      <c r="I489" s="221">
        <v>25</v>
      </c>
      <c r="J489" s="302"/>
      <c r="K489" s="219"/>
      <c r="L489" s="14"/>
    </row>
    <row r="490" spans="2:12" ht="18" x14ac:dyDescent="0.25">
      <c r="B490" s="219" t="s">
        <v>1306</v>
      </c>
      <c r="C490" s="222" t="s">
        <v>1313</v>
      </c>
      <c r="D490" s="302"/>
      <c r="E490" s="14"/>
      <c r="F490" s="14"/>
      <c r="G490" s="219" t="s">
        <v>1298</v>
      </c>
      <c r="H490" s="222" t="s">
        <v>1229</v>
      </c>
      <c r="I490" s="221">
        <v>2</v>
      </c>
      <c r="J490" s="262"/>
      <c r="K490" s="219"/>
      <c r="L490" s="14"/>
    </row>
    <row r="491" spans="2:12" ht="18" x14ac:dyDescent="0.25">
      <c r="B491" s="219" t="s">
        <v>391</v>
      </c>
      <c r="C491" s="222" t="s">
        <v>128</v>
      </c>
      <c r="D491" s="302"/>
      <c r="E491" s="14"/>
      <c r="F491" s="14"/>
      <c r="G491" s="219" t="s">
        <v>1420</v>
      </c>
      <c r="H491" s="222" t="s">
        <v>1421</v>
      </c>
      <c r="I491" s="221">
        <v>14</v>
      </c>
      <c r="J491" s="302"/>
      <c r="K491" s="219"/>
      <c r="L491" s="14"/>
    </row>
    <row r="492" spans="2:12" ht="18" x14ac:dyDescent="0.25">
      <c r="B492" s="219" t="s">
        <v>1088</v>
      </c>
      <c r="C492" s="222" t="s">
        <v>1089</v>
      </c>
      <c r="D492" s="302"/>
      <c r="E492" s="14"/>
      <c r="F492" s="14"/>
      <c r="G492" s="219" t="s">
        <v>1418</v>
      </c>
      <c r="H492" s="222" t="s">
        <v>1419</v>
      </c>
      <c r="I492" s="221">
        <v>8</v>
      </c>
      <c r="J492" s="302"/>
      <c r="K492" s="219"/>
      <c r="L492" s="14"/>
    </row>
    <row r="493" spans="2:12" ht="18" x14ac:dyDescent="0.25">
      <c r="B493" s="219" t="s">
        <v>1088</v>
      </c>
      <c r="C493" s="222" t="s">
        <v>1339</v>
      </c>
      <c r="D493" s="302"/>
      <c r="E493" s="14"/>
      <c r="F493" s="14"/>
      <c r="G493" s="219" t="s">
        <v>872</v>
      </c>
      <c r="H493" s="222" t="s">
        <v>500</v>
      </c>
      <c r="I493" s="221">
        <v>2</v>
      </c>
      <c r="J493" s="302"/>
      <c r="K493" s="219"/>
      <c r="L493" s="14"/>
    </row>
    <row r="494" spans="2:12" ht="18" x14ac:dyDescent="0.25">
      <c r="B494" s="219" t="s">
        <v>1126</v>
      </c>
      <c r="C494" s="222" t="s">
        <v>1062</v>
      </c>
      <c r="D494" s="302"/>
      <c r="E494" s="14"/>
      <c r="F494" s="14"/>
      <c r="G494" s="219" t="s">
        <v>873</v>
      </c>
      <c r="H494" s="222" t="s">
        <v>874</v>
      </c>
      <c r="I494" s="221">
        <v>12</v>
      </c>
      <c r="J494" s="302"/>
      <c r="K494" s="219"/>
      <c r="L494" s="14"/>
    </row>
    <row r="495" spans="2:12" ht="18" x14ac:dyDescent="0.25">
      <c r="B495" s="219" t="s">
        <v>176</v>
      </c>
      <c r="C495" s="222" t="s">
        <v>639</v>
      </c>
      <c r="D495" s="302"/>
      <c r="E495" s="14"/>
      <c r="F495" s="14"/>
      <c r="G495" s="219" t="s">
        <v>433</v>
      </c>
      <c r="H495" s="222" t="s">
        <v>160</v>
      </c>
      <c r="I495" s="221">
        <v>2</v>
      </c>
      <c r="J495" s="263"/>
      <c r="K495" s="219"/>
      <c r="L495" s="14"/>
    </row>
    <row r="496" spans="2:12" ht="18" customHeight="1" x14ac:dyDescent="0.3">
      <c r="B496" s="219" t="s">
        <v>207</v>
      </c>
      <c r="C496" s="220" t="s">
        <v>593</v>
      </c>
      <c r="D496" s="302"/>
      <c r="E496" s="14"/>
      <c r="F496" s="14"/>
      <c r="G496" s="219" t="s">
        <v>1360</v>
      </c>
      <c r="H496" s="222" t="s">
        <v>1210</v>
      </c>
      <c r="I496" s="221">
        <v>5</v>
      </c>
      <c r="J496" s="264"/>
      <c r="K496" s="219"/>
      <c r="L496" s="14"/>
    </row>
    <row r="497" spans="2:12" ht="18" x14ac:dyDescent="0.25">
      <c r="B497" s="219" t="s">
        <v>1195</v>
      </c>
      <c r="C497" s="222" t="s">
        <v>1143</v>
      </c>
      <c r="D497" s="302"/>
      <c r="E497" s="14"/>
      <c r="F497" s="14"/>
      <c r="G497" s="219" t="s">
        <v>273</v>
      </c>
      <c r="H497" s="222" t="s">
        <v>21</v>
      </c>
      <c r="I497" s="221">
        <v>1</v>
      </c>
      <c r="J497" s="302"/>
      <c r="K497" s="219"/>
      <c r="L497" s="14"/>
    </row>
    <row r="498" spans="2:12" ht="18" x14ac:dyDescent="0.25">
      <c r="B498" s="219" t="s">
        <v>187</v>
      </c>
      <c r="C498" s="222" t="s">
        <v>751</v>
      </c>
      <c r="D498" s="302"/>
      <c r="E498" s="14"/>
      <c r="F498" s="14"/>
      <c r="G498" s="219" t="s">
        <v>217</v>
      </c>
      <c r="H498" s="222" t="s">
        <v>644</v>
      </c>
      <c r="I498" s="221">
        <v>83</v>
      </c>
      <c r="J498" s="262"/>
      <c r="K498" s="219"/>
      <c r="L498" s="14"/>
    </row>
    <row r="499" spans="2:12" ht="18" x14ac:dyDescent="0.25">
      <c r="B499" s="219" t="s">
        <v>900</v>
      </c>
      <c r="C499" s="222" t="s">
        <v>902</v>
      </c>
      <c r="D499" s="302"/>
      <c r="E499" s="14"/>
      <c r="F499" s="14"/>
      <c r="G499" s="219" t="s">
        <v>1186</v>
      </c>
      <c r="H499" s="220" t="s">
        <v>1074</v>
      </c>
      <c r="I499" s="221">
        <v>3</v>
      </c>
      <c r="J499" s="302"/>
      <c r="K499" s="219"/>
      <c r="L499" s="14"/>
    </row>
    <row r="500" spans="2:12" ht="18.75" x14ac:dyDescent="0.3">
      <c r="B500" s="219" t="s">
        <v>1264</v>
      </c>
      <c r="C500" s="222" t="s">
        <v>1375</v>
      </c>
      <c r="D500" s="264"/>
      <c r="E500" s="14"/>
      <c r="F500" s="14"/>
      <c r="G500" s="219" t="s">
        <v>1295</v>
      </c>
      <c r="H500" s="222" t="s">
        <v>1242</v>
      </c>
      <c r="I500" s="221">
        <v>1032</v>
      </c>
      <c r="J500" s="302"/>
      <c r="K500" s="219"/>
      <c r="L500" s="14"/>
    </row>
    <row r="501" spans="2:12" ht="18" x14ac:dyDescent="0.25">
      <c r="B501" s="219" t="s">
        <v>1264</v>
      </c>
      <c r="C501" s="222" t="s">
        <v>1228</v>
      </c>
      <c r="D501" s="302"/>
      <c r="E501" s="14"/>
      <c r="F501" s="14"/>
      <c r="G501" s="219" t="s">
        <v>1164</v>
      </c>
      <c r="H501" s="222" t="s">
        <v>1147</v>
      </c>
      <c r="I501" s="221">
        <v>12</v>
      </c>
      <c r="J501" s="302"/>
      <c r="K501" s="219"/>
      <c r="L501" s="14"/>
    </row>
    <row r="502" spans="2:12" ht="18" x14ac:dyDescent="0.25">
      <c r="B502" s="219" t="s">
        <v>681</v>
      </c>
      <c r="C502" s="222" t="s">
        <v>682</v>
      </c>
      <c r="D502" s="263"/>
      <c r="E502" s="14"/>
      <c r="F502" s="14"/>
      <c r="G502" s="219" t="s">
        <v>1299</v>
      </c>
      <c r="H502" s="222" t="s">
        <v>1388</v>
      </c>
      <c r="I502" s="221">
        <v>16</v>
      </c>
      <c r="J502" s="302"/>
      <c r="K502" s="219"/>
      <c r="L502" s="14"/>
    </row>
    <row r="503" spans="2:12" ht="18" x14ac:dyDescent="0.25">
      <c r="B503" s="219" t="s">
        <v>340</v>
      </c>
      <c r="C503" s="220" t="s">
        <v>85</v>
      </c>
      <c r="D503" s="302"/>
      <c r="E503" s="14"/>
      <c r="F503" s="14"/>
      <c r="G503" s="219" t="s">
        <v>1246</v>
      </c>
      <c r="H503" s="220" t="s">
        <v>1247</v>
      </c>
      <c r="I503" s="221">
        <v>0</v>
      </c>
      <c r="J503" s="302"/>
      <c r="K503" s="219"/>
      <c r="L503" s="14"/>
    </row>
    <row r="504" spans="2:12" ht="18" x14ac:dyDescent="0.25">
      <c r="B504" s="219" t="s">
        <v>310</v>
      </c>
      <c r="C504" s="220" t="s">
        <v>55</v>
      </c>
      <c r="D504" s="302"/>
      <c r="E504" s="14"/>
      <c r="F504" s="14"/>
      <c r="G504" s="219" t="s">
        <v>1248</v>
      </c>
      <c r="H504" s="222" t="s">
        <v>1249</v>
      </c>
      <c r="I504" s="221">
        <v>73</v>
      </c>
      <c r="J504" s="302"/>
      <c r="K504" s="219"/>
      <c r="L504" s="14"/>
    </row>
    <row r="505" spans="2:12" ht="18" x14ac:dyDescent="0.25">
      <c r="B505" s="219" t="s">
        <v>191</v>
      </c>
      <c r="C505" s="220" t="s">
        <v>630</v>
      </c>
      <c r="D505" s="302"/>
      <c r="E505" s="14"/>
      <c r="F505" s="14"/>
      <c r="G505" s="219" t="s">
        <v>1433</v>
      </c>
      <c r="H505" s="222" t="s">
        <v>1434</v>
      </c>
      <c r="I505" s="221">
        <v>3</v>
      </c>
      <c r="J505" s="302"/>
      <c r="K505" s="219"/>
      <c r="L505" s="14"/>
    </row>
    <row r="506" spans="2:12" ht="18" x14ac:dyDescent="0.25">
      <c r="B506" s="219" t="s">
        <v>689</v>
      </c>
      <c r="C506" s="222" t="s">
        <v>702</v>
      </c>
      <c r="D506" s="302"/>
      <c r="E506" s="14"/>
      <c r="F506" s="14"/>
      <c r="G506" s="219" t="s">
        <v>870</v>
      </c>
      <c r="H506" s="222" t="s">
        <v>871</v>
      </c>
      <c r="I506" s="221">
        <v>10</v>
      </c>
      <c r="J506" s="302"/>
      <c r="K506" s="219"/>
      <c r="L506" s="14"/>
    </row>
    <row r="507" spans="2:12" ht="18" x14ac:dyDescent="0.25">
      <c r="B507" s="219" t="s">
        <v>208</v>
      </c>
      <c r="C507" s="220" t="s">
        <v>613</v>
      </c>
      <c r="D507" s="302"/>
      <c r="E507" s="14"/>
      <c r="F507" s="14"/>
      <c r="G507" s="219" t="s">
        <v>856</v>
      </c>
      <c r="H507" s="222" t="s">
        <v>857</v>
      </c>
      <c r="I507" s="221">
        <v>10</v>
      </c>
      <c r="J507" s="302"/>
      <c r="K507" s="219"/>
      <c r="L507" s="14"/>
    </row>
    <row r="508" spans="2:12" ht="18" x14ac:dyDescent="0.25">
      <c r="B508" s="219" t="s">
        <v>858</v>
      </c>
      <c r="C508" s="222" t="s">
        <v>859</v>
      </c>
      <c r="D508" s="302"/>
      <c r="E508" s="14"/>
      <c r="F508" s="14"/>
      <c r="G508" s="219" t="s">
        <v>1064</v>
      </c>
      <c r="H508" s="222" t="s">
        <v>1411</v>
      </c>
      <c r="I508" s="221">
        <v>95</v>
      </c>
      <c r="J508" s="302"/>
      <c r="K508" s="219"/>
      <c r="L508" s="14"/>
    </row>
    <row r="509" spans="2:12" ht="18.75" x14ac:dyDescent="0.3">
      <c r="B509" s="219" t="s">
        <v>1302</v>
      </c>
      <c r="C509" s="220" t="s">
        <v>56</v>
      </c>
      <c r="D509" s="264"/>
      <c r="E509" s="14"/>
      <c r="F509" s="14"/>
      <c r="G509" s="219" t="s">
        <v>1191</v>
      </c>
      <c r="H509" s="222" t="s">
        <v>1402</v>
      </c>
      <c r="I509" s="221">
        <v>50</v>
      </c>
      <c r="J509" s="302"/>
      <c r="K509" s="219"/>
      <c r="L509" s="14"/>
    </row>
    <row r="510" spans="2:12" ht="18" customHeight="1" x14ac:dyDescent="0.3">
      <c r="B510" s="219" t="s">
        <v>311</v>
      </c>
      <c r="C510" s="222" t="s">
        <v>1354</v>
      </c>
      <c r="D510" s="302"/>
      <c r="E510" s="14"/>
      <c r="F510" s="14"/>
      <c r="G510" s="219" t="s">
        <v>736</v>
      </c>
      <c r="H510" s="222" t="s">
        <v>748</v>
      </c>
      <c r="I510" s="221">
        <v>8</v>
      </c>
      <c r="J510" s="264"/>
      <c r="K510" s="219"/>
      <c r="L510" s="14"/>
    </row>
    <row r="511" spans="2:12" ht="18" x14ac:dyDescent="0.25">
      <c r="B511" s="219" t="s">
        <v>1125</v>
      </c>
      <c r="C511" s="222" t="s">
        <v>1120</v>
      </c>
      <c r="D511" s="302"/>
      <c r="E511" s="14"/>
      <c r="F511" s="14"/>
      <c r="G511" s="219" t="s">
        <v>237</v>
      </c>
      <c r="H511" s="222" t="s">
        <v>162</v>
      </c>
      <c r="I511" s="221">
        <v>12</v>
      </c>
      <c r="J511" s="302"/>
      <c r="K511" s="219"/>
      <c r="L511" s="14"/>
    </row>
    <row r="512" spans="2:12" ht="18" x14ac:dyDescent="0.25">
      <c r="B512" s="219" t="s">
        <v>464</v>
      </c>
      <c r="C512" s="220" t="s">
        <v>505</v>
      </c>
      <c r="D512" s="302"/>
      <c r="E512" s="14"/>
      <c r="F512" s="14"/>
      <c r="G512" s="219" t="s">
        <v>185</v>
      </c>
      <c r="H512" s="222" t="s">
        <v>645</v>
      </c>
      <c r="I512" s="221">
        <v>115</v>
      </c>
      <c r="J512" s="262"/>
      <c r="K512" s="219"/>
      <c r="L512" s="14"/>
    </row>
    <row r="513" spans="2:12" ht="18" x14ac:dyDescent="0.25">
      <c r="B513" s="219" t="s">
        <v>803</v>
      </c>
      <c r="C513" s="222" t="s">
        <v>808</v>
      </c>
      <c r="D513" s="302"/>
      <c r="E513" s="14"/>
      <c r="F513" s="14"/>
      <c r="G513" s="219" t="s">
        <v>1454</v>
      </c>
      <c r="H513" s="222" t="s">
        <v>1455</v>
      </c>
      <c r="I513" s="221">
        <v>45</v>
      </c>
      <c r="J513" s="262"/>
      <c r="K513" s="219"/>
      <c r="L513" s="14"/>
    </row>
    <row r="514" spans="2:12" ht="18" x14ac:dyDescent="0.25">
      <c r="B514" s="219" t="s">
        <v>872</v>
      </c>
      <c r="C514" s="222" t="s">
        <v>500</v>
      </c>
      <c r="D514" s="302"/>
      <c r="E514" s="14"/>
      <c r="F514" s="14"/>
      <c r="G514" s="219" t="s">
        <v>1199</v>
      </c>
      <c r="H514" s="222" t="s">
        <v>1317</v>
      </c>
      <c r="I514" s="221">
        <v>0</v>
      </c>
      <c r="J514" s="302"/>
      <c r="K514" s="219"/>
      <c r="L514" s="14"/>
    </row>
    <row r="515" spans="2:12" ht="18" x14ac:dyDescent="0.25">
      <c r="B515" s="219" t="s">
        <v>462</v>
      </c>
      <c r="C515" s="220" t="s">
        <v>1412</v>
      </c>
      <c r="D515" s="302"/>
      <c r="E515" s="14"/>
      <c r="F515" s="14"/>
      <c r="G515" s="219" t="s">
        <v>1198</v>
      </c>
      <c r="H515" s="222" t="s">
        <v>1159</v>
      </c>
      <c r="I515" s="221">
        <v>43</v>
      </c>
      <c r="J515" s="302"/>
      <c r="K515" s="219"/>
      <c r="L515" s="14"/>
    </row>
    <row r="516" spans="2:12" ht="18" x14ac:dyDescent="0.25">
      <c r="B516" s="219"/>
      <c r="C516" s="222" t="s">
        <v>1413</v>
      </c>
      <c r="D516" s="302"/>
      <c r="E516" s="14"/>
      <c r="F516" s="14"/>
      <c r="G516" s="219" t="s">
        <v>1263</v>
      </c>
      <c r="H516" s="222" t="s">
        <v>1160</v>
      </c>
      <c r="I516" s="221">
        <v>79</v>
      </c>
      <c r="J516" s="302"/>
      <c r="K516" s="219"/>
      <c r="L516" s="14"/>
    </row>
    <row r="517" spans="2:12" ht="18" x14ac:dyDescent="0.25">
      <c r="B517" s="219" t="s">
        <v>440</v>
      </c>
      <c r="C517" s="222" t="s">
        <v>1353</v>
      </c>
      <c r="D517" s="262"/>
      <c r="E517" s="14"/>
      <c r="F517" s="14"/>
      <c r="G517" s="219" t="s">
        <v>887</v>
      </c>
      <c r="H517" s="222" t="s">
        <v>895</v>
      </c>
      <c r="I517" s="221">
        <v>2</v>
      </c>
      <c r="J517" s="302"/>
      <c r="K517" s="219"/>
      <c r="L517" s="14"/>
    </row>
    <row r="518" spans="2:12" ht="18" x14ac:dyDescent="0.25">
      <c r="B518" s="219" t="s">
        <v>744</v>
      </c>
      <c r="C518" s="222" t="s">
        <v>1257</v>
      </c>
      <c r="D518" s="302"/>
      <c r="E518" s="14"/>
      <c r="F518" s="14"/>
      <c r="G518" s="219" t="s">
        <v>399</v>
      </c>
      <c r="H518" s="222" t="s">
        <v>133</v>
      </c>
      <c r="I518" s="221">
        <v>21</v>
      </c>
      <c r="J518" s="302"/>
      <c r="K518" s="219"/>
      <c r="L518" s="14"/>
    </row>
    <row r="519" spans="2:12" ht="18" x14ac:dyDescent="0.25">
      <c r="B519" s="219" t="s">
        <v>687</v>
      </c>
      <c r="C519" s="222" t="s">
        <v>688</v>
      </c>
      <c r="D519" s="302"/>
      <c r="E519" s="14"/>
      <c r="F519" s="14"/>
      <c r="G519" s="219" t="s">
        <v>1316</v>
      </c>
      <c r="H519" s="222" t="s">
        <v>1156</v>
      </c>
      <c r="I519" s="221">
        <v>68</v>
      </c>
      <c r="J519" s="302"/>
      <c r="K519" s="219"/>
      <c r="L519" s="14"/>
    </row>
    <row r="520" spans="2:12" ht="18" x14ac:dyDescent="0.25">
      <c r="B520" s="219" t="s">
        <v>744</v>
      </c>
      <c r="C520" s="222" t="s">
        <v>746</v>
      </c>
      <c r="D520" s="302"/>
      <c r="E520" s="14"/>
      <c r="F520" s="14"/>
      <c r="G520" s="219" t="s">
        <v>1294</v>
      </c>
      <c r="H520" s="222" t="s">
        <v>1128</v>
      </c>
      <c r="I520" s="221">
        <v>200</v>
      </c>
      <c r="J520" s="302"/>
      <c r="K520" s="219"/>
      <c r="L520" s="14"/>
    </row>
    <row r="521" spans="2:12" ht="18" customHeight="1" x14ac:dyDescent="0.3">
      <c r="B521" s="219" t="s">
        <v>692</v>
      </c>
      <c r="C521" s="222" t="s">
        <v>705</v>
      </c>
      <c r="D521" s="302"/>
      <c r="E521" s="14"/>
      <c r="F521" s="14"/>
      <c r="G521" s="219" t="s">
        <v>188</v>
      </c>
      <c r="H521" s="222" t="s">
        <v>646</v>
      </c>
      <c r="I521" s="221">
        <v>44</v>
      </c>
      <c r="J521" s="264"/>
      <c r="K521" s="219"/>
      <c r="L521" s="14"/>
    </row>
    <row r="522" spans="2:12" ht="18" x14ac:dyDescent="0.25">
      <c r="B522" s="219" t="s">
        <v>678</v>
      </c>
      <c r="C522" s="222" t="s">
        <v>679</v>
      </c>
      <c r="D522" s="302"/>
      <c r="E522" s="14"/>
      <c r="F522" s="14"/>
      <c r="G522" s="219" t="s">
        <v>1458</v>
      </c>
      <c r="H522" s="222" t="s">
        <v>1459</v>
      </c>
      <c r="I522" s="221">
        <v>40</v>
      </c>
      <c r="J522" s="302"/>
      <c r="K522" s="219"/>
      <c r="L522" s="14"/>
    </row>
    <row r="523" spans="2:12" ht="18" x14ac:dyDescent="0.25">
      <c r="B523" s="219" t="s">
        <v>440</v>
      </c>
      <c r="C523" s="222" t="s">
        <v>145</v>
      </c>
      <c r="D523" s="302"/>
      <c r="E523" s="14"/>
      <c r="F523" s="14"/>
      <c r="G523" s="219" t="s">
        <v>346</v>
      </c>
      <c r="H523" s="222" t="s">
        <v>539</v>
      </c>
      <c r="I523" s="221">
        <v>15</v>
      </c>
      <c r="J523" s="302"/>
      <c r="K523" s="219"/>
      <c r="L523" s="14"/>
    </row>
    <row r="524" spans="2:12" ht="18" x14ac:dyDescent="0.25">
      <c r="B524" s="219" t="s">
        <v>384</v>
      </c>
      <c r="C524" s="222" t="s">
        <v>122</v>
      </c>
      <c r="D524" s="302"/>
      <c r="E524" s="14"/>
      <c r="F524" s="14"/>
      <c r="G524" s="219" t="s">
        <v>1290</v>
      </c>
      <c r="H524" s="222" t="s">
        <v>1231</v>
      </c>
      <c r="I524" s="221">
        <v>34</v>
      </c>
      <c r="J524" s="302"/>
      <c r="K524" s="219"/>
      <c r="L524" s="14"/>
    </row>
    <row r="525" spans="2:12" ht="18" x14ac:dyDescent="0.25">
      <c r="B525" s="219" t="s">
        <v>192</v>
      </c>
      <c r="C525" s="222" t="s">
        <v>605</v>
      </c>
      <c r="D525" s="302"/>
      <c r="E525" s="14"/>
      <c r="F525" s="14"/>
      <c r="G525" s="219" t="s">
        <v>281</v>
      </c>
      <c r="H525" s="220" t="s">
        <v>28</v>
      </c>
      <c r="I525" s="221">
        <v>179</v>
      </c>
      <c r="J525" s="262"/>
      <c r="K525" s="219"/>
      <c r="L525" s="14"/>
    </row>
    <row r="526" spans="2:12" ht="18" x14ac:dyDescent="0.25">
      <c r="B526" s="219" t="s">
        <v>684</v>
      </c>
      <c r="C526" s="222" t="s">
        <v>685</v>
      </c>
      <c r="D526" s="302"/>
      <c r="E526" s="14"/>
      <c r="F526" s="14"/>
      <c r="G526" s="219" t="s">
        <v>1197</v>
      </c>
      <c r="H526" s="222" t="s">
        <v>1145</v>
      </c>
      <c r="I526" s="221">
        <v>46</v>
      </c>
      <c r="J526" s="262"/>
      <c r="K526" s="219"/>
      <c r="L526" s="14"/>
    </row>
    <row r="527" spans="2:12" ht="18" x14ac:dyDescent="0.25">
      <c r="B527" s="219" t="s">
        <v>355</v>
      </c>
      <c r="C527" s="222" t="s">
        <v>252</v>
      </c>
      <c r="D527" s="302"/>
      <c r="E527" s="14"/>
      <c r="F527" s="14"/>
      <c r="G527" s="219" t="s">
        <v>311</v>
      </c>
      <c r="H527" s="222" t="s">
        <v>1354</v>
      </c>
      <c r="I527" s="221">
        <v>15</v>
      </c>
      <c r="J527" s="302"/>
      <c r="K527" s="219"/>
      <c r="L527" s="14"/>
    </row>
    <row r="528" spans="2:12" ht="18" x14ac:dyDescent="0.25">
      <c r="B528" s="219" t="s">
        <v>388</v>
      </c>
      <c r="C528" s="222" t="s">
        <v>125</v>
      </c>
      <c r="D528" s="302"/>
      <c r="E528" s="14"/>
      <c r="F528" s="14"/>
      <c r="G528" s="219" t="s">
        <v>1125</v>
      </c>
      <c r="H528" s="222" t="s">
        <v>1120</v>
      </c>
      <c r="I528" s="221">
        <v>799</v>
      </c>
      <c r="J528" s="302"/>
      <c r="K528" s="219"/>
      <c r="L528" s="14"/>
    </row>
    <row r="529" spans="2:12" ht="18.75" x14ac:dyDescent="0.3">
      <c r="B529" s="219"/>
      <c r="C529" s="222" t="s">
        <v>1417</v>
      </c>
      <c r="D529" s="264"/>
      <c r="E529" s="14"/>
      <c r="F529" s="14"/>
      <c r="G529" s="219" t="s">
        <v>1302</v>
      </c>
      <c r="H529" s="220" t="s">
        <v>56</v>
      </c>
      <c r="I529" s="221">
        <v>108</v>
      </c>
      <c r="J529" s="264"/>
      <c r="K529" s="219"/>
      <c r="L529" s="14"/>
    </row>
    <row r="530" spans="2:12" ht="18" x14ac:dyDescent="0.25">
      <c r="B530" s="219" t="s">
        <v>369</v>
      </c>
      <c r="C530" s="222" t="s">
        <v>110</v>
      </c>
      <c r="D530" s="302"/>
      <c r="E530" s="14"/>
      <c r="F530" s="14"/>
      <c r="G530" s="219" t="s">
        <v>327</v>
      </c>
      <c r="H530" s="220" t="s">
        <v>74</v>
      </c>
      <c r="I530" s="221">
        <v>4</v>
      </c>
      <c r="J530" s="302"/>
      <c r="K530" s="219"/>
      <c r="L530" s="14"/>
    </row>
    <row r="531" spans="2:12" ht="18" x14ac:dyDescent="0.25">
      <c r="B531" s="219" t="s">
        <v>407</v>
      </c>
      <c r="C531" s="222" t="s">
        <v>140</v>
      </c>
      <c r="D531" s="302"/>
      <c r="E531" s="14"/>
      <c r="F531" s="14"/>
      <c r="G531" s="219" t="s">
        <v>1308</v>
      </c>
      <c r="H531" s="222" t="s">
        <v>1240</v>
      </c>
      <c r="I531" s="221">
        <v>6</v>
      </c>
      <c r="J531" s="302"/>
      <c r="K531" s="219"/>
      <c r="L531" s="14"/>
    </row>
    <row r="532" spans="2:12" ht="18.75" x14ac:dyDescent="0.3">
      <c r="B532" s="219" t="s">
        <v>435</v>
      </c>
      <c r="C532" s="222" t="s">
        <v>643</v>
      </c>
      <c r="D532" s="264"/>
      <c r="E532" s="14"/>
      <c r="F532" s="14"/>
      <c r="G532" s="219" t="s">
        <v>447</v>
      </c>
      <c r="H532" s="220" t="s">
        <v>452</v>
      </c>
      <c r="I532" s="221">
        <v>4</v>
      </c>
      <c r="J532" s="302"/>
      <c r="K532" s="219"/>
      <c r="L532" s="14"/>
    </row>
    <row r="533" spans="2:12" ht="18" x14ac:dyDescent="0.25">
      <c r="B533" s="219" t="s">
        <v>223</v>
      </c>
      <c r="C533" s="222" t="s">
        <v>614</v>
      </c>
      <c r="D533" s="263"/>
      <c r="E533" s="14"/>
      <c r="F533" s="14"/>
      <c r="G533" s="219" t="s">
        <v>350</v>
      </c>
      <c r="H533" s="222" t="s">
        <v>95</v>
      </c>
      <c r="I533" s="221">
        <v>2</v>
      </c>
      <c r="J533" s="302"/>
      <c r="K533" s="219"/>
      <c r="L533" s="14"/>
    </row>
    <row r="534" spans="2:12" ht="18" x14ac:dyDescent="0.25">
      <c r="B534" s="219" t="s">
        <v>723</v>
      </c>
      <c r="C534" s="222" t="s">
        <v>724</v>
      </c>
      <c r="D534" s="263"/>
      <c r="E534" s="14"/>
      <c r="F534" s="14"/>
      <c r="G534" s="219" t="s">
        <v>322</v>
      </c>
      <c r="H534" s="220" t="s">
        <v>67</v>
      </c>
      <c r="I534" s="221">
        <v>3</v>
      </c>
      <c r="J534" s="302"/>
      <c r="K534" s="219"/>
      <c r="L534" s="14"/>
    </row>
    <row r="535" spans="2:12" ht="18" x14ac:dyDescent="0.25">
      <c r="B535" s="219" t="s">
        <v>313</v>
      </c>
      <c r="C535" s="222" t="s">
        <v>58</v>
      </c>
      <c r="D535" s="302"/>
      <c r="E535" s="14"/>
      <c r="F535" s="14"/>
      <c r="G535" s="219" t="s">
        <v>391</v>
      </c>
      <c r="H535" s="222" t="s">
        <v>128</v>
      </c>
      <c r="I535" s="221">
        <v>2</v>
      </c>
      <c r="J535" s="302"/>
      <c r="K535" s="219"/>
      <c r="L535" s="14"/>
    </row>
    <row r="536" spans="2:12" ht="18" x14ac:dyDescent="0.25">
      <c r="B536" s="219" t="s">
        <v>314</v>
      </c>
      <c r="C536" s="222" t="s">
        <v>59</v>
      </c>
      <c r="D536" s="302"/>
      <c r="E536" s="14"/>
      <c r="F536" s="14"/>
      <c r="G536" s="219" t="s">
        <v>924</v>
      </c>
      <c r="H536" s="222" t="s">
        <v>952</v>
      </c>
      <c r="I536" s="221">
        <v>0</v>
      </c>
      <c r="J536" s="302"/>
      <c r="K536" s="219"/>
      <c r="L536" s="14"/>
    </row>
    <row r="537" spans="2:12" ht="18" x14ac:dyDescent="0.25">
      <c r="B537" s="219" t="s">
        <v>232</v>
      </c>
      <c r="C537" s="222" t="s">
        <v>606</v>
      </c>
      <c r="D537" s="302"/>
      <c r="E537" s="14"/>
      <c r="F537" s="14"/>
      <c r="G537" s="219" t="s">
        <v>719</v>
      </c>
      <c r="H537" s="220" t="s">
        <v>703</v>
      </c>
      <c r="I537" s="221">
        <v>6</v>
      </c>
      <c r="J537" s="302"/>
      <c r="K537" s="219"/>
      <c r="L537" s="14"/>
    </row>
    <row r="538" spans="2:12" ht="18" x14ac:dyDescent="0.25">
      <c r="B538" s="219" t="s">
        <v>691</v>
      </c>
      <c r="C538" s="220" t="s">
        <v>606</v>
      </c>
      <c r="D538" s="302"/>
      <c r="E538" s="14"/>
      <c r="F538" s="14"/>
      <c r="G538" s="219" t="s">
        <v>720</v>
      </c>
      <c r="H538" s="222" t="s">
        <v>807</v>
      </c>
      <c r="I538" s="221">
        <v>3</v>
      </c>
      <c r="J538" s="302"/>
      <c r="K538" s="219"/>
      <c r="L538" s="14"/>
    </row>
    <row r="539" spans="2:12" ht="18" x14ac:dyDescent="0.25">
      <c r="B539" s="219" t="s">
        <v>1251</v>
      </c>
      <c r="C539" s="222" t="s">
        <v>1252</v>
      </c>
      <c r="D539" s="302"/>
      <c r="E539" s="14"/>
      <c r="F539" s="14"/>
      <c r="G539" s="219" t="s">
        <v>900</v>
      </c>
      <c r="H539" s="222" t="s">
        <v>902</v>
      </c>
      <c r="I539" s="221">
        <v>70</v>
      </c>
      <c r="J539" s="302"/>
      <c r="K539" s="219"/>
      <c r="L539" s="14"/>
    </row>
    <row r="540" spans="2:12" ht="18" x14ac:dyDescent="0.25">
      <c r="B540" s="219" t="s">
        <v>1293</v>
      </c>
      <c r="C540" s="222" t="s">
        <v>1292</v>
      </c>
      <c r="D540" s="302"/>
      <c r="E540" s="14"/>
      <c r="F540" s="14"/>
      <c r="G540" s="219" t="s">
        <v>564</v>
      </c>
      <c r="H540" s="222" t="s">
        <v>565</v>
      </c>
      <c r="I540" s="221">
        <v>1</v>
      </c>
      <c r="J540" s="302"/>
      <c r="K540" s="219"/>
      <c r="L540" s="14"/>
    </row>
    <row r="541" spans="2:12" ht="18" x14ac:dyDescent="0.25">
      <c r="B541" s="219" t="s">
        <v>840</v>
      </c>
      <c r="C541" s="222" t="s">
        <v>841</v>
      </c>
      <c r="D541" s="302"/>
      <c r="E541" s="14"/>
      <c r="F541" s="14"/>
      <c r="G541" s="219" t="s">
        <v>1310</v>
      </c>
      <c r="H541" s="222" t="s">
        <v>1309</v>
      </c>
      <c r="I541" s="221">
        <v>0</v>
      </c>
      <c r="J541" s="302"/>
      <c r="K541" s="219"/>
      <c r="L541" s="14"/>
    </row>
    <row r="542" spans="2:12" ht="18" x14ac:dyDescent="0.25">
      <c r="B542" s="219" t="s">
        <v>833</v>
      </c>
      <c r="C542" s="222" t="s">
        <v>844</v>
      </c>
      <c r="D542" s="302"/>
      <c r="E542" s="14"/>
      <c r="F542" s="14"/>
      <c r="G542" s="219" t="s">
        <v>291</v>
      </c>
      <c r="H542" s="222" t="s">
        <v>38</v>
      </c>
      <c r="I542" s="221">
        <v>1</v>
      </c>
      <c r="J542" s="302"/>
      <c r="K542" s="219"/>
      <c r="L542" s="14"/>
    </row>
    <row r="543" spans="2:12" ht="18" x14ac:dyDescent="0.25">
      <c r="B543" s="219" t="s">
        <v>1414</v>
      </c>
      <c r="C543" s="222" t="s">
        <v>1322</v>
      </c>
      <c r="D543" s="302"/>
      <c r="E543" s="14"/>
      <c r="F543" s="11"/>
      <c r="G543" s="219" t="s">
        <v>328</v>
      </c>
      <c r="H543" s="220" t="s">
        <v>75</v>
      </c>
      <c r="I543" s="221">
        <v>1</v>
      </c>
      <c r="J543" s="302"/>
      <c r="K543" s="219"/>
      <c r="L543" s="14"/>
    </row>
    <row r="544" spans="2:12" ht="18" x14ac:dyDescent="0.25">
      <c r="B544" s="219" t="s">
        <v>896</v>
      </c>
      <c r="C544" s="222" t="s">
        <v>897</v>
      </c>
      <c r="D544" s="302"/>
      <c r="E544" s="14"/>
      <c r="F544" s="11"/>
      <c r="G544" s="219" t="s">
        <v>821</v>
      </c>
      <c r="H544" s="222" t="s">
        <v>829</v>
      </c>
      <c r="I544" s="221">
        <v>53</v>
      </c>
      <c r="J544" s="302"/>
      <c r="K544" s="219"/>
      <c r="L544" s="14"/>
    </row>
    <row r="545" spans="2:12" ht="18" x14ac:dyDescent="0.25">
      <c r="B545" s="219" t="s">
        <v>562</v>
      </c>
      <c r="C545" s="222" t="s">
        <v>563</v>
      </c>
      <c r="D545" s="302"/>
      <c r="E545" s="14"/>
      <c r="F545" s="11"/>
      <c r="G545" s="219" t="s">
        <v>1439</v>
      </c>
      <c r="H545" s="222" t="s">
        <v>1216</v>
      </c>
      <c r="I545" s="221">
        <v>42</v>
      </c>
      <c r="J545" s="302"/>
      <c r="K545" s="219"/>
      <c r="L545" s="14"/>
    </row>
    <row r="546" spans="2:12" ht="18.75" x14ac:dyDescent="0.3">
      <c r="B546" s="219" t="s">
        <v>1430</v>
      </c>
      <c r="C546" s="222" t="s">
        <v>1431</v>
      </c>
      <c r="D546" s="264"/>
      <c r="E546" s="14"/>
      <c r="F546" s="11"/>
      <c r="G546" s="219" t="s">
        <v>1250</v>
      </c>
      <c r="H546" s="222" t="s">
        <v>1207</v>
      </c>
      <c r="I546" s="221">
        <v>98</v>
      </c>
      <c r="J546" s="302"/>
      <c r="K546" s="219"/>
      <c r="L546" s="14"/>
    </row>
    <row r="547" spans="2:12" ht="18" x14ac:dyDescent="0.25">
      <c r="B547" s="219" t="s">
        <v>1196</v>
      </c>
      <c r="C547" s="222" t="s">
        <v>1144</v>
      </c>
      <c r="D547" s="302"/>
      <c r="E547" s="261"/>
      <c r="F547" s="11"/>
      <c r="G547" s="219" t="s">
        <v>1011</v>
      </c>
      <c r="H547" s="222" t="s">
        <v>1010</v>
      </c>
      <c r="I547" s="221">
        <v>18</v>
      </c>
      <c r="J547" s="262"/>
      <c r="K547" s="219"/>
      <c r="L547" s="14"/>
    </row>
    <row r="548" spans="2:12" ht="18.75" x14ac:dyDescent="0.3">
      <c r="B548" s="219"/>
      <c r="C548" s="222" t="s">
        <v>1432</v>
      </c>
      <c r="D548" s="264"/>
      <c r="E548" s="261"/>
      <c r="F548" s="11"/>
      <c r="G548" s="219" t="s">
        <v>1110</v>
      </c>
      <c r="H548" s="222" t="s">
        <v>1111</v>
      </c>
      <c r="I548" s="221">
        <v>48</v>
      </c>
      <c r="J548" s="262"/>
      <c r="K548" s="219"/>
      <c r="L548" s="14"/>
    </row>
    <row r="549" spans="2:12" ht="18" x14ac:dyDescent="0.25">
      <c r="B549" s="219" t="s">
        <v>879</v>
      </c>
      <c r="C549" s="220" t="s">
        <v>881</v>
      </c>
      <c r="D549" s="262"/>
      <c r="E549" s="261"/>
      <c r="F549" s="11"/>
      <c r="G549" s="219" t="s">
        <v>307</v>
      </c>
      <c r="H549" s="220" t="s">
        <v>536</v>
      </c>
      <c r="I549" s="221">
        <v>1</v>
      </c>
      <c r="J549" s="262"/>
      <c r="K549" s="219"/>
      <c r="L549" s="14"/>
    </row>
    <row r="550" spans="2:12" ht="18" x14ac:dyDescent="0.25">
      <c r="B550" s="219" t="s">
        <v>668</v>
      </c>
      <c r="C550" s="222" t="s">
        <v>670</v>
      </c>
      <c r="D550" s="262"/>
      <c r="E550" s="261"/>
      <c r="F550" s="11"/>
      <c r="G550" s="219" t="s">
        <v>657</v>
      </c>
      <c r="H550" s="220" t="s">
        <v>658</v>
      </c>
      <c r="I550" s="221">
        <v>18</v>
      </c>
      <c r="J550" s="302"/>
      <c r="K550" s="219"/>
      <c r="L550" s="14"/>
    </row>
    <row r="551" spans="2:12" ht="18" x14ac:dyDescent="0.25">
      <c r="B551" s="219" t="s">
        <v>1428</v>
      </c>
      <c r="C551" s="222" t="s">
        <v>1429</v>
      </c>
      <c r="D551" s="262"/>
      <c r="E551" s="261"/>
      <c r="F551" s="11"/>
      <c r="G551" s="219" t="s">
        <v>464</v>
      </c>
      <c r="H551" s="220" t="s">
        <v>505</v>
      </c>
      <c r="I551" s="221">
        <v>24</v>
      </c>
      <c r="J551" s="302"/>
      <c r="K551" s="219"/>
      <c r="L551" s="14"/>
    </row>
    <row r="552" spans="2:12" ht="18" x14ac:dyDescent="0.25">
      <c r="B552" s="219" t="s">
        <v>866</v>
      </c>
      <c r="C552" s="222" t="s">
        <v>722</v>
      </c>
      <c r="D552" s="302"/>
      <c r="E552" s="261"/>
      <c r="F552" s="11"/>
      <c r="G552" s="219" t="s">
        <v>429</v>
      </c>
      <c r="H552" s="222" t="s">
        <v>1259</v>
      </c>
      <c r="I552" s="221">
        <v>1</v>
      </c>
      <c r="J552" s="262"/>
      <c r="K552" s="219"/>
      <c r="L552" s="14"/>
    </row>
    <row r="553" spans="2:12" ht="18" x14ac:dyDescent="0.25">
      <c r="B553" s="219" t="s">
        <v>903</v>
      </c>
      <c r="C553" s="222" t="s">
        <v>905</v>
      </c>
      <c r="D553" s="302"/>
      <c r="E553" s="261"/>
      <c r="F553" s="40"/>
      <c r="G553" s="219" t="s">
        <v>354</v>
      </c>
      <c r="H553" s="222" t="s">
        <v>99</v>
      </c>
      <c r="I553" s="221">
        <v>3</v>
      </c>
      <c r="J553" s="302"/>
      <c r="K553" s="219"/>
      <c r="L553" s="14"/>
    </row>
    <row r="554" spans="2:12" ht="18" x14ac:dyDescent="0.25">
      <c r="B554" s="219" t="s">
        <v>1415</v>
      </c>
      <c r="C554" s="222" t="s">
        <v>1320</v>
      </c>
      <c r="D554" s="302"/>
      <c r="E554" s="261"/>
      <c r="F554" s="40"/>
      <c r="G554" s="219" t="s">
        <v>683</v>
      </c>
      <c r="H554" s="222" t="s">
        <v>700</v>
      </c>
      <c r="I554" s="221">
        <v>21</v>
      </c>
      <c r="J554" s="302"/>
      <c r="K554" s="219"/>
      <c r="L554" s="14"/>
    </row>
    <row r="555" spans="2:12" ht="18.75" x14ac:dyDescent="0.3">
      <c r="B555" s="219" t="s">
        <v>648</v>
      </c>
      <c r="C555" s="222" t="s">
        <v>649</v>
      </c>
      <c r="D555" s="264"/>
      <c r="E555" s="261"/>
      <c r="F555" s="40"/>
      <c r="G555" s="219" t="s">
        <v>665</v>
      </c>
      <c r="H555" s="222" t="s">
        <v>772</v>
      </c>
      <c r="I555" s="221">
        <v>31</v>
      </c>
      <c r="J555" s="262"/>
      <c r="K555" s="219"/>
      <c r="L555" s="14"/>
    </row>
    <row r="556" spans="2:12" ht="18" x14ac:dyDescent="0.25">
      <c r="B556" s="219" t="s">
        <v>379</v>
      </c>
      <c r="C556" s="222" t="s">
        <v>118</v>
      </c>
      <c r="D556" s="302"/>
      <c r="E556" s="14"/>
      <c r="F556" s="40"/>
      <c r="G556" s="219" t="s">
        <v>398</v>
      </c>
      <c r="H556" s="222" t="s">
        <v>132</v>
      </c>
      <c r="I556" s="221">
        <v>2</v>
      </c>
      <c r="J556" s="302"/>
      <c r="K556" s="219"/>
      <c r="L556" s="14"/>
    </row>
    <row r="557" spans="2:12" ht="18" x14ac:dyDescent="0.25">
      <c r="B557" s="219" t="s">
        <v>363</v>
      </c>
      <c r="C557" s="222" t="s">
        <v>104</v>
      </c>
      <c r="D557" s="302"/>
      <c r="E557" s="14"/>
      <c r="F557" s="40"/>
      <c r="G557" s="219" t="s">
        <v>1440</v>
      </c>
      <c r="H557" s="222" t="s">
        <v>1441</v>
      </c>
      <c r="I557" s="221">
        <v>100</v>
      </c>
      <c r="J557" s="302"/>
      <c r="K557" s="219"/>
      <c r="L557" s="14"/>
    </row>
    <row r="558" spans="2:12" ht="18" x14ac:dyDescent="0.25">
      <c r="B558" s="219" t="s">
        <v>336</v>
      </c>
      <c r="C558" s="222" t="s">
        <v>595</v>
      </c>
      <c r="D558" s="302"/>
      <c r="E558" s="14"/>
      <c r="F558" s="40"/>
      <c r="G558" s="219" t="s">
        <v>1369</v>
      </c>
      <c r="H558" s="222" t="s">
        <v>1331</v>
      </c>
      <c r="I558" s="221">
        <v>23</v>
      </c>
      <c r="J558" s="302"/>
      <c r="K558" s="219"/>
      <c r="L558" s="14"/>
    </row>
    <row r="559" spans="2:12" ht="18" customHeight="1" x14ac:dyDescent="0.3">
      <c r="B559" s="219" t="s">
        <v>1273</v>
      </c>
      <c r="C559" s="222" t="s">
        <v>1274</v>
      </c>
      <c r="D559" s="302"/>
      <c r="E559" s="14"/>
      <c r="F559" s="40"/>
      <c r="G559" s="219" t="s">
        <v>1192</v>
      </c>
      <c r="H559" s="222" t="s">
        <v>1129</v>
      </c>
      <c r="I559" s="221">
        <v>93</v>
      </c>
      <c r="J559" s="264"/>
      <c r="K559" s="219"/>
      <c r="L559" s="14"/>
    </row>
    <row r="560" spans="2:12" ht="18" x14ac:dyDescent="0.25">
      <c r="B560" s="219" t="s">
        <v>870</v>
      </c>
      <c r="C560" s="222" t="s">
        <v>871</v>
      </c>
      <c r="D560" s="302"/>
      <c r="E560" s="14"/>
      <c r="F560" s="40"/>
      <c r="G560" s="219" t="s">
        <v>932</v>
      </c>
      <c r="H560" s="222" t="s">
        <v>1325</v>
      </c>
      <c r="I560" s="221">
        <v>0</v>
      </c>
      <c r="J560" s="302"/>
      <c r="K560" s="219"/>
      <c r="L560" s="14"/>
    </row>
    <row r="561" spans="2:12" ht="18" x14ac:dyDescent="0.25">
      <c r="B561" s="219" t="s">
        <v>856</v>
      </c>
      <c r="C561" s="222" t="s">
        <v>857</v>
      </c>
      <c r="D561" s="302"/>
      <c r="E561" s="14"/>
      <c r="F561" s="40"/>
      <c r="G561" s="219" t="s">
        <v>1367</v>
      </c>
      <c r="H561" s="222" t="s">
        <v>1324</v>
      </c>
      <c r="I561" s="221">
        <v>0</v>
      </c>
      <c r="J561" s="302"/>
      <c r="K561" s="219"/>
      <c r="L561" s="14"/>
    </row>
    <row r="562" spans="2:12" ht="18" x14ac:dyDescent="0.25">
      <c r="B562" s="219" t="s">
        <v>697</v>
      </c>
      <c r="C562" s="222" t="s">
        <v>698</v>
      </c>
      <c r="D562" s="302"/>
      <c r="E562" s="14"/>
      <c r="F562" s="40"/>
      <c r="G562" s="219" t="s">
        <v>246</v>
      </c>
      <c r="H562" s="222" t="s">
        <v>169</v>
      </c>
      <c r="I562" s="221">
        <v>12</v>
      </c>
      <c r="J562" s="302"/>
      <c r="K562" s="219"/>
      <c r="L562" s="14"/>
    </row>
    <row r="563" spans="2:12" ht="18" x14ac:dyDescent="0.25">
      <c r="B563" s="219" t="s">
        <v>1377</v>
      </c>
      <c r="C563" s="222" t="s">
        <v>1345</v>
      </c>
      <c r="D563" s="302"/>
      <c r="E563" s="14"/>
      <c r="F563" s="40"/>
      <c r="G563" s="219" t="s">
        <v>725</v>
      </c>
      <c r="H563" s="222" t="s">
        <v>726</v>
      </c>
      <c r="I563" s="221">
        <v>12</v>
      </c>
      <c r="J563" s="302"/>
      <c r="K563" s="219"/>
      <c r="L563" s="14"/>
    </row>
    <row r="564" spans="2:12" ht="18" x14ac:dyDescent="0.25">
      <c r="B564" s="219" t="s">
        <v>1021</v>
      </c>
      <c r="C564" s="222" t="s">
        <v>983</v>
      </c>
      <c r="D564" s="302"/>
      <c r="E564" s="14"/>
      <c r="F564" s="40"/>
      <c r="G564" s="219" t="s">
        <v>741</v>
      </c>
      <c r="H564" s="222" t="s">
        <v>749</v>
      </c>
      <c r="I564" s="221">
        <v>75</v>
      </c>
      <c r="J564" s="262"/>
      <c r="K564" s="219"/>
      <c r="L564" s="14"/>
    </row>
    <row r="565" spans="2:12" ht="18" x14ac:dyDescent="0.25">
      <c r="B565" s="219" t="s">
        <v>1024</v>
      </c>
      <c r="C565" s="222" t="s">
        <v>986</v>
      </c>
      <c r="D565" s="302"/>
      <c r="E565" s="14"/>
      <c r="F565" s="40"/>
      <c r="G565" s="219" t="s">
        <v>543</v>
      </c>
      <c r="H565" s="220" t="s">
        <v>1408</v>
      </c>
      <c r="I565" s="221">
        <v>13</v>
      </c>
      <c r="J565" s="302"/>
      <c r="K565" s="219"/>
      <c r="L565" s="14"/>
    </row>
    <row r="566" spans="2:12" ht="18" x14ac:dyDescent="0.25">
      <c r="B566" s="219" t="s">
        <v>884</v>
      </c>
      <c r="C566" s="222" t="s">
        <v>869</v>
      </c>
      <c r="D566" s="302"/>
      <c r="E566" s="14"/>
      <c r="F566" s="40"/>
      <c r="G566" s="219" t="s">
        <v>261</v>
      </c>
      <c r="H566" s="220" t="s">
        <v>11</v>
      </c>
      <c r="I566" s="221">
        <v>1</v>
      </c>
      <c r="J566" s="302"/>
      <c r="K566" s="219"/>
      <c r="L566" s="14"/>
    </row>
    <row r="567" spans="2:12" ht="18" x14ac:dyDescent="0.25">
      <c r="B567" s="219" t="s">
        <v>887</v>
      </c>
      <c r="C567" s="222" t="s">
        <v>895</v>
      </c>
      <c r="D567" s="302"/>
      <c r="E567" s="14"/>
      <c r="F567" s="40"/>
      <c r="G567" s="219" t="s">
        <v>228</v>
      </c>
      <c r="H567" s="222" t="s">
        <v>647</v>
      </c>
      <c r="I567" s="221">
        <v>6</v>
      </c>
      <c r="J567" s="302"/>
      <c r="K567" s="219"/>
      <c r="L567" s="14"/>
    </row>
    <row r="568" spans="2:12" ht="18" x14ac:dyDescent="0.25">
      <c r="B568" s="219" t="s">
        <v>331</v>
      </c>
      <c r="C568" s="220" t="s">
        <v>77</v>
      </c>
      <c r="D568" s="302"/>
      <c r="E568" s="14"/>
      <c r="F568" s="40"/>
      <c r="G568" s="219" t="s">
        <v>1167</v>
      </c>
      <c r="H568" s="222" t="s">
        <v>1152</v>
      </c>
      <c r="I568" s="221">
        <v>12</v>
      </c>
      <c r="J568" s="302"/>
      <c r="K568" s="219"/>
      <c r="L568" s="14"/>
    </row>
    <row r="569" spans="2:12" ht="18" x14ac:dyDescent="0.25">
      <c r="B569" s="219" t="s">
        <v>1458</v>
      </c>
      <c r="C569" s="222" t="s">
        <v>1459</v>
      </c>
      <c r="D569" s="302"/>
      <c r="E569" s="14"/>
      <c r="F569" s="40"/>
      <c r="G569" s="219" t="s">
        <v>1166</v>
      </c>
      <c r="H569" s="222" t="s">
        <v>1148</v>
      </c>
      <c r="I569" s="221">
        <v>15</v>
      </c>
      <c r="J569" s="302"/>
      <c r="K569" s="219"/>
      <c r="L569" s="14"/>
    </row>
    <row r="570" spans="2:12" ht="18" x14ac:dyDescent="0.25">
      <c r="B570" s="219" t="s">
        <v>317</v>
      </c>
      <c r="C570" s="220" t="s">
        <v>62</v>
      </c>
      <c r="D570" s="302"/>
      <c r="E570" s="14"/>
      <c r="F570" s="40"/>
      <c r="G570" s="219" t="s">
        <v>1194</v>
      </c>
      <c r="H570" s="222" t="s">
        <v>1142</v>
      </c>
      <c r="I570" s="221">
        <v>45</v>
      </c>
      <c r="J570" s="302"/>
      <c r="K570" s="219"/>
      <c r="L570" s="14"/>
    </row>
    <row r="571" spans="2:12" ht="18" x14ac:dyDescent="0.25">
      <c r="B571" s="219" t="s">
        <v>1294</v>
      </c>
      <c r="C571" s="222" t="s">
        <v>1128</v>
      </c>
      <c r="D571" s="302"/>
      <c r="E571" s="14"/>
      <c r="F571" s="40"/>
      <c r="G571" s="219" t="s">
        <v>699</v>
      </c>
      <c r="H571" s="222" t="s">
        <v>710</v>
      </c>
      <c r="I571" s="221">
        <v>7</v>
      </c>
      <c r="J571" s="302"/>
      <c r="K571" s="219"/>
      <c r="L571" s="14"/>
    </row>
    <row r="572" spans="2:12" ht="18" x14ac:dyDescent="0.25">
      <c r="B572" s="219"/>
      <c r="C572" s="222" t="s">
        <v>1343</v>
      </c>
      <c r="D572" s="302"/>
      <c r="E572" s="14"/>
      <c r="F572" s="14"/>
      <c r="G572" s="219" t="s">
        <v>959</v>
      </c>
      <c r="H572" s="222" t="s">
        <v>1204</v>
      </c>
      <c r="I572" s="221">
        <v>15</v>
      </c>
      <c r="J572" s="302"/>
      <c r="K572" s="219"/>
      <c r="L572" s="14"/>
    </row>
    <row r="573" spans="2:12" ht="18" x14ac:dyDescent="0.25">
      <c r="B573" s="219" t="s">
        <v>341</v>
      </c>
      <c r="C573" s="222" t="s">
        <v>86</v>
      </c>
      <c r="D573" s="302"/>
      <c r="E573" s="14"/>
      <c r="F573" s="14"/>
      <c r="G573" s="219" t="s">
        <v>959</v>
      </c>
      <c r="H573" s="222" t="s">
        <v>1208</v>
      </c>
      <c r="I573" s="221">
        <v>10</v>
      </c>
      <c r="J573" s="302"/>
      <c r="K573" s="219"/>
      <c r="L573" s="260"/>
    </row>
    <row r="574" spans="2:12" ht="18" x14ac:dyDescent="0.25">
      <c r="B574" s="219" t="s">
        <v>690</v>
      </c>
      <c r="C574" s="220" t="s">
        <v>704</v>
      </c>
      <c r="D574" s="302"/>
      <c r="E574" s="14"/>
      <c r="F574" s="14"/>
      <c r="G574" s="219" t="s">
        <v>959</v>
      </c>
      <c r="H574" s="222" t="s">
        <v>1146</v>
      </c>
      <c r="I574" s="221">
        <v>50</v>
      </c>
      <c r="J574" s="302"/>
      <c r="K574" s="219"/>
      <c r="L574" s="14"/>
    </row>
    <row r="575" spans="2:12" ht="18.75" x14ac:dyDescent="0.3">
      <c r="B575" s="219" t="s">
        <v>318</v>
      </c>
      <c r="C575" s="220" t="s">
        <v>63</v>
      </c>
      <c r="D575" s="264"/>
      <c r="E575" s="14"/>
      <c r="F575" s="14"/>
      <c r="G575" s="219"/>
      <c r="H575" s="222" t="s">
        <v>1203</v>
      </c>
      <c r="I575" s="221">
        <v>10</v>
      </c>
      <c r="J575" s="302"/>
      <c r="K575" s="219"/>
      <c r="L575" s="14"/>
    </row>
    <row r="576" spans="2:12" ht="18" x14ac:dyDescent="0.25">
      <c r="B576" s="219" t="s">
        <v>319</v>
      </c>
      <c r="C576" s="220" t="s">
        <v>64</v>
      </c>
      <c r="D576" s="302"/>
      <c r="E576" s="14"/>
      <c r="F576" s="14"/>
      <c r="G576" s="219"/>
      <c r="H576" s="222" t="s">
        <v>1332</v>
      </c>
      <c r="I576" s="221">
        <v>33</v>
      </c>
      <c r="J576" s="302"/>
      <c r="K576" s="219"/>
      <c r="L576" s="14"/>
    </row>
    <row r="577" spans="2:12" ht="18" x14ac:dyDescent="0.25">
      <c r="B577" s="219" t="s">
        <v>320</v>
      </c>
      <c r="C577" s="220" t="s">
        <v>65</v>
      </c>
      <c r="D577" s="302"/>
      <c r="E577" s="14"/>
      <c r="F577" s="14"/>
      <c r="G577" s="219"/>
      <c r="H577" s="222" t="s">
        <v>1315</v>
      </c>
      <c r="I577" s="221">
        <v>0</v>
      </c>
      <c r="J577" s="302"/>
      <c r="K577" s="219"/>
      <c r="L577" s="14"/>
    </row>
    <row r="578" spans="2:12" ht="18" customHeight="1" x14ac:dyDescent="0.3">
      <c r="B578" s="219" t="s">
        <v>1316</v>
      </c>
      <c r="C578" s="222" t="s">
        <v>1156</v>
      </c>
      <c r="D578" s="302"/>
      <c r="E578" s="14"/>
      <c r="F578" s="14"/>
      <c r="G578" s="219"/>
      <c r="H578" s="222" t="s">
        <v>1466</v>
      </c>
      <c r="I578" s="221">
        <v>50</v>
      </c>
      <c r="J578" s="264"/>
      <c r="K578" s="219"/>
      <c r="L578" s="14"/>
    </row>
    <row r="579" spans="2:12" ht="18" x14ac:dyDescent="0.25">
      <c r="B579" s="219" t="s">
        <v>1416</v>
      </c>
      <c r="C579" s="222" t="s">
        <v>1157</v>
      </c>
      <c r="D579" s="302"/>
      <c r="E579" s="14"/>
      <c r="F579" s="14"/>
      <c r="G579" s="219"/>
      <c r="H579" s="222" t="s">
        <v>1327</v>
      </c>
      <c r="I579" s="221">
        <v>0</v>
      </c>
      <c r="J579" s="302"/>
      <c r="K579" s="219"/>
      <c r="L579" s="14"/>
    </row>
    <row r="580" spans="2:12" ht="18" x14ac:dyDescent="0.25">
      <c r="B580" s="219" t="s">
        <v>399</v>
      </c>
      <c r="C580" s="222" t="s">
        <v>133</v>
      </c>
      <c r="D580" s="302"/>
      <c r="E580" s="14"/>
      <c r="F580" s="14"/>
      <c r="G580" s="219"/>
      <c r="H580" s="222" t="s">
        <v>1326</v>
      </c>
      <c r="I580" s="221">
        <v>0</v>
      </c>
      <c r="J580" s="302"/>
      <c r="K580" s="219"/>
      <c r="L580" s="14"/>
    </row>
    <row r="581" spans="2:12" ht="18" x14ac:dyDescent="0.25">
      <c r="B581" s="219" t="s">
        <v>345</v>
      </c>
      <c r="C581" s="222" t="s">
        <v>90</v>
      </c>
      <c r="D581" s="302"/>
      <c r="E581" s="14"/>
      <c r="F581" s="14"/>
      <c r="G581" s="219"/>
      <c r="H581" s="222" t="s">
        <v>1435</v>
      </c>
      <c r="I581" s="221">
        <v>2</v>
      </c>
      <c r="J581" s="302"/>
      <c r="K581" s="219"/>
      <c r="L581" s="14"/>
    </row>
    <row r="582" spans="2:12" ht="18" x14ac:dyDescent="0.25">
      <c r="B582" s="219" t="s">
        <v>342</v>
      </c>
      <c r="C582" s="222" t="s">
        <v>87</v>
      </c>
      <c r="D582" s="302"/>
      <c r="E582" s="14"/>
      <c r="F582" s="14"/>
      <c r="G582" s="219"/>
      <c r="H582" s="222" t="s">
        <v>1346</v>
      </c>
      <c r="I582" s="221">
        <v>59</v>
      </c>
      <c r="J582" s="302"/>
      <c r="K582" s="219"/>
      <c r="L582" s="14"/>
    </row>
    <row r="583" spans="2:12" ht="18" x14ac:dyDescent="0.25">
      <c r="B583" s="219"/>
      <c r="C583" s="222" t="s">
        <v>1220</v>
      </c>
      <c r="D583" s="302"/>
      <c r="E583" s="14"/>
      <c r="F583" s="14"/>
      <c r="G583" s="219"/>
      <c r="H583" s="222" t="s">
        <v>1427</v>
      </c>
      <c r="I583" s="221">
        <v>99</v>
      </c>
      <c r="J583" s="302"/>
      <c r="K583" s="219"/>
      <c r="L583" s="14"/>
    </row>
    <row r="584" spans="2:12" ht="18" x14ac:dyDescent="0.25">
      <c r="B584" s="219" t="s">
        <v>696</v>
      </c>
      <c r="C584" s="222" t="s">
        <v>709</v>
      </c>
      <c r="D584" s="302"/>
      <c r="E584" s="14"/>
      <c r="F584" s="14"/>
      <c r="G584" s="219"/>
      <c r="H584" s="222" t="s">
        <v>1460</v>
      </c>
      <c r="I584" s="221">
        <v>1</v>
      </c>
      <c r="J584" s="302"/>
      <c r="K584" s="219"/>
      <c r="L584" s="14"/>
    </row>
    <row r="585" spans="2:12" ht="18" x14ac:dyDescent="0.25">
      <c r="B585" s="219" t="s">
        <v>248</v>
      </c>
      <c r="C585" s="222" t="s">
        <v>73</v>
      </c>
      <c r="D585" s="302"/>
      <c r="E585" s="14"/>
      <c r="F585" s="14"/>
      <c r="G585" s="219"/>
      <c r="H585" s="222" t="s">
        <v>1461</v>
      </c>
      <c r="I585" s="221">
        <v>1</v>
      </c>
      <c r="J585" s="302"/>
      <c r="K585" s="219"/>
      <c r="L585" s="14"/>
    </row>
    <row r="586" spans="2:12" ht="18" x14ac:dyDescent="0.25">
      <c r="B586" s="219" t="s">
        <v>517</v>
      </c>
      <c r="C586" s="222" t="s">
        <v>518</v>
      </c>
      <c r="D586" s="302"/>
      <c r="E586" s="14"/>
      <c r="F586" s="14"/>
      <c r="G586" s="219"/>
      <c r="H586" s="222" t="s">
        <v>1341</v>
      </c>
      <c r="I586" s="221">
        <v>13</v>
      </c>
      <c r="J586" s="302"/>
      <c r="K586" s="219"/>
      <c r="L586" s="14"/>
    </row>
    <row r="587" spans="2:12" ht="18" x14ac:dyDescent="0.25">
      <c r="B587" s="219" t="s">
        <v>514</v>
      </c>
      <c r="C587" s="222" t="s">
        <v>165</v>
      </c>
      <c r="D587" s="302"/>
      <c r="E587" s="14"/>
      <c r="F587" s="14"/>
      <c r="G587" s="219"/>
      <c r="H587" s="222" t="s">
        <v>1338</v>
      </c>
      <c r="I587" s="221">
        <v>2</v>
      </c>
      <c r="J587" s="262"/>
      <c r="K587" s="219"/>
      <c r="L587" s="14"/>
    </row>
    <row r="588" spans="2:12" ht="18" x14ac:dyDescent="0.25">
      <c r="B588" s="219" t="s">
        <v>239</v>
      </c>
      <c r="C588" s="222" t="s">
        <v>165</v>
      </c>
      <c r="D588" s="302"/>
      <c r="E588" s="14"/>
      <c r="F588" s="14"/>
      <c r="G588" s="219"/>
      <c r="H588" s="222" t="s">
        <v>1453</v>
      </c>
      <c r="I588" s="221">
        <v>5</v>
      </c>
      <c r="J588" s="262"/>
      <c r="K588" s="219"/>
      <c r="L588" s="14"/>
    </row>
    <row r="589" spans="2:12" ht="18.75" x14ac:dyDescent="0.3">
      <c r="B589" s="219" t="s">
        <v>240</v>
      </c>
      <c r="C589" s="222" t="s">
        <v>150</v>
      </c>
      <c r="D589" s="264"/>
      <c r="E589" s="14"/>
      <c r="F589" s="14"/>
      <c r="G589" s="219"/>
      <c r="H589" s="222" t="s">
        <v>1463</v>
      </c>
      <c r="I589" s="221">
        <v>1</v>
      </c>
      <c r="J589" s="302"/>
      <c r="K589" s="219"/>
      <c r="L589" s="14"/>
    </row>
    <row r="590" spans="2:12" ht="18" x14ac:dyDescent="0.25">
      <c r="B590" s="219" t="s">
        <v>1378</v>
      </c>
      <c r="C590" s="222" t="s">
        <v>1356</v>
      </c>
      <c r="D590" s="302"/>
      <c r="E590" s="14"/>
      <c r="F590" s="14"/>
      <c r="G590" s="219"/>
      <c r="H590" s="222" t="s">
        <v>1462</v>
      </c>
      <c r="I590" s="221">
        <v>2</v>
      </c>
      <c r="J590" s="302"/>
      <c r="K590" s="219"/>
      <c r="L590" s="14"/>
    </row>
    <row r="591" spans="2:12" ht="18.75" x14ac:dyDescent="0.3">
      <c r="B591" s="219" t="s">
        <v>321</v>
      </c>
      <c r="C591" s="220" t="s">
        <v>66</v>
      </c>
      <c r="D591" s="264"/>
      <c r="E591" s="14"/>
      <c r="F591" s="14"/>
      <c r="G591" s="219"/>
      <c r="H591" s="222" t="s">
        <v>1333</v>
      </c>
      <c r="I591" s="221">
        <v>24</v>
      </c>
      <c r="J591" s="302"/>
      <c r="K591" s="219"/>
      <c r="L591" s="14"/>
    </row>
    <row r="592" spans="2:12" ht="18.75" x14ac:dyDescent="0.3">
      <c r="B592" s="219" t="s">
        <v>177</v>
      </c>
      <c r="C592" s="222" t="s">
        <v>1349</v>
      </c>
      <c r="D592" s="264"/>
      <c r="E592" s="14"/>
      <c r="F592" s="14"/>
      <c r="G592" s="219"/>
      <c r="H592" s="222" t="s">
        <v>1334</v>
      </c>
      <c r="I592" s="221">
        <v>14</v>
      </c>
      <c r="J592" s="302"/>
      <c r="K592" s="219"/>
      <c r="L592" s="14"/>
    </row>
    <row r="593" spans="2:12" ht="18" x14ac:dyDescent="0.25">
      <c r="B593" s="219" t="s">
        <v>394</v>
      </c>
      <c r="C593" s="222" t="s">
        <v>1350</v>
      </c>
      <c r="D593" s="302"/>
      <c r="E593" s="14"/>
      <c r="F593" s="14"/>
      <c r="G593" s="219"/>
      <c r="H593" s="222" t="s">
        <v>1464</v>
      </c>
      <c r="I593" s="221">
        <v>1</v>
      </c>
      <c r="J593" s="302"/>
      <c r="K593" s="219"/>
      <c r="L593" s="14"/>
    </row>
    <row r="594" spans="2:12" ht="18" x14ac:dyDescent="0.25">
      <c r="B594" s="219" t="s">
        <v>1449</v>
      </c>
      <c r="C594" s="222" t="s">
        <v>1450</v>
      </c>
      <c r="D594" s="302"/>
      <c r="E594" s="14"/>
      <c r="F594" s="14"/>
      <c r="G594" s="219"/>
      <c r="H594" s="222" t="s">
        <v>1239</v>
      </c>
      <c r="I594" s="221">
        <v>1</v>
      </c>
      <c r="J594" s="302"/>
      <c r="K594" s="219"/>
      <c r="L594" s="14"/>
    </row>
    <row r="595" spans="2:12" ht="18" x14ac:dyDescent="0.25">
      <c r="B595" s="219" t="s">
        <v>1447</v>
      </c>
      <c r="C595" s="222" t="s">
        <v>1448</v>
      </c>
      <c r="D595" s="302"/>
      <c r="E595" s="14"/>
      <c r="F595" s="14"/>
      <c r="G595" s="219"/>
      <c r="H595" s="222" t="s">
        <v>1318</v>
      </c>
      <c r="I595" s="221">
        <v>2</v>
      </c>
      <c r="J595" s="302"/>
      <c r="K595" s="219"/>
      <c r="L595" s="14"/>
    </row>
    <row r="596" spans="2:12" ht="18" x14ac:dyDescent="0.25">
      <c r="B596" s="219" t="s">
        <v>233</v>
      </c>
      <c r="C596" s="222" t="s">
        <v>631</v>
      </c>
      <c r="D596" s="302"/>
      <c r="E596" s="14"/>
      <c r="F596" s="14"/>
      <c r="G596" s="219"/>
      <c r="H596" s="222" t="s">
        <v>1340</v>
      </c>
      <c r="I596" s="221">
        <v>0</v>
      </c>
      <c r="J596" s="302"/>
      <c r="K596" s="219"/>
      <c r="L596" s="14"/>
    </row>
    <row r="597" spans="2:12" ht="18" x14ac:dyDescent="0.25">
      <c r="B597" s="219" t="s">
        <v>908</v>
      </c>
      <c r="C597" s="220" t="s">
        <v>909</v>
      </c>
      <c r="D597" s="302"/>
      <c r="E597" s="14"/>
      <c r="F597" s="14"/>
      <c r="G597" s="219"/>
      <c r="H597" s="222" t="s">
        <v>1446</v>
      </c>
      <c r="I597" s="221">
        <v>21</v>
      </c>
      <c r="J597" s="302"/>
      <c r="K597" s="219"/>
      <c r="L597" s="14"/>
    </row>
    <row r="598" spans="2:12" ht="18" x14ac:dyDescent="0.25">
      <c r="B598" s="219" t="s">
        <v>926</v>
      </c>
      <c r="C598" s="222" t="s">
        <v>923</v>
      </c>
      <c r="D598" s="302"/>
      <c r="E598" s="14"/>
      <c r="F598" s="14"/>
      <c r="G598" s="219"/>
      <c r="H598" s="222" t="s">
        <v>1438</v>
      </c>
      <c r="I598" s="221">
        <v>15</v>
      </c>
      <c r="J598" s="302"/>
      <c r="K598" s="219"/>
      <c r="L598" s="14"/>
    </row>
    <row r="599" spans="2:12" ht="18" x14ac:dyDescent="0.25">
      <c r="B599" s="219" t="s">
        <v>231</v>
      </c>
      <c r="C599" s="222" t="s">
        <v>620</v>
      </c>
      <c r="D599" s="302"/>
      <c r="E599" s="14"/>
      <c r="F599" s="14"/>
      <c r="G599" s="219"/>
      <c r="H599" s="222" t="s">
        <v>1227</v>
      </c>
      <c r="I599" s="221">
        <v>1</v>
      </c>
      <c r="J599" s="302"/>
      <c r="K599" s="219"/>
      <c r="L599" s="14"/>
    </row>
    <row r="600" spans="2:12" ht="18" x14ac:dyDescent="0.25">
      <c r="B600" s="219" t="s">
        <v>510</v>
      </c>
      <c r="C600" s="222" t="s">
        <v>511</v>
      </c>
      <c r="D600" s="302"/>
      <c r="E600" s="14"/>
      <c r="F600" s="14"/>
      <c r="G600" s="219"/>
      <c r="H600" s="222" t="s">
        <v>1413</v>
      </c>
      <c r="I600" s="221">
        <v>120</v>
      </c>
      <c r="J600" s="302"/>
      <c r="K600" s="219"/>
      <c r="L600" s="14"/>
    </row>
    <row r="601" spans="2:12" ht="18" customHeight="1" x14ac:dyDescent="0.3">
      <c r="B601" s="219" t="s">
        <v>347</v>
      </c>
      <c r="C601" s="222" t="s">
        <v>92</v>
      </c>
      <c r="D601" s="302"/>
      <c r="E601" s="14"/>
      <c r="F601" s="14"/>
      <c r="G601" s="219"/>
      <c r="H601" s="222" t="s">
        <v>1417</v>
      </c>
      <c r="I601" s="221">
        <v>100</v>
      </c>
      <c r="J601" s="264"/>
      <c r="K601" s="219"/>
      <c r="L601" s="14"/>
    </row>
    <row r="602" spans="2:12" ht="18" customHeight="1" x14ac:dyDescent="0.3">
      <c r="B602" s="219" t="s">
        <v>382</v>
      </c>
      <c r="C602" s="222" t="s">
        <v>120</v>
      </c>
      <c r="D602" s="302"/>
      <c r="E602" s="14"/>
      <c r="F602" s="14"/>
      <c r="G602" s="219"/>
      <c r="H602" s="222" t="s">
        <v>1432</v>
      </c>
      <c r="I602" s="221">
        <v>94</v>
      </c>
      <c r="J602" s="264"/>
      <c r="K602" s="219"/>
      <c r="L602" s="14"/>
    </row>
    <row r="603" spans="2:12" ht="18" x14ac:dyDescent="0.25">
      <c r="B603" s="219" t="s">
        <v>1304</v>
      </c>
      <c r="C603" s="222" t="s">
        <v>1223</v>
      </c>
      <c r="D603" s="302"/>
      <c r="E603" s="14"/>
      <c r="F603" s="14"/>
      <c r="G603" s="219"/>
      <c r="H603" s="222" t="s">
        <v>1343</v>
      </c>
      <c r="I603" s="221">
        <v>15</v>
      </c>
      <c r="J603" s="302"/>
      <c r="K603" s="219"/>
      <c r="L603" s="14"/>
    </row>
    <row r="604" spans="2:12" ht="18" x14ac:dyDescent="0.25">
      <c r="B604" s="219" t="s">
        <v>1305</v>
      </c>
      <c r="C604" s="222" t="s">
        <v>1224</v>
      </c>
      <c r="D604" s="302"/>
      <c r="E604" s="14"/>
      <c r="F604" s="14"/>
      <c r="G604" s="219"/>
      <c r="H604" s="222" t="s">
        <v>1220</v>
      </c>
      <c r="I604" s="221">
        <v>0</v>
      </c>
      <c r="J604" s="302"/>
      <c r="K604" s="219"/>
      <c r="L604" s="14"/>
    </row>
    <row r="605" spans="2:12" ht="18" x14ac:dyDescent="0.25">
      <c r="B605" s="219"/>
      <c r="C605" s="222"/>
      <c r="D605" s="302"/>
      <c r="E605" s="14"/>
      <c r="F605" s="14"/>
      <c r="G605" s="219"/>
      <c r="H605" s="222"/>
      <c r="I605" s="221"/>
      <c r="J605" s="302"/>
      <c r="K605" s="262"/>
      <c r="L605" s="14"/>
    </row>
    <row r="606" spans="2:12" ht="18" x14ac:dyDescent="0.25">
      <c r="B606" s="219"/>
      <c r="C606" s="222"/>
      <c r="D606" s="302"/>
      <c r="E606" s="14"/>
      <c r="F606" s="14"/>
      <c r="G606" s="219"/>
      <c r="H606" s="222"/>
      <c r="I606" s="221"/>
      <c r="J606" s="302"/>
      <c r="K606" s="262"/>
      <c r="L606" s="14"/>
    </row>
    <row r="607" spans="2:12" ht="18" x14ac:dyDescent="0.25">
      <c r="B607" s="219"/>
      <c r="C607" s="222"/>
      <c r="D607" s="302"/>
      <c r="E607" s="14"/>
      <c r="F607" s="14"/>
      <c r="G607" s="219"/>
      <c r="H607" s="222"/>
      <c r="I607" s="221"/>
      <c r="J607" s="302"/>
      <c r="K607" s="262"/>
      <c r="L607" s="14"/>
    </row>
    <row r="608" spans="2:12" ht="18" x14ac:dyDescent="0.25">
      <c r="B608" s="219"/>
      <c r="C608" s="222"/>
      <c r="D608" s="302"/>
      <c r="E608" s="14"/>
      <c r="F608" s="14"/>
      <c r="G608" s="219"/>
      <c r="H608" s="222"/>
      <c r="I608" s="221"/>
      <c r="J608" s="302"/>
      <c r="K608" s="262"/>
      <c r="L608" s="14"/>
    </row>
    <row r="609" spans="2:12" ht="18" x14ac:dyDescent="0.25">
      <c r="B609" s="219"/>
      <c r="C609" s="222"/>
      <c r="D609" s="302"/>
      <c r="E609" s="14"/>
      <c r="F609" s="14"/>
      <c r="G609" s="219"/>
      <c r="H609" s="222"/>
      <c r="I609" s="221"/>
      <c r="J609" s="302"/>
      <c r="K609" s="262"/>
      <c r="L609" s="14"/>
    </row>
    <row r="610" spans="2:12" ht="18" x14ac:dyDescent="0.25">
      <c r="B610" s="219"/>
      <c r="C610" s="222"/>
      <c r="D610" s="302"/>
      <c r="E610" s="14"/>
      <c r="F610" s="14"/>
      <c r="G610" s="219"/>
      <c r="H610" s="222"/>
      <c r="I610" s="221"/>
      <c r="J610" s="302"/>
      <c r="K610" s="262"/>
      <c r="L610" s="14"/>
    </row>
    <row r="611" spans="2:12" ht="18" x14ac:dyDescent="0.25">
      <c r="B611" s="219"/>
      <c r="C611" s="222"/>
      <c r="D611" s="302"/>
      <c r="E611" s="14"/>
      <c r="F611" s="14"/>
      <c r="G611" s="219"/>
      <c r="H611" s="222"/>
      <c r="I611" s="221"/>
      <c r="J611" s="302"/>
      <c r="K611" s="262"/>
      <c r="L611" s="14"/>
    </row>
    <row r="612" spans="2:12" ht="18" x14ac:dyDescent="0.25">
      <c r="B612" s="219"/>
      <c r="C612" s="222"/>
      <c r="D612" s="302"/>
      <c r="E612" s="14"/>
      <c r="F612" s="14"/>
      <c r="G612" s="219"/>
      <c r="H612" s="222"/>
      <c r="I612" s="221"/>
      <c r="J612" s="302"/>
      <c r="K612" s="262"/>
      <c r="L612" s="14"/>
    </row>
    <row r="613" spans="2:12" ht="18" x14ac:dyDescent="0.25">
      <c r="B613" s="219"/>
      <c r="C613" s="222"/>
      <c r="D613" s="302"/>
      <c r="E613" s="14"/>
      <c r="F613" s="14"/>
      <c r="G613" s="219"/>
      <c r="H613" s="222"/>
      <c r="I613" s="221"/>
      <c r="J613" s="302"/>
      <c r="K613" s="262"/>
      <c r="L613" s="14"/>
    </row>
    <row r="614" spans="2:12" ht="18" x14ac:dyDescent="0.25">
      <c r="B614" s="219"/>
      <c r="C614" s="222"/>
      <c r="D614" s="302"/>
      <c r="E614" s="14"/>
      <c r="F614" s="14"/>
      <c r="G614" s="219"/>
      <c r="H614" s="222"/>
      <c r="I614" s="221"/>
      <c r="J614" s="302"/>
      <c r="K614" s="262"/>
      <c r="L614" s="14"/>
    </row>
    <row r="615" spans="2:12" ht="18" x14ac:dyDescent="0.25">
      <c r="B615" s="219"/>
      <c r="C615" s="222"/>
      <c r="D615" s="302"/>
      <c r="E615" s="14"/>
      <c r="F615" s="14"/>
      <c r="G615" s="219"/>
      <c r="H615" s="222"/>
      <c r="I615" s="221"/>
      <c r="J615" s="302"/>
      <c r="K615" s="262"/>
      <c r="L615" s="14"/>
    </row>
    <row r="616" spans="2:12" ht="18" x14ac:dyDescent="0.25">
      <c r="B616" s="219"/>
      <c r="C616" s="222"/>
      <c r="D616" s="302"/>
      <c r="E616" s="14"/>
      <c r="F616" s="14"/>
      <c r="G616" s="219"/>
      <c r="H616" s="222"/>
      <c r="I616" s="221"/>
      <c r="J616" s="302"/>
      <c r="K616" s="262"/>
      <c r="L616" s="14"/>
    </row>
    <row r="617" spans="2:12" ht="18" x14ac:dyDescent="0.25">
      <c r="B617" s="219"/>
      <c r="C617" s="222"/>
      <c r="D617" s="302"/>
      <c r="E617" s="14"/>
      <c r="F617" s="14"/>
      <c r="G617" s="219"/>
      <c r="H617" s="222"/>
      <c r="I617" s="221"/>
      <c r="J617" s="302"/>
      <c r="K617" s="262"/>
      <c r="L617" s="14"/>
    </row>
    <row r="618" spans="2:12" ht="18" x14ac:dyDescent="0.25">
      <c r="B618" s="219"/>
      <c r="C618" s="222"/>
      <c r="D618" s="302"/>
      <c r="E618" s="14"/>
      <c r="F618" s="14"/>
      <c r="G618" s="219"/>
      <c r="H618" s="222"/>
      <c r="I618" s="221"/>
      <c r="J618" s="302"/>
      <c r="K618" s="262"/>
      <c r="L618" s="14"/>
    </row>
    <row r="619" spans="2:12" ht="18" x14ac:dyDescent="0.25">
      <c r="B619" s="219"/>
      <c r="C619" s="222"/>
      <c r="D619" s="302"/>
      <c r="E619" s="14"/>
      <c r="F619" s="14"/>
      <c r="G619" s="219"/>
      <c r="H619" s="222"/>
      <c r="I619" s="221"/>
      <c r="J619" s="302"/>
      <c r="K619" s="262"/>
      <c r="L619" s="14"/>
    </row>
    <row r="620" spans="2:12" ht="18.75" x14ac:dyDescent="0.3">
      <c r="B620" s="219"/>
      <c r="C620" s="222"/>
      <c r="D620" s="264"/>
      <c r="E620" s="14"/>
      <c r="F620" s="14"/>
      <c r="G620" s="219"/>
      <c r="H620" s="222"/>
      <c r="I620" s="221"/>
      <c r="J620" s="264"/>
      <c r="K620" s="262"/>
      <c r="L620" s="14"/>
    </row>
    <row r="621" spans="2:12" ht="18.75" x14ac:dyDescent="0.3">
      <c r="B621" s="219"/>
      <c r="C621" s="222"/>
      <c r="D621" s="264"/>
      <c r="E621" s="14"/>
      <c r="F621" s="14"/>
      <c r="G621" s="219"/>
      <c r="H621" s="222"/>
      <c r="I621" s="221"/>
      <c r="J621" s="264"/>
      <c r="K621" s="262"/>
      <c r="L621" s="14"/>
    </row>
    <row r="622" spans="2:12" ht="18.75" x14ac:dyDescent="0.3">
      <c r="B622" s="219"/>
      <c r="C622" s="222"/>
      <c r="D622" s="264"/>
      <c r="E622" s="14"/>
      <c r="F622" s="14"/>
      <c r="G622" s="219"/>
      <c r="H622" s="222"/>
      <c r="I622" s="221"/>
      <c r="J622" s="264"/>
      <c r="K622" s="262"/>
      <c r="L622" s="14"/>
    </row>
    <row r="623" spans="2:12" ht="18.75" x14ac:dyDescent="0.3">
      <c r="B623" s="219"/>
      <c r="C623" s="222"/>
      <c r="D623" s="264"/>
      <c r="E623" s="14"/>
      <c r="F623" s="14"/>
      <c r="G623" s="219"/>
      <c r="H623" s="222"/>
      <c r="I623" s="221"/>
      <c r="J623" s="264"/>
      <c r="K623" s="262"/>
      <c r="L623" s="14"/>
    </row>
    <row r="624" spans="2:12" ht="18.75" x14ac:dyDescent="0.3">
      <c r="B624" s="219"/>
      <c r="C624" s="222"/>
      <c r="D624" s="264"/>
      <c r="E624" s="14"/>
      <c r="F624" s="14"/>
      <c r="G624" s="219"/>
      <c r="H624" s="222"/>
      <c r="I624" s="221"/>
      <c r="J624" s="264"/>
      <c r="K624" s="262"/>
      <c r="L624" s="14"/>
    </row>
    <row r="625" spans="2:12" ht="18.75" x14ac:dyDescent="0.3">
      <c r="B625" s="219"/>
      <c r="C625" s="222"/>
      <c r="D625" s="264"/>
      <c r="E625" s="14"/>
      <c r="F625" s="14"/>
      <c r="G625" s="219"/>
      <c r="H625" s="222"/>
      <c r="I625" s="221"/>
      <c r="J625" s="264"/>
      <c r="K625" s="262"/>
      <c r="L625" s="14"/>
    </row>
    <row r="626" spans="2:12" ht="18.75" x14ac:dyDescent="0.3">
      <c r="B626" s="219"/>
      <c r="C626" s="222"/>
      <c r="D626" s="264"/>
      <c r="E626" s="14"/>
      <c r="F626" s="14"/>
      <c r="G626" s="219"/>
      <c r="H626" s="222"/>
      <c r="I626" s="221"/>
      <c r="J626" s="264"/>
      <c r="K626" s="262"/>
      <c r="L626" s="14"/>
    </row>
    <row r="627" spans="2:12" ht="18.75" x14ac:dyDescent="0.3">
      <c r="B627" s="219"/>
      <c r="C627" s="222"/>
      <c r="D627" s="264"/>
      <c r="E627" s="14"/>
      <c r="F627" s="14"/>
      <c r="G627" s="219"/>
      <c r="H627" s="222"/>
      <c r="I627" s="221"/>
      <c r="J627" s="264"/>
      <c r="K627" s="262"/>
      <c r="L627" s="14"/>
    </row>
    <row r="628" spans="2:12" ht="18.75" x14ac:dyDescent="0.3">
      <c r="B628" s="219"/>
      <c r="C628" s="222"/>
      <c r="D628" s="264"/>
      <c r="E628" s="14"/>
      <c r="F628" s="14"/>
      <c r="G628" s="219"/>
      <c r="H628" s="222"/>
      <c r="I628" s="221"/>
      <c r="J628" s="264"/>
      <c r="K628" s="262"/>
      <c r="L628" s="14"/>
    </row>
    <row r="629" spans="2:12" ht="18.75" x14ac:dyDescent="0.3">
      <c r="B629" s="219"/>
      <c r="C629" s="222"/>
      <c r="D629" s="264"/>
      <c r="E629" s="14"/>
      <c r="F629" s="14"/>
      <c r="G629" s="219"/>
      <c r="H629" s="222"/>
      <c r="I629" s="221"/>
      <c r="J629" s="264"/>
      <c r="K629" s="262"/>
      <c r="L629" s="14"/>
    </row>
    <row r="630" spans="2:12" ht="18.75" x14ac:dyDescent="0.3">
      <c r="B630" s="219"/>
      <c r="C630" s="222"/>
      <c r="D630" s="264"/>
      <c r="E630" s="14"/>
      <c r="F630" s="14"/>
      <c r="G630" s="219"/>
      <c r="H630" s="222"/>
      <c r="I630" s="221"/>
      <c r="J630" s="264"/>
      <c r="K630" s="262"/>
      <c r="L630" s="14"/>
    </row>
    <row r="631" spans="2:12" ht="18.75" x14ac:dyDescent="0.3">
      <c r="B631" s="219"/>
      <c r="C631" s="222"/>
      <c r="D631" s="264"/>
      <c r="E631" s="14"/>
      <c r="F631" s="14"/>
      <c r="G631" s="219"/>
      <c r="H631" s="222"/>
      <c r="I631" s="221"/>
      <c r="J631" s="264"/>
      <c r="K631" s="262"/>
      <c r="L631" s="14"/>
    </row>
    <row r="632" spans="2:12" ht="18.75" x14ac:dyDescent="0.3">
      <c r="B632" s="265"/>
      <c r="C632" s="263"/>
      <c r="D632" s="264"/>
      <c r="E632" s="14"/>
      <c r="F632" s="14"/>
      <c r="G632" s="265"/>
      <c r="H632" s="263"/>
      <c r="I632" s="266"/>
      <c r="J632" s="264"/>
      <c r="K632" s="262"/>
      <c r="L632" s="14"/>
    </row>
    <row r="633" spans="2:12" ht="18.75" x14ac:dyDescent="0.3">
      <c r="B633" s="265"/>
      <c r="C633" s="263"/>
      <c r="D633" s="264"/>
      <c r="E633" s="14"/>
      <c r="F633" s="14"/>
      <c r="G633" s="265"/>
      <c r="H633" s="263"/>
      <c r="I633" s="266"/>
      <c r="J633" s="264"/>
      <c r="K633" s="262"/>
      <c r="L633" s="14"/>
    </row>
    <row r="634" spans="2:12" ht="18.75" x14ac:dyDescent="0.3">
      <c r="B634" s="265"/>
      <c r="C634" s="263"/>
      <c r="D634" s="264"/>
      <c r="E634" s="14"/>
      <c r="F634" s="14"/>
      <c r="G634" s="265"/>
      <c r="H634" s="263"/>
      <c r="I634" s="266"/>
      <c r="J634" s="264"/>
      <c r="K634" s="262"/>
      <c r="L634" s="14"/>
    </row>
    <row r="635" spans="2:12" ht="18.75" x14ac:dyDescent="0.3">
      <c r="B635" s="265"/>
      <c r="C635" s="263"/>
      <c r="D635" s="264"/>
      <c r="E635" s="14"/>
      <c r="F635" s="14"/>
      <c r="G635" s="265"/>
      <c r="H635" s="263"/>
      <c r="I635" s="266"/>
      <c r="J635" s="264"/>
      <c r="K635" s="262"/>
      <c r="L635" s="14"/>
    </row>
    <row r="636" spans="2:12" ht="18.75" x14ac:dyDescent="0.3">
      <c r="B636" s="265"/>
      <c r="C636" s="263"/>
      <c r="D636" s="264"/>
      <c r="E636" s="14"/>
      <c r="F636" s="14"/>
      <c r="G636" s="265"/>
      <c r="H636" s="263"/>
      <c r="I636" s="266"/>
      <c r="J636" s="264"/>
      <c r="K636" s="262"/>
      <c r="L636" s="14"/>
    </row>
    <row r="637" spans="2:12" ht="18.75" x14ac:dyDescent="0.3">
      <c r="B637" s="265"/>
      <c r="C637" s="263"/>
      <c r="D637" s="264"/>
      <c r="E637" s="14"/>
      <c r="F637" s="14"/>
      <c r="G637" s="265"/>
      <c r="H637" s="263"/>
      <c r="I637" s="266"/>
      <c r="J637" s="264"/>
      <c r="K637" s="262"/>
      <c r="L637" s="14"/>
    </row>
    <row r="638" spans="2:12" ht="18.75" x14ac:dyDescent="0.3">
      <c r="B638" s="265"/>
      <c r="C638" s="263"/>
      <c r="D638" s="264"/>
      <c r="E638" s="14"/>
      <c r="F638" s="14"/>
      <c r="G638" s="265"/>
      <c r="H638" s="263"/>
      <c r="I638" s="266"/>
      <c r="J638" s="264"/>
      <c r="K638" s="262"/>
      <c r="L638" s="14"/>
    </row>
    <row r="639" spans="2:12" ht="18.75" x14ac:dyDescent="0.3">
      <c r="B639" s="265"/>
      <c r="C639" s="263"/>
      <c r="D639" s="264"/>
      <c r="E639" s="14"/>
      <c r="F639" s="14"/>
      <c r="G639" s="265"/>
      <c r="H639" s="263"/>
      <c r="I639" s="266"/>
      <c r="J639" s="264"/>
      <c r="K639" s="262"/>
      <c r="L639" s="14"/>
    </row>
    <row r="640" spans="2:12" ht="18.75" x14ac:dyDescent="0.3">
      <c r="B640" s="265"/>
      <c r="C640" s="263"/>
      <c r="D640" s="264"/>
      <c r="E640" s="14"/>
      <c r="F640" s="14"/>
      <c r="G640" s="265"/>
      <c r="H640" s="263"/>
      <c r="I640" s="266"/>
      <c r="J640" s="264"/>
      <c r="K640" s="262"/>
      <c r="L640" s="14"/>
    </row>
    <row r="641" spans="2:12" ht="18.75" x14ac:dyDescent="0.3">
      <c r="B641" s="265"/>
      <c r="C641" s="263"/>
      <c r="D641" s="264"/>
      <c r="E641" s="14"/>
      <c r="F641" s="14"/>
      <c r="G641" s="265"/>
      <c r="H641" s="263"/>
      <c r="I641" s="266"/>
      <c r="J641" s="264"/>
      <c r="K641" s="262"/>
      <c r="L641" s="14"/>
    </row>
    <row r="642" spans="2:12" ht="18.75" x14ac:dyDescent="0.3">
      <c r="B642" s="265"/>
      <c r="C642" s="263"/>
      <c r="D642" s="264"/>
      <c r="E642" s="14"/>
      <c r="F642" s="14"/>
      <c r="G642" s="265"/>
      <c r="H642" s="263"/>
      <c r="I642" s="266"/>
      <c r="J642" s="264"/>
      <c r="K642" s="262"/>
      <c r="L642" s="14"/>
    </row>
    <row r="643" spans="2:12" ht="18.75" x14ac:dyDescent="0.3">
      <c r="B643" s="265"/>
      <c r="C643" s="263"/>
      <c r="D643" s="264"/>
      <c r="E643" s="14"/>
      <c r="F643" s="14"/>
      <c r="G643" s="265"/>
      <c r="H643" s="263"/>
      <c r="I643" s="266"/>
      <c r="J643" s="264"/>
      <c r="K643" s="262"/>
      <c r="L643" s="14"/>
    </row>
    <row r="644" spans="2:12" ht="18.75" x14ac:dyDescent="0.3">
      <c r="B644" s="265"/>
      <c r="C644" s="263"/>
      <c r="D644" s="264"/>
      <c r="E644" s="14"/>
      <c r="F644" s="14"/>
      <c r="G644" s="265"/>
      <c r="H644" s="263"/>
      <c r="I644" s="266"/>
      <c r="J644" s="264"/>
      <c r="K644" s="262"/>
      <c r="L644" s="14"/>
    </row>
    <row r="645" spans="2:12" ht="18.75" x14ac:dyDescent="0.3">
      <c r="B645" s="265"/>
      <c r="C645" s="263"/>
      <c r="D645" s="264"/>
      <c r="E645" s="14"/>
      <c r="F645" s="14"/>
      <c r="G645" s="265"/>
      <c r="H645" s="263"/>
      <c r="I645" s="266"/>
      <c r="J645" s="264"/>
      <c r="K645" s="262"/>
      <c r="L645" s="14"/>
    </row>
    <row r="646" spans="2:12" ht="18.75" x14ac:dyDescent="0.3">
      <c r="B646" s="265"/>
      <c r="C646" s="263"/>
      <c r="D646" s="264"/>
      <c r="E646" s="14"/>
      <c r="F646" s="14"/>
      <c r="G646" s="265"/>
      <c r="H646" s="263"/>
      <c r="I646" s="266"/>
      <c r="J646" s="264"/>
      <c r="K646" s="262"/>
      <c r="L646" s="14"/>
    </row>
    <row r="647" spans="2:12" ht="18.75" x14ac:dyDescent="0.3">
      <c r="B647" s="265"/>
      <c r="C647" s="263"/>
      <c r="D647" s="264"/>
      <c r="E647" s="14"/>
      <c r="F647" s="14"/>
      <c r="G647" s="265"/>
      <c r="H647" s="263"/>
      <c r="I647" s="266"/>
      <c r="J647" s="264"/>
      <c r="K647" s="262"/>
      <c r="L647" s="14"/>
    </row>
    <row r="648" spans="2:12" ht="18.75" x14ac:dyDescent="0.3">
      <c r="B648" s="265"/>
      <c r="C648" s="263"/>
      <c r="D648" s="264"/>
      <c r="E648" s="14"/>
      <c r="F648" s="14"/>
      <c r="G648" s="265"/>
      <c r="H648" s="263"/>
      <c r="I648" s="266"/>
      <c r="J648" s="264"/>
      <c r="K648" s="262"/>
      <c r="L648" s="14"/>
    </row>
    <row r="649" spans="2:12" ht="18.75" x14ac:dyDescent="0.3">
      <c r="B649" s="265"/>
      <c r="C649" s="263"/>
      <c r="D649" s="264"/>
      <c r="E649" s="14"/>
      <c r="F649" s="14"/>
      <c r="G649" s="265"/>
      <c r="H649" s="263"/>
      <c r="I649" s="266"/>
      <c r="J649" s="264"/>
      <c r="K649" s="262"/>
      <c r="L649" s="14"/>
    </row>
    <row r="650" spans="2:12" ht="18.75" x14ac:dyDescent="0.3">
      <c r="B650" s="265"/>
      <c r="C650" s="263"/>
      <c r="D650" s="264"/>
      <c r="E650" s="14"/>
      <c r="F650" s="14"/>
      <c r="G650" s="265"/>
      <c r="H650" s="263"/>
      <c r="I650" s="266"/>
      <c r="J650" s="264"/>
      <c r="K650" s="262"/>
      <c r="L650" s="14"/>
    </row>
    <row r="651" spans="2:12" ht="18.75" x14ac:dyDescent="0.3">
      <c r="B651" s="265"/>
      <c r="C651" s="263"/>
      <c r="D651" s="264"/>
      <c r="E651" s="14"/>
      <c r="F651" s="14"/>
      <c r="G651" s="265"/>
      <c r="H651" s="263"/>
      <c r="I651" s="266"/>
      <c r="J651" s="264"/>
      <c r="K651" s="262"/>
      <c r="L651" s="14"/>
    </row>
    <row r="652" spans="2:12" ht="18.75" x14ac:dyDescent="0.3">
      <c r="B652" s="265"/>
      <c r="C652" s="263"/>
      <c r="D652" s="264"/>
      <c r="E652" s="14"/>
      <c r="F652" s="14"/>
      <c r="G652" s="265"/>
      <c r="H652" s="263"/>
      <c r="I652" s="266"/>
      <c r="J652" s="264"/>
      <c r="K652" s="262"/>
      <c r="L652" s="14"/>
    </row>
    <row r="653" spans="2:12" ht="18.75" x14ac:dyDescent="0.3">
      <c r="B653" s="265"/>
      <c r="C653" s="263"/>
      <c r="D653" s="264"/>
      <c r="E653" s="14"/>
      <c r="F653" s="14"/>
      <c r="G653" s="265"/>
      <c r="H653" s="263"/>
      <c r="I653" s="266"/>
      <c r="J653" s="264"/>
      <c r="K653" s="262"/>
      <c r="L653" s="14"/>
    </row>
    <row r="654" spans="2:12" ht="18.75" x14ac:dyDescent="0.3">
      <c r="B654" s="265"/>
      <c r="C654" s="263"/>
      <c r="D654" s="264"/>
      <c r="G654" s="265"/>
      <c r="H654" s="263"/>
      <c r="I654" s="266"/>
      <c r="J654" s="264"/>
      <c r="K654" s="262"/>
    </row>
    <row r="655" spans="2:12" ht="18.75" x14ac:dyDescent="0.3">
      <c r="B655" s="265"/>
      <c r="C655" s="263"/>
      <c r="D655" s="264"/>
      <c r="G655" s="265"/>
      <c r="H655" s="263"/>
      <c r="I655" s="266"/>
      <c r="J655" s="264"/>
      <c r="K655" s="262"/>
    </row>
    <row r="656" spans="2:12" ht="18.75" x14ac:dyDescent="0.3">
      <c r="B656" s="265"/>
      <c r="C656" s="263"/>
      <c r="D656" s="264"/>
      <c r="G656" s="265"/>
      <c r="H656" s="263"/>
      <c r="I656" s="266"/>
      <c r="J656" s="264"/>
      <c r="K656" s="262"/>
    </row>
    <row r="657" spans="2:11" ht="18.75" x14ac:dyDescent="0.3">
      <c r="B657" s="265"/>
      <c r="C657" s="263"/>
      <c r="D657" s="264"/>
      <c r="G657" s="265"/>
      <c r="H657" s="263"/>
      <c r="I657" s="266"/>
      <c r="J657" s="264"/>
      <c r="K657" s="262"/>
    </row>
    <row r="658" spans="2:11" ht="18.75" x14ac:dyDescent="0.3">
      <c r="B658" s="265"/>
      <c r="C658" s="263"/>
      <c r="D658" s="264"/>
      <c r="G658" s="265"/>
      <c r="H658" s="263"/>
      <c r="I658" s="266"/>
      <c r="J658" s="322"/>
      <c r="K658" s="323"/>
    </row>
    <row r="659" spans="2:11" ht="18.75" x14ac:dyDescent="0.3">
      <c r="B659" s="265"/>
      <c r="C659" s="263"/>
      <c r="D659" s="264"/>
      <c r="G659" s="265"/>
      <c r="H659" s="263"/>
      <c r="I659" s="266"/>
      <c r="J659" s="322"/>
      <c r="K659" s="323"/>
    </row>
    <row r="660" spans="2:11" ht="18.75" x14ac:dyDescent="0.3">
      <c r="B660" s="265"/>
      <c r="C660" s="263"/>
      <c r="D660" s="264"/>
      <c r="G660" s="265"/>
      <c r="H660" s="263"/>
      <c r="I660" s="266"/>
      <c r="J660" s="322"/>
      <c r="K660" s="323"/>
    </row>
    <row r="661" spans="2:11" ht="18.75" x14ac:dyDescent="0.3">
      <c r="B661" s="265"/>
      <c r="C661" s="263"/>
      <c r="D661" s="264"/>
      <c r="G661" s="265"/>
      <c r="H661" s="263"/>
      <c r="I661" s="266"/>
      <c r="J661" s="322"/>
      <c r="K661" s="323"/>
    </row>
    <row r="662" spans="2:11" ht="18.75" x14ac:dyDescent="0.3">
      <c r="B662" s="265"/>
      <c r="C662" s="263"/>
      <c r="D662" s="264"/>
      <c r="G662" s="265"/>
      <c r="H662" s="263"/>
      <c r="I662" s="266"/>
      <c r="J662" s="322"/>
      <c r="K662" s="323"/>
    </row>
    <row r="663" spans="2:11" ht="18.75" x14ac:dyDescent="0.3">
      <c r="B663" s="265"/>
      <c r="C663" s="263"/>
      <c r="D663" s="264"/>
      <c r="G663" s="265"/>
      <c r="H663" s="263"/>
      <c r="I663" s="266"/>
      <c r="J663" s="322"/>
      <c r="K663" s="323"/>
    </row>
    <row r="664" spans="2:11" ht="18.75" x14ac:dyDescent="0.3">
      <c r="B664" s="265"/>
      <c r="C664" s="263"/>
      <c r="D664" s="264"/>
      <c r="G664" s="265"/>
      <c r="H664" s="263"/>
      <c r="I664" s="266"/>
      <c r="J664" s="322"/>
      <c r="K664" s="323"/>
    </row>
    <row r="665" spans="2:11" ht="18.75" x14ac:dyDescent="0.3">
      <c r="B665" s="265"/>
      <c r="C665" s="263"/>
      <c r="D665" s="264"/>
      <c r="G665" s="265"/>
      <c r="H665" s="263"/>
      <c r="I665" s="266"/>
      <c r="J665" s="322"/>
      <c r="K665" s="323"/>
    </row>
    <row r="666" spans="2:11" ht="18.75" x14ac:dyDescent="0.3">
      <c r="B666" s="265"/>
      <c r="C666" s="263"/>
      <c r="D666" s="264"/>
      <c r="G666" s="265"/>
      <c r="H666" s="263"/>
      <c r="I666" s="266"/>
      <c r="J666" s="322"/>
      <c r="K666" s="323"/>
    </row>
    <row r="667" spans="2:11" ht="18.75" x14ac:dyDescent="0.3">
      <c r="B667" s="265"/>
      <c r="C667" s="263"/>
      <c r="D667" s="264"/>
      <c r="G667" s="265"/>
      <c r="H667" s="263"/>
      <c r="I667" s="266"/>
      <c r="J667" s="322"/>
      <c r="K667" s="323"/>
    </row>
    <row r="668" spans="2:11" ht="18.75" x14ac:dyDescent="0.3">
      <c r="B668" s="265"/>
      <c r="C668" s="263"/>
      <c r="D668" s="264"/>
      <c r="G668" s="265"/>
      <c r="H668" s="263"/>
      <c r="I668" s="266"/>
      <c r="J668" s="322"/>
      <c r="K668" s="323"/>
    </row>
    <row r="669" spans="2:11" ht="18.75" x14ac:dyDescent="0.3">
      <c r="B669" s="265"/>
      <c r="C669" s="263"/>
      <c r="D669" s="264"/>
      <c r="G669" s="265"/>
      <c r="H669" s="263"/>
      <c r="I669" s="266"/>
      <c r="J669" s="322"/>
      <c r="K669" s="323"/>
    </row>
    <row r="670" spans="2:11" ht="18.75" x14ac:dyDescent="0.3">
      <c r="B670" s="265"/>
      <c r="C670" s="263"/>
      <c r="D670" s="264"/>
      <c r="G670" s="265"/>
      <c r="H670" s="263"/>
      <c r="I670" s="266"/>
      <c r="J670" s="322"/>
      <c r="K670" s="323"/>
    </row>
    <row r="671" spans="2:11" ht="18.75" x14ac:dyDescent="0.3">
      <c r="B671" s="265"/>
      <c r="C671" s="263"/>
      <c r="D671" s="264"/>
      <c r="G671" s="265"/>
      <c r="H671" s="263"/>
      <c r="I671" s="266"/>
      <c r="J671" s="322"/>
      <c r="K671" s="323"/>
    </row>
    <row r="672" spans="2:11" ht="18.75" x14ac:dyDescent="0.3">
      <c r="B672" s="265"/>
      <c r="C672" s="263"/>
      <c r="D672" s="264"/>
      <c r="G672" s="265"/>
      <c r="H672" s="263"/>
      <c r="I672" s="266"/>
      <c r="J672" s="322"/>
      <c r="K672" s="323"/>
    </row>
    <row r="673" spans="2:11" ht="18.75" x14ac:dyDescent="0.3">
      <c r="B673" s="265"/>
      <c r="C673" s="263"/>
      <c r="D673" s="264"/>
      <c r="G673" s="265"/>
      <c r="H673" s="263"/>
      <c r="I673" s="266"/>
      <c r="J673" s="322"/>
      <c r="K673" s="323"/>
    </row>
    <row r="674" spans="2:11" ht="18.75" x14ac:dyDescent="0.3">
      <c r="B674" s="265"/>
      <c r="C674" s="263"/>
      <c r="D674" s="264"/>
      <c r="G674" s="265"/>
      <c r="H674" s="263"/>
      <c r="I674" s="266"/>
      <c r="J674" s="322"/>
      <c r="K674" s="323"/>
    </row>
    <row r="675" spans="2:11" ht="18.75" x14ac:dyDescent="0.3">
      <c r="B675" s="265"/>
      <c r="C675" s="263"/>
      <c r="D675" s="264"/>
      <c r="G675" s="265"/>
      <c r="H675" s="263"/>
      <c r="I675" s="266"/>
      <c r="J675" s="322"/>
      <c r="K675" s="323"/>
    </row>
    <row r="676" spans="2:11" ht="18.75" x14ac:dyDescent="0.3">
      <c r="B676" s="265"/>
      <c r="C676" s="263"/>
      <c r="D676" s="264"/>
      <c r="G676" s="265"/>
      <c r="H676" s="263"/>
      <c r="I676" s="266"/>
      <c r="J676" s="322"/>
      <c r="K676" s="323"/>
    </row>
    <row r="677" spans="2:11" ht="18.75" x14ac:dyDescent="0.3">
      <c r="B677" s="265"/>
      <c r="C677" s="263"/>
      <c r="D677" s="264"/>
      <c r="G677" s="265"/>
      <c r="H677" s="263"/>
      <c r="I677" s="266"/>
      <c r="J677" s="322"/>
      <c r="K677" s="323"/>
    </row>
    <row r="678" spans="2:11" ht="18.75" x14ac:dyDescent="0.3">
      <c r="B678" s="265"/>
      <c r="C678" s="263"/>
      <c r="D678" s="264"/>
      <c r="G678" s="265"/>
      <c r="H678" s="263"/>
      <c r="I678" s="266"/>
      <c r="J678" s="322"/>
      <c r="K678" s="323"/>
    </row>
    <row r="679" spans="2:11" ht="18.75" x14ac:dyDescent="0.3">
      <c r="B679" s="265"/>
      <c r="C679" s="263"/>
      <c r="D679" s="264"/>
      <c r="G679" s="265"/>
      <c r="H679" s="263"/>
      <c r="I679" s="266"/>
      <c r="J679" s="322"/>
      <c r="K679" s="323"/>
    </row>
    <row r="680" spans="2:11" ht="18.75" x14ac:dyDescent="0.3">
      <c r="B680" s="265"/>
      <c r="C680" s="263"/>
      <c r="D680" s="264"/>
      <c r="G680" s="265"/>
      <c r="H680" s="263"/>
      <c r="I680" s="266"/>
      <c r="J680" s="322"/>
      <c r="K680" s="323"/>
    </row>
    <row r="681" spans="2:11" ht="18.75" x14ac:dyDescent="0.3">
      <c r="B681" s="265"/>
      <c r="C681" s="263"/>
      <c r="D681" s="264"/>
      <c r="G681" s="265"/>
      <c r="H681" s="263"/>
      <c r="I681" s="266"/>
      <c r="J681" s="322"/>
      <c r="K681" s="323"/>
    </row>
    <row r="682" spans="2:11" ht="18.75" x14ac:dyDescent="0.3">
      <c r="B682" s="265"/>
      <c r="C682" s="263"/>
      <c r="D682" s="264"/>
      <c r="G682" s="265"/>
      <c r="H682" s="263"/>
      <c r="I682" s="266"/>
      <c r="J682" s="322"/>
      <c r="K682" s="323"/>
    </row>
    <row r="683" spans="2:11" ht="18.75" x14ac:dyDescent="0.3">
      <c r="B683" s="265"/>
      <c r="C683" s="263"/>
      <c r="D683" s="264"/>
      <c r="G683" s="265"/>
      <c r="H683" s="263"/>
      <c r="I683" s="266"/>
      <c r="J683" s="322"/>
      <c r="K683" s="323"/>
    </row>
    <row r="684" spans="2:11" ht="18.75" x14ac:dyDescent="0.3">
      <c r="B684" s="265"/>
      <c r="C684" s="263"/>
      <c r="D684" s="264"/>
      <c r="G684" s="265"/>
      <c r="H684" s="263"/>
      <c r="I684" s="266"/>
      <c r="J684" s="322"/>
      <c r="K684" s="323"/>
    </row>
    <row r="685" spans="2:11" ht="18.75" x14ac:dyDescent="0.3">
      <c r="B685" s="265"/>
      <c r="C685" s="263"/>
      <c r="D685" s="264"/>
      <c r="G685" s="265"/>
      <c r="H685" s="263"/>
      <c r="I685" s="266"/>
      <c r="J685" s="322"/>
      <c r="K685" s="323"/>
    </row>
    <row r="686" spans="2:11" ht="18.75" x14ac:dyDescent="0.3">
      <c r="B686" s="265"/>
      <c r="C686" s="263"/>
      <c r="D686" s="264"/>
      <c r="G686" s="265"/>
      <c r="H686" s="263"/>
      <c r="I686" s="266"/>
      <c r="J686" s="322"/>
      <c r="K686" s="323"/>
    </row>
    <row r="687" spans="2:11" ht="18.75" x14ac:dyDescent="0.3">
      <c r="B687" s="265"/>
      <c r="C687" s="263"/>
      <c r="D687" s="264"/>
      <c r="G687" s="265"/>
      <c r="H687" s="263"/>
      <c r="I687" s="266"/>
      <c r="J687" s="322"/>
      <c r="K687" s="323"/>
    </row>
    <row r="688" spans="2:11" ht="18.75" x14ac:dyDescent="0.3">
      <c r="B688" s="265"/>
      <c r="C688" s="263"/>
      <c r="D688" s="264"/>
      <c r="G688" s="265"/>
      <c r="H688" s="263"/>
      <c r="I688" s="266"/>
      <c r="J688" s="322"/>
      <c r="K688" s="323"/>
    </row>
    <row r="689" spans="2:11" ht="18.75" x14ac:dyDescent="0.3">
      <c r="B689" s="265"/>
      <c r="C689" s="263"/>
      <c r="D689" s="264"/>
      <c r="G689" s="265"/>
      <c r="H689" s="263"/>
      <c r="I689" s="266"/>
      <c r="J689" s="322"/>
      <c r="K689" s="323"/>
    </row>
    <row r="690" spans="2:11" ht="18.75" x14ac:dyDescent="0.3">
      <c r="B690" s="265"/>
      <c r="C690" s="263"/>
      <c r="D690" s="264"/>
      <c r="G690" s="265"/>
      <c r="H690" s="263"/>
      <c r="I690" s="266"/>
      <c r="J690" s="322"/>
      <c r="K690" s="323"/>
    </row>
    <row r="691" spans="2:11" ht="18.75" x14ac:dyDescent="0.3">
      <c r="B691" s="265"/>
      <c r="C691" s="263"/>
      <c r="D691" s="264"/>
      <c r="G691" s="265"/>
      <c r="H691" s="263"/>
      <c r="I691" s="266"/>
      <c r="J691" s="322"/>
      <c r="K691" s="323"/>
    </row>
    <row r="692" spans="2:11" ht="18.75" x14ac:dyDescent="0.3">
      <c r="B692" s="265"/>
      <c r="C692" s="263"/>
      <c r="D692" s="264"/>
      <c r="G692" s="265"/>
      <c r="H692" s="263"/>
      <c r="I692" s="266"/>
      <c r="J692" s="322"/>
      <c r="K692" s="323"/>
    </row>
    <row r="693" spans="2:11" ht="18.75" x14ac:dyDescent="0.3">
      <c r="B693" s="265"/>
      <c r="C693" s="263"/>
      <c r="D693" s="264"/>
      <c r="G693" s="265"/>
      <c r="H693" s="263"/>
      <c r="I693" s="266"/>
      <c r="J693" s="322"/>
      <c r="K693" s="323"/>
    </row>
    <row r="694" spans="2:11" ht="18.75" x14ac:dyDescent="0.3">
      <c r="B694" s="265"/>
      <c r="C694" s="263"/>
      <c r="D694" s="264"/>
      <c r="G694" s="265"/>
      <c r="H694" s="263"/>
      <c r="I694" s="266"/>
      <c r="J694" s="322"/>
      <c r="K694" s="323"/>
    </row>
    <row r="695" spans="2:11" ht="18.75" x14ac:dyDescent="0.3">
      <c r="B695" s="265"/>
      <c r="C695" s="263"/>
      <c r="D695" s="264"/>
      <c r="G695" s="265"/>
      <c r="H695" s="263"/>
      <c r="I695" s="266"/>
      <c r="J695" s="322"/>
      <c r="K695" s="323"/>
    </row>
    <row r="696" spans="2:11" ht="18.75" x14ac:dyDescent="0.3">
      <c r="B696" s="265"/>
      <c r="C696" s="263"/>
      <c r="D696" s="264"/>
      <c r="G696" s="265"/>
      <c r="H696" s="263"/>
      <c r="I696" s="266"/>
      <c r="J696" s="322"/>
      <c r="K696" s="323"/>
    </row>
    <row r="697" spans="2:11" ht="18.75" x14ac:dyDescent="0.3">
      <c r="B697" s="265"/>
      <c r="C697" s="263"/>
      <c r="D697" s="264"/>
      <c r="G697" s="265"/>
      <c r="H697" s="263"/>
      <c r="I697" s="266"/>
      <c r="J697" s="322"/>
      <c r="K697" s="323"/>
    </row>
    <row r="698" spans="2:11" ht="18.75" x14ac:dyDescent="0.3">
      <c r="B698" s="265"/>
      <c r="C698" s="263"/>
      <c r="D698" s="264"/>
      <c r="G698" s="265"/>
      <c r="H698" s="263"/>
      <c r="I698" s="266"/>
      <c r="J698" s="322"/>
      <c r="K698" s="323"/>
    </row>
    <row r="699" spans="2:11" ht="18.75" x14ac:dyDescent="0.3">
      <c r="B699" s="265"/>
      <c r="C699" s="263"/>
      <c r="D699" s="264"/>
      <c r="G699" s="265"/>
      <c r="H699" s="263"/>
      <c r="I699" s="266"/>
      <c r="J699" s="322"/>
      <c r="K699" s="323"/>
    </row>
    <row r="700" spans="2:11" ht="18.75" x14ac:dyDescent="0.3">
      <c r="B700" s="265"/>
      <c r="C700" s="263"/>
      <c r="D700" s="264"/>
      <c r="G700" s="265"/>
      <c r="H700" s="263"/>
      <c r="I700" s="266"/>
      <c r="J700" s="322"/>
      <c r="K700" s="323"/>
    </row>
    <row r="701" spans="2:11" ht="18.75" x14ac:dyDescent="0.3">
      <c r="B701" s="265"/>
      <c r="C701" s="263"/>
      <c r="D701" s="264"/>
      <c r="G701" s="265"/>
      <c r="H701" s="263"/>
      <c r="I701" s="266"/>
      <c r="J701" s="322"/>
      <c r="K701" s="323"/>
    </row>
    <row r="702" spans="2:11" ht="18.75" x14ac:dyDescent="0.3">
      <c r="B702" s="265"/>
      <c r="C702" s="263"/>
      <c r="D702" s="264"/>
      <c r="G702" s="265"/>
      <c r="H702" s="263"/>
      <c r="I702" s="266"/>
      <c r="J702" s="322"/>
      <c r="K702" s="323"/>
    </row>
    <row r="703" spans="2:11" ht="18.75" x14ac:dyDescent="0.3">
      <c r="B703" s="265"/>
      <c r="C703" s="263"/>
      <c r="D703" s="264"/>
      <c r="G703" s="265"/>
      <c r="H703" s="263"/>
      <c r="I703" s="266"/>
      <c r="J703" s="322"/>
      <c r="K703" s="323"/>
    </row>
    <row r="704" spans="2:11" ht="18.75" x14ac:dyDescent="0.3">
      <c r="B704" s="265"/>
      <c r="C704" s="263"/>
      <c r="D704" s="264"/>
      <c r="G704" s="265"/>
      <c r="H704" s="263"/>
      <c r="I704" s="266"/>
      <c r="J704" s="322"/>
      <c r="K704" s="323"/>
    </row>
    <row r="705" spans="2:11" ht="18.75" x14ac:dyDescent="0.3">
      <c r="B705" s="265"/>
      <c r="C705" s="263"/>
      <c r="D705" s="264"/>
      <c r="G705" s="265"/>
      <c r="H705" s="263"/>
      <c r="I705" s="266"/>
      <c r="J705" s="322"/>
      <c r="K705" s="323"/>
    </row>
    <row r="706" spans="2:11" ht="18.75" x14ac:dyDescent="0.3">
      <c r="B706" s="265"/>
      <c r="C706" s="263"/>
      <c r="D706" s="264"/>
      <c r="G706" s="265"/>
      <c r="H706" s="263"/>
      <c r="I706" s="266"/>
      <c r="J706" s="322"/>
      <c r="K706" s="323"/>
    </row>
    <row r="707" spans="2:11" ht="18.75" x14ac:dyDescent="0.3">
      <c r="B707" s="265"/>
      <c r="C707" s="263"/>
      <c r="D707" s="264"/>
      <c r="G707" s="265"/>
      <c r="H707" s="263"/>
      <c r="I707" s="266"/>
      <c r="J707" s="322"/>
      <c r="K707" s="323"/>
    </row>
    <row r="708" spans="2:11" ht="18.75" x14ac:dyDescent="0.3">
      <c r="B708" s="265"/>
      <c r="C708" s="263"/>
      <c r="D708" s="264"/>
      <c r="G708" s="265"/>
      <c r="H708" s="263"/>
      <c r="I708" s="266"/>
      <c r="J708" s="322"/>
      <c r="K708" s="323"/>
    </row>
    <row r="709" spans="2:11" ht="18.75" x14ac:dyDescent="0.3">
      <c r="B709" s="265"/>
      <c r="C709" s="263"/>
      <c r="D709" s="264"/>
      <c r="G709" s="265"/>
      <c r="H709" s="263"/>
      <c r="I709" s="266"/>
      <c r="J709" s="322"/>
      <c r="K709" s="323"/>
    </row>
    <row r="710" spans="2:11" ht="18.75" x14ac:dyDescent="0.3">
      <c r="B710" s="265"/>
      <c r="C710" s="263"/>
      <c r="D710" s="264"/>
      <c r="G710" s="265"/>
      <c r="H710" s="263"/>
      <c r="I710" s="266"/>
      <c r="J710" s="322"/>
      <c r="K710" s="323"/>
    </row>
    <row r="711" spans="2:11" ht="18.75" x14ac:dyDescent="0.3">
      <c r="B711" s="265"/>
      <c r="C711" s="263"/>
      <c r="D711" s="264"/>
      <c r="G711" s="265"/>
      <c r="H711" s="263"/>
      <c r="I711" s="266"/>
      <c r="J711" s="322"/>
      <c r="K711" s="323"/>
    </row>
    <row r="712" spans="2:11" ht="18.75" x14ac:dyDescent="0.3">
      <c r="B712" s="265"/>
      <c r="C712" s="263"/>
      <c r="D712" s="264"/>
      <c r="G712" s="265"/>
      <c r="H712" s="263"/>
      <c r="I712" s="266"/>
      <c r="J712" s="322"/>
      <c r="K712" s="323"/>
    </row>
    <row r="713" spans="2:11" ht="18.75" x14ac:dyDescent="0.3">
      <c r="B713" s="265"/>
      <c r="C713" s="263"/>
      <c r="D713" s="264"/>
      <c r="G713" s="265"/>
      <c r="H713" s="263"/>
      <c r="I713" s="266"/>
      <c r="J713" s="322"/>
      <c r="K713" s="323"/>
    </row>
    <row r="714" spans="2:11" ht="18.75" x14ac:dyDescent="0.3">
      <c r="B714" s="265"/>
      <c r="C714" s="263"/>
      <c r="D714" s="264"/>
      <c r="G714" s="265"/>
      <c r="H714" s="263"/>
      <c r="I714" s="266"/>
      <c r="J714" s="322"/>
      <c r="K714" s="323"/>
    </row>
    <row r="715" spans="2:11" ht="18.75" x14ac:dyDescent="0.3">
      <c r="B715" s="265"/>
      <c r="C715" s="263"/>
      <c r="D715" s="264"/>
      <c r="G715" s="265"/>
      <c r="H715" s="263"/>
      <c r="I715" s="266"/>
      <c r="J715" s="322"/>
      <c r="K715" s="323"/>
    </row>
    <row r="716" spans="2:11" ht="18.75" x14ac:dyDescent="0.3">
      <c r="B716" s="265"/>
      <c r="C716" s="263"/>
      <c r="D716" s="264"/>
      <c r="G716" s="265"/>
      <c r="H716" s="263"/>
      <c r="I716" s="266"/>
      <c r="J716" s="322"/>
      <c r="K716" s="323"/>
    </row>
    <row r="717" spans="2:11" ht="18.75" x14ac:dyDescent="0.3">
      <c r="B717" s="265"/>
      <c r="C717" s="263"/>
      <c r="D717" s="264"/>
      <c r="G717" s="265"/>
      <c r="H717" s="263"/>
      <c r="I717" s="266"/>
      <c r="J717" s="322"/>
      <c r="K717" s="323"/>
    </row>
    <row r="718" spans="2:11" ht="18.75" x14ac:dyDescent="0.3">
      <c r="B718" s="265"/>
      <c r="C718" s="263"/>
      <c r="D718" s="264"/>
      <c r="G718" s="265"/>
      <c r="H718" s="263"/>
      <c r="I718" s="266"/>
      <c r="J718" s="322"/>
      <c r="K718" s="323"/>
    </row>
    <row r="719" spans="2:11" ht="18" x14ac:dyDescent="0.25">
      <c r="G719" s="265"/>
      <c r="H719" s="263"/>
      <c r="I719" s="266"/>
      <c r="J719" s="322"/>
      <c r="K719" s="323"/>
    </row>
    <row r="720" spans="2:11" ht="18" x14ac:dyDescent="0.25">
      <c r="G720" s="265"/>
      <c r="H720" s="263"/>
      <c r="I720" s="266"/>
      <c r="J720" s="322"/>
      <c r="K720" s="323"/>
    </row>
    <row r="721" spans="7:11" ht="18" x14ac:dyDescent="0.25">
      <c r="G721" s="265"/>
      <c r="H721" s="263"/>
      <c r="I721" s="266"/>
      <c r="J721" s="322"/>
      <c r="K721" s="323"/>
    </row>
    <row r="722" spans="7:11" ht="18" x14ac:dyDescent="0.25">
      <c r="G722" s="265"/>
      <c r="H722" s="263"/>
      <c r="I722" s="266"/>
      <c r="J722" s="322"/>
      <c r="K722" s="323"/>
    </row>
    <row r="723" spans="7:11" ht="18" x14ac:dyDescent="0.25">
      <c r="G723" s="265"/>
      <c r="H723" s="263"/>
      <c r="I723" s="266"/>
      <c r="J723" s="322"/>
      <c r="K723" s="323"/>
    </row>
    <row r="724" spans="7:11" ht="18" x14ac:dyDescent="0.25">
      <c r="G724" s="265"/>
      <c r="H724" s="263"/>
      <c r="I724" s="266"/>
      <c r="J724" s="322"/>
      <c r="K724" s="323"/>
    </row>
    <row r="725" spans="7:11" ht="18" x14ac:dyDescent="0.25">
      <c r="G725" s="265"/>
      <c r="H725" s="263"/>
      <c r="I725" s="266"/>
      <c r="J725" s="322"/>
      <c r="K725" s="323"/>
    </row>
    <row r="726" spans="7:11" ht="18" x14ac:dyDescent="0.25">
      <c r="G726" s="265"/>
      <c r="H726" s="263"/>
      <c r="I726" s="266"/>
      <c r="J726" s="322"/>
      <c r="K726" s="323"/>
    </row>
    <row r="727" spans="7:11" ht="18" x14ac:dyDescent="0.25">
      <c r="G727" s="265"/>
      <c r="H727" s="263"/>
      <c r="I727" s="266"/>
      <c r="J727" s="322"/>
      <c r="K727" s="323"/>
    </row>
    <row r="728" spans="7:11" ht="18" x14ac:dyDescent="0.25">
      <c r="G728" s="265"/>
      <c r="H728" s="263"/>
      <c r="I728" s="266"/>
      <c r="J728" s="322"/>
      <c r="K728" s="323"/>
    </row>
    <row r="729" spans="7:11" ht="18" x14ac:dyDescent="0.25">
      <c r="G729" s="265"/>
      <c r="H729" s="263"/>
      <c r="I729" s="266"/>
      <c r="J729" s="322"/>
      <c r="K729" s="323"/>
    </row>
    <row r="730" spans="7:11" ht="18" x14ac:dyDescent="0.25">
      <c r="G730" s="265"/>
      <c r="H730" s="263"/>
      <c r="I730" s="266"/>
      <c r="J730" s="322"/>
      <c r="K730" s="323"/>
    </row>
    <row r="731" spans="7:11" ht="18" x14ac:dyDescent="0.25">
      <c r="G731" s="265"/>
      <c r="H731" s="263"/>
      <c r="I731" s="266"/>
      <c r="J731" s="322"/>
      <c r="K731" s="323"/>
    </row>
    <row r="732" spans="7:11" ht="18" x14ac:dyDescent="0.25">
      <c r="G732" s="265"/>
      <c r="H732" s="263"/>
      <c r="I732" s="266"/>
      <c r="J732" s="322"/>
      <c r="K732" s="323"/>
    </row>
    <row r="733" spans="7:11" ht="18" x14ac:dyDescent="0.25">
      <c r="G733" s="265"/>
      <c r="H733" s="263"/>
      <c r="I733" s="266"/>
      <c r="J733" s="322"/>
      <c r="K733" s="323"/>
    </row>
    <row r="734" spans="7:11" ht="18" x14ac:dyDescent="0.25">
      <c r="G734" s="265"/>
      <c r="H734" s="263"/>
      <c r="I734" s="266"/>
      <c r="J734" s="322"/>
      <c r="K734" s="323"/>
    </row>
    <row r="735" spans="7:11" ht="18" x14ac:dyDescent="0.25">
      <c r="G735" s="265"/>
      <c r="H735" s="263"/>
      <c r="I735" s="266"/>
      <c r="J735" s="322"/>
      <c r="K735" s="323"/>
    </row>
    <row r="736" spans="7:11" ht="18" x14ac:dyDescent="0.25">
      <c r="G736" s="265"/>
      <c r="H736" s="263"/>
      <c r="I736" s="266"/>
      <c r="J736" s="322"/>
      <c r="K736" s="323"/>
    </row>
    <row r="737" spans="7:11" ht="18" x14ac:dyDescent="0.25">
      <c r="G737" s="265"/>
      <c r="H737" s="263"/>
      <c r="I737" s="266"/>
      <c r="J737" s="322"/>
      <c r="K737" s="323"/>
    </row>
    <row r="738" spans="7:11" ht="18" x14ac:dyDescent="0.25">
      <c r="G738" s="265"/>
      <c r="H738" s="263"/>
      <c r="I738" s="266"/>
      <c r="J738" s="322"/>
      <c r="K738" s="323"/>
    </row>
    <row r="739" spans="7:11" ht="18" x14ac:dyDescent="0.25">
      <c r="G739" s="265"/>
      <c r="H739" s="263"/>
      <c r="I739" s="266"/>
      <c r="J739" s="322"/>
      <c r="K739" s="323"/>
    </row>
    <row r="740" spans="7:11" ht="18" x14ac:dyDescent="0.25">
      <c r="G740" s="265"/>
      <c r="H740" s="263"/>
      <c r="I740" s="266"/>
      <c r="J740" s="322"/>
      <c r="K740" s="323"/>
    </row>
    <row r="741" spans="7:11" ht="18" x14ac:dyDescent="0.25">
      <c r="G741" s="265"/>
      <c r="H741" s="263"/>
      <c r="I741" s="266"/>
      <c r="J741" s="322"/>
      <c r="K741" s="323"/>
    </row>
    <row r="742" spans="7:11" ht="18" x14ac:dyDescent="0.25">
      <c r="G742" s="265"/>
      <c r="H742" s="263"/>
      <c r="I742" s="266"/>
      <c r="J742" s="322"/>
      <c r="K742" s="323"/>
    </row>
    <row r="743" spans="7:11" ht="18" x14ac:dyDescent="0.25">
      <c r="G743" s="265"/>
      <c r="H743" s="263"/>
      <c r="I743" s="266"/>
      <c r="J743" s="322"/>
      <c r="K743" s="323"/>
    </row>
    <row r="744" spans="7:11" ht="18" x14ac:dyDescent="0.25">
      <c r="G744" s="265"/>
      <c r="H744" s="263"/>
      <c r="I744" s="266"/>
      <c r="J744" s="322"/>
      <c r="K744" s="323"/>
    </row>
    <row r="745" spans="7:11" ht="18" x14ac:dyDescent="0.25">
      <c r="G745" s="265"/>
      <c r="H745" s="263"/>
      <c r="I745" s="266"/>
      <c r="J745" s="322"/>
      <c r="K745" s="323"/>
    </row>
    <row r="746" spans="7:11" ht="18" x14ac:dyDescent="0.25">
      <c r="G746" s="265"/>
      <c r="H746" s="263"/>
      <c r="I746" s="266"/>
      <c r="J746" s="322"/>
      <c r="K746" s="323"/>
    </row>
    <row r="747" spans="7:11" ht="18" x14ac:dyDescent="0.25">
      <c r="G747" s="265"/>
      <c r="H747" s="263"/>
      <c r="I747" s="266"/>
      <c r="J747" s="322"/>
      <c r="K747" s="323"/>
    </row>
    <row r="748" spans="7:11" ht="18" x14ac:dyDescent="0.25">
      <c r="G748" s="265"/>
      <c r="H748" s="263"/>
      <c r="I748" s="266"/>
      <c r="J748" s="322"/>
      <c r="K748" s="323"/>
    </row>
    <row r="749" spans="7:11" ht="18" x14ac:dyDescent="0.25">
      <c r="G749" s="265"/>
      <c r="H749" s="263"/>
      <c r="I749" s="266"/>
      <c r="J749" s="322"/>
      <c r="K749" s="323"/>
    </row>
    <row r="750" spans="7:11" ht="18" x14ac:dyDescent="0.25">
      <c r="G750" s="265"/>
      <c r="H750" s="263"/>
      <c r="I750" s="266"/>
      <c r="J750" s="322"/>
      <c r="K750" s="323"/>
    </row>
    <row r="751" spans="7:11" ht="18" x14ac:dyDescent="0.25">
      <c r="G751" s="265"/>
      <c r="H751" s="263"/>
      <c r="I751" s="266"/>
      <c r="J751" s="322"/>
      <c r="K751" s="323"/>
    </row>
    <row r="752" spans="7:11" ht="18" x14ac:dyDescent="0.25">
      <c r="G752" s="265"/>
      <c r="H752" s="263"/>
      <c r="I752" s="266"/>
      <c r="J752" s="322"/>
      <c r="K752" s="323"/>
    </row>
    <row r="753" spans="7:11" ht="18" x14ac:dyDescent="0.25">
      <c r="G753" s="265"/>
      <c r="H753" s="263"/>
      <c r="I753" s="266"/>
      <c r="J753" s="322"/>
      <c r="K753" s="323"/>
    </row>
    <row r="754" spans="7:11" ht="18" x14ac:dyDescent="0.25">
      <c r="G754" s="265"/>
      <c r="H754" s="263"/>
      <c r="I754" s="266"/>
      <c r="J754" s="322"/>
      <c r="K754" s="323"/>
    </row>
    <row r="755" spans="7:11" ht="18" x14ac:dyDescent="0.25">
      <c r="G755" s="265"/>
      <c r="H755" s="263"/>
      <c r="I755" s="266"/>
      <c r="J755" s="322"/>
      <c r="K755" s="323"/>
    </row>
    <row r="756" spans="7:11" ht="18" x14ac:dyDescent="0.25">
      <c r="G756" s="265"/>
      <c r="H756" s="263"/>
      <c r="I756" s="266"/>
      <c r="J756" s="322"/>
      <c r="K756" s="323"/>
    </row>
    <row r="757" spans="7:11" ht="18" x14ac:dyDescent="0.25">
      <c r="G757" s="265"/>
      <c r="H757" s="263"/>
      <c r="I757" s="266"/>
      <c r="J757" s="322"/>
      <c r="K757" s="323"/>
    </row>
    <row r="758" spans="7:11" ht="18" x14ac:dyDescent="0.25">
      <c r="G758" s="265"/>
      <c r="H758" s="263"/>
      <c r="I758" s="266"/>
      <c r="J758" s="322"/>
      <c r="K758" s="323"/>
    </row>
    <row r="759" spans="7:11" ht="18" x14ac:dyDescent="0.25">
      <c r="G759" s="265"/>
      <c r="H759" s="263"/>
      <c r="I759" s="266"/>
      <c r="J759" s="322"/>
      <c r="K759" s="323"/>
    </row>
    <row r="760" spans="7:11" ht="18" x14ac:dyDescent="0.25">
      <c r="G760" s="265"/>
      <c r="H760" s="263"/>
      <c r="I760" s="266"/>
      <c r="J760" s="322"/>
      <c r="K760" s="323"/>
    </row>
    <row r="761" spans="7:11" ht="18" x14ac:dyDescent="0.25">
      <c r="G761" s="265"/>
      <c r="H761" s="263"/>
      <c r="I761" s="266"/>
      <c r="J761" s="322"/>
      <c r="K761" s="323"/>
    </row>
    <row r="762" spans="7:11" ht="18" x14ac:dyDescent="0.25">
      <c r="G762" s="265"/>
      <c r="H762" s="263"/>
      <c r="I762" s="266"/>
      <c r="J762" s="322"/>
      <c r="K762" s="323"/>
    </row>
    <row r="763" spans="7:11" ht="18" x14ac:dyDescent="0.25">
      <c r="G763" s="265"/>
      <c r="H763" s="263"/>
      <c r="I763" s="266"/>
      <c r="J763" s="322"/>
      <c r="K763" s="323"/>
    </row>
    <row r="764" spans="7:11" ht="18" x14ac:dyDescent="0.25">
      <c r="G764" s="265"/>
      <c r="H764" s="263"/>
      <c r="I764" s="266"/>
      <c r="J764" s="322"/>
      <c r="K764" s="323"/>
    </row>
    <row r="765" spans="7:11" ht="18" x14ac:dyDescent="0.25">
      <c r="G765" s="265"/>
      <c r="H765" s="263"/>
      <c r="I765" s="266"/>
      <c r="J765" s="322"/>
      <c r="K765" s="323"/>
    </row>
    <row r="766" spans="7:11" ht="18" x14ac:dyDescent="0.25">
      <c r="G766" s="265"/>
      <c r="H766" s="263"/>
      <c r="I766" s="266"/>
      <c r="J766" s="322"/>
      <c r="K766" s="323"/>
    </row>
    <row r="767" spans="7:11" ht="18" x14ac:dyDescent="0.25">
      <c r="G767" s="265"/>
      <c r="H767" s="263"/>
      <c r="I767" s="266"/>
      <c r="J767" s="322"/>
      <c r="K767" s="323"/>
    </row>
    <row r="768" spans="7:11" ht="18" x14ac:dyDescent="0.25">
      <c r="G768" s="265"/>
      <c r="H768" s="263"/>
      <c r="I768" s="266"/>
      <c r="J768" s="322"/>
      <c r="K768" s="323"/>
    </row>
    <row r="769" spans="7:11" ht="18" x14ac:dyDescent="0.25">
      <c r="G769" s="265"/>
      <c r="H769" s="263"/>
      <c r="I769" s="266"/>
      <c r="J769" s="322"/>
      <c r="K769" s="323"/>
    </row>
    <row r="770" spans="7:11" ht="18" x14ac:dyDescent="0.25">
      <c r="G770" s="265"/>
      <c r="H770" s="263"/>
      <c r="I770" s="266"/>
      <c r="J770" s="322"/>
      <c r="K770" s="323"/>
    </row>
    <row r="771" spans="7:11" ht="18" x14ac:dyDescent="0.25">
      <c r="G771" s="265"/>
      <c r="H771" s="263"/>
      <c r="I771" s="266"/>
      <c r="J771" s="322"/>
      <c r="K771" s="323"/>
    </row>
    <row r="772" spans="7:11" ht="18" x14ac:dyDescent="0.25">
      <c r="G772" s="265"/>
      <c r="H772" s="263"/>
      <c r="I772" s="266"/>
      <c r="J772" s="322"/>
      <c r="K772" s="323"/>
    </row>
    <row r="773" spans="7:11" ht="18" x14ac:dyDescent="0.25">
      <c r="G773" s="265"/>
      <c r="H773" s="263"/>
      <c r="I773" s="266"/>
      <c r="J773" s="322"/>
      <c r="K773" s="323"/>
    </row>
    <row r="774" spans="7:11" ht="18" x14ac:dyDescent="0.25">
      <c r="G774" s="265"/>
      <c r="H774" s="263"/>
      <c r="I774" s="266"/>
      <c r="J774" s="322"/>
      <c r="K774" s="323"/>
    </row>
    <row r="775" spans="7:11" ht="18" x14ac:dyDescent="0.25">
      <c r="G775" s="265"/>
      <c r="H775" s="263"/>
      <c r="I775" s="266"/>
      <c r="J775" s="322"/>
      <c r="K775" s="323"/>
    </row>
    <row r="776" spans="7:11" ht="18" x14ac:dyDescent="0.25">
      <c r="G776" s="265"/>
      <c r="H776" s="263"/>
      <c r="I776" s="266"/>
      <c r="J776" s="322"/>
      <c r="K776" s="323"/>
    </row>
    <row r="777" spans="7:11" ht="18" x14ac:dyDescent="0.25">
      <c r="G777" s="265"/>
      <c r="H777" s="263"/>
      <c r="I777" s="266"/>
      <c r="J777" s="322"/>
      <c r="K777" s="323"/>
    </row>
    <row r="778" spans="7:11" ht="18" x14ac:dyDescent="0.25">
      <c r="G778" s="265"/>
      <c r="H778" s="263"/>
      <c r="I778" s="266"/>
      <c r="J778" s="322"/>
      <c r="K778" s="323"/>
    </row>
    <row r="779" spans="7:11" ht="18" x14ac:dyDescent="0.25">
      <c r="G779" s="265"/>
      <c r="H779" s="263"/>
      <c r="I779" s="266"/>
      <c r="J779" s="322"/>
      <c r="K779" s="323"/>
    </row>
    <row r="780" spans="7:11" ht="18" x14ac:dyDescent="0.25">
      <c r="G780" s="265"/>
      <c r="H780" s="263"/>
      <c r="I780" s="266"/>
      <c r="J780" s="322"/>
      <c r="K780" s="323"/>
    </row>
    <row r="781" spans="7:11" ht="18" x14ac:dyDescent="0.25">
      <c r="G781" s="265"/>
      <c r="H781" s="263"/>
      <c r="I781" s="266"/>
      <c r="J781" s="322"/>
      <c r="K781" s="323"/>
    </row>
    <row r="782" spans="7:11" ht="18" x14ac:dyDescent="0.25">
      <c r="G782" s="265"/>
      <c r="H782" s="263"/>
      <c r="I782" s="266"/>
      <c r="J782" s="322"/>
      <c r="K782" s="323"/>
    </row>
    <row r="783" spans="7:11" ht="18" x14ac:dyDescent="0.25">
      <c r="G783" s="265"/>
      <c r="H783" s="263"/>
      <c r="I783" s="266"/>
      <c r="J783" s="322"/>
      <c r="K783" s="323"/>
    </row>
    <row r="784" spans="7:11" ht="18" x14ac:dyDescent="0.25">
      <c r="G784" s="265"/>
      <c r="H784" s="263"/>
      <c r="I784" s="266"/>
      <c r="J784" s="322"/>
      <c r="K784" s="323"/>
    </row>
    <row r="785" spans="7:11" ht="18" x14ac:dyDescent="0.25">
      <c r="G785" s="265"/>
      <c r="H785" s="263"/>
      <c r="I785" s="266"/>
      <c r="J785" s="322"/>
      <c r="K785" s="323"/>
    </row>
    <row r="786" spans="7:11" ht="18" x14ac:dyDescent="0.25">
      <c r="G786" s="265"/>
      <c r="H786" s="263"/>
      <c r="I786" s="266"/>
      <c r="J786" s="322"/>
      <c r="K786" s="323"/>
    </row>
    <row r="787" spans="7:11" ht="18" x14ac:dyDescent="0.25">
      <c r="G787" s="265"/>
      <c r="H787" s="263"/>
      <c r="I787" s="266"/>
      <c r="J787" s="322"/>
      <c r="K787" s="323"/>
    </row>
    <row r="788" spans="7:11" ht="18" x14ac:dyDescent="0.25">
      <c r="G788" s="265"/>
      <c r="H788" s="263"/>
      <c r="I788" s="266"/>
      <c r="J788" s="322"/>
      <c r="K788" s="323"/>
    </row>
    <row r="789" spans="7:11" ht="18" x14ac:dyDescent="0.25">
      <c r="G789" s="265"/>
      <c r="H789" s="263"/>
      <c r="I789" s="266"/>
      <c r="J789" s="322"/>
      <c r="K789" s="323"/>
    </row>
    <row r="790" spans="7:11" ht="18" x14ac:dyDescent="0.25">
      <c r="G790" s="265"/>
      <c r="H790" s="263"/>
      <c r="I790" s="266"/>
      <c r="J790" s="322"/>
      <c r="K790" s="323"/>
    </row>
    <row r="791" spans="7:11" ht="18" x14ac:dyDescent="0.25">
      <c r="G791" s="265"/>
      <c r="H791" s="263"/>
      <c r="I791" s="266"/>
      <c r="J791" s="322"/>
      <c r="K791" s="323"/>
    </row>
    <row r="792" spans="7:11" ht="18" x14ac:dyDescent="0.25">
      <c r="G792" s="265"/>
      <c r="H792" s="263"/>
      <c r="I792" s="266"/>
      <c r="J792" s="322"/>
      <c r="K792" s="323"/>
    </row>
    <row r="793" spans="7:11" ht="18" x14ac:dyDescent="0.25">
      <c r="G793" s="265"/>
      <c r="H793" s="263"/>
      <c r="I793" s="266"/>
      <c r="J793" s="322"/>
      <c r="K793" s="323"/>
    </row>
    <row r="794" spans="7:11" ht="18" x14ac:dyDescent="0.25">
      <c r="G794" s="265"/>
      <c r="H794" s="263"/>
      <c r="I794" s="266"/>
      <c r="J794" s="322"/>
      <c r="K794" s="323"/>
    </row>
    <row r="795" spans="7:11" ht="18" x14ac:dyDescent="0.25">
      <c r="G795" s="265"/>
      <c r="H795" s="263"/>
      <c r="I795" s="266"/>
      <c r="J795" s="322"/>
      <c r="K795" s="323"/>
    </row>
    <row r="796" spans="7:11" ht="18" x14ac:dyDescent="0.25">
      <c r="G796" s="265"/>
      <c r="H796" s="263"/>
      <c r="I796" s="266"/>
      <c r="J796" s="322"/>
      <c r="K796" s="323"/>
    </row>
    <row r="797" spans="7:11" ht="18" x14ac:dyDescent="0.25">
      <c r="G797" s="265"/>
      <c r="H797" s="263"/>
      <c r="I797" s="266"/>
      <c r="J797" s="322"/>
      <c r="K797" s="323"/>
    </row>
    <row r="798" spans="7:11" ht="18" x14ac:dyDescent="0.25">
      <c r="G798" s="265"/>
      <c r="H798" s="263"/>
      <c r="I798" s="266"/>
      <c r="J798" s="322"/>
      <c r="K798" s="323"/>
    </row>
    <row r="799" spans="7:11" ht="18" x14ac:dyDescent="0.25">
      <c r="G799" s="265"/>
      <c r="H799" s="263"/>
      <c r="I799" s="266"/>
      <c r="J799" s="322"/>
      <c r="K799" s="323"/>
    </row>
    <row r="800" spans="7:11" ht="18" x14ac:dyDescent="0.25">
      <c r="G800" s="265"/>
      <c r="H800" s="263"/>
      <c r="I800" s="266"/>
      <c r="J800" s="322"/>
      <c r="K800" s="323"/>
    </row>
    <row r="801" spans="7:11" ht="18" x14ac:dyDescent="0.25">
      <c r="G801" s="265"/>
      <c r="H801" s="263"/>
      <c r="I801" s="266"/>
      <c r="J801" s="322"/>
      <c r="K801" s="323"/>
    </row>
    <row r="802" spans="7:11" ht="18" x14ac:dyDescent="0.25">
      <c r="G802" s="265"/>
      <c r="H802" s="263"/>
      <c r="I802" s="266"/>
      <c r="J802" s="322"/>
      <c r="K802" s="323"/>
    </row>
    <row r="803" spans="7:11" ht="18" x14ac:dyDescent="0.25">
      <c r="G803" s="265"/>
      <c r="H803" s="263"/>
      <c r="I803" s="266"/>
      <c r="J803" s="322"/>
      <c r="K803" s="323"/>
    </row>
    <row r="804" spans="7:11" ht="18" x14ac:dyDescent="0.25">
      <c r="G804" s="265"/>
      <c r="H804" s="263"/>
      <c r="I804" s="266"/>
      <c r="J804" s="322"/>
      <c r="K804" s="323"/>
    </row>
    <row r="805" spans="7:11" ht="18" x14ac:dyDescent="0.25">
      <c r="G805" s="265"/>
      <c r="H805" s="263"/>
      <c r="I805" s="266"/>
      <c r="J805" s="322"/>
      <c r="K805" s="323"/>
    </row>
    <row r="806" spans="7:11" ht="18" x14ac:dyDescent="0.25">
      <c r="G806" s="265"/>
      <c r="H806" s="263"/>
      <c r="I806" s="266"/>
      <c r="J806" s="322"/>
      <c r="K806" s="323"/>
    </row>
    <row r="807" spans="7:11" ht="18" x14ac:dyDescent="0.25">
      <c r="G807" s="265"/>
      <c r="H807" s="263"/>
      <c r="I807" s="266"/>
      <c r="J807" s="322"/>
      <c r="K807" s="323"/>
    </row>
    <row r="808" spans="7:11" ht="18" x14ac:dyDescent="0.25">
      <c r="G808" s="265"/>
      <c r="H808" s="263"/>
      <c r="I808" s="266"/>
      <c r="J808" s="322"/>
      <c r="K808" s="323"/>
    </row>
    <row r="809" spans="7:11" ht="18" x14ac:dyDescent="0.25">
      <c r="G809" s="265"/>
      <c r="H809" s="263"/>
      <c r="I809" s="266"/>
      <c r="J809" s="322"/>
      <c r="K809" s="323"/>
    </row>
    <row r="810" spans="7:11" ht="18" x14ac:dyDescent="0.25">
      <c r="G810" s="265"/>
      <c r="H810" s="263"/>
      <c r="I810" s="266"/>
      <c r="J810" s="322"/>
      <c r="K810" s="323"/>
    </row>
    <row r="811" spans="7:11" ht="18" x14ac:dyDescent="0.25">
      <c r="G811" s="265"/>
      <c r="H811" s="263"/>
      <c r="I811" s="266"/>
      <c r="J811" s="322"/>
      <c r="K811" s="323"/>
    </row>
    <row r="812" spans="7:11" ht="18" x14ac:dyDescent="0.25">
      <c r="G812" s="265"/>
      <c r="H812" s="263"/>
      <c r="I812" s="266"/>
      <c r="J812" s="322"/>
      <c r="K812" s="323"/>
    </row>
    <row r="813" spans="7:11" ht="18" x14ac:dyDescent="0.25">
      <c r="G813" s="265"/>
      <c r="H813" s="263"/>
      <c r="I813" s="266"/>
      <c r="J813" s="322"/>
      <c r="K813" s="323"/>
    </row>
    <row r="814" spans="7:11" ht="18" x14ac:dyDescent="0.25">
      <c r="G814" s="265"/>
      <c r="H814" s="263"/>
      <c r="I814" s="266"/>
      <c r="J814" s="322"/>
      <c r="K814" s="323"/>
    </row>
    <row r="815" spans="7:11" ht="18" x14ac:dyDescent="0.25">
      <c r="G815" s="265"/>
      <c r="H815" s="263"/>
      <c r="I815" s="266"/>
      <c r="J815" s="322"/>
      <c r="K815" s="323"/>
    </row>
    <row r="816" spans="7:11" ht="18" x14ac:dyDescent="0.25">
      <c r="G816" s="265"/>
      <c r="H816" s="263"/>
      <c r="I816" s="266"/>
      <c r="J816" s="322"/>
      <c r="K816" s="323"/>
    </row>
    <row r="817" spans="7:11" ht="18" x14ac:dyDescent="0.25">
      <c r="G817" s="265"/>
      <c r="H817" s="263"/>
      <c r="I817" s="266"/>
      <c r="J817" s="322"/>
      <c r="K817" s="323"/>
    </row>
    <row r="818" spans="7:11" ht="18" x14ac:dyDescent="0.25">
      <c r="G818" s="265"/>
      <c r="H818" s="263"/>
      <c r="I818" s="266"/>
      <c r="J818" s="322"/>
      <c r="K818" s="323"/>
    </row>
    <row r="819" spans="7:11" ht="18" x14ac:dyDescent="0.25">
      <c r="G819" s="265"/>
      <c r="H819" s="263"/>
      <c r="I819" s="266"/>
      <c r="J819" s="322"/>
      <c r="K819" s="323"/>
    </row>
    <row r="820" spans="7:11" ht="18" x14ac:dyDescent="0.25">
      <c r="G820" s="265"/>
      <c r="H820" s="263"/>
      <c r="I820" s="266"/>
      <c r="J820" s="322"/>
      <c r="K820" s="323"/>
    </row>
    <row r="821" spans="7:11" ht="18" x14ac:dyDescent="0.25">
      <c r="G821" s="265"/>
      <c r="H821" s="263"/>
      <c r="I821" s="266"/>
      <c r="J821" s="322"/>
      <c r="K821" s="323"/>
    </row>
    <row r="822" spans="7:11" ht="18" x14ac:dyDescent="0.25">
      <c r="G822" s="265"/>
      <c r="H822" s="263"/>
      <c r="I822" s="266"/>
      <c r="J822" s="322"/>
      <c r="K822" s="323"/>
    </row>
    <row r="823" spans="7:11" ht="18" x14ac:dyDescent="0.25">
      <c r="G823" s="265"/>
      <c r="H823" s="263"/>
      <c r="I823" s="266"/>
      <c r="J823" s="322"/>
      <c r="K823" s="323"/>
    </row>
    <row r="824" spans="7:11" ht="18" x14ac:dyDescent="0.25">
      <c r="G824" s="265"/>
      <c r="H824" s="263"/>
      <c r="I824" s="266"/>
      <c r="J824" s="322"/>
      <c r="K824" s="323"/>
    </row>
    <row r="825" spans="7:11" ht="18" x14ac:dyDescent="0.25">
      <c r="G825" s="265"/>
      <c r="H825" s="263"/>
      <c r="I825" s="266"/>
      <c r="J825" s="322"/>
      <c r="K825" s="323"/>
    </row>
    <row r="826" spans="7:11" ht="18" x14ac:dyDescent="0.25">
      <c r="G826" s="265"/>
      <c r="H826" s="263"/>
      <c r="I826" s="266"/>
      <c r="J826" s="322"/>
      <c r="K826" s="323"/>
    </row>
  </sheetData>
  <sortState ref="G8:K604">
    <sortCondition ref="G8"/>
  </sortState>
  <mergeCells count="175">
    <mergeCell ref="B3:D3"/>
    <mergeCell ref="B4:D4"/>
    <mergeCell ref="G3:K3"/>
    <mergeCell ref="G4:K4"/>
    <mergeCell ref="G2:K2"/>
    <mergeCell ref="B2:D2"/>
    <mergeCell ref="J663:K663"/>
    <mergeCell ref="J664:K664"/>
    <mergeCell ref="J665:K665"/>
    <mergeCell ref="J666:K666"/>
    <mergeCell ref="J667:K667"/>
    <mergeCell ref="J658:K658"/>
    <mergeCell ref="J659:K659"/>
    <mergeCell ref="J660:K660"/>
    <mergeCell ref="J661:K661"/>
    <mergeCell ref="J662:K662"/>
    <mergeCell ref="J673:K673"/>
    <mergeCell ref="J674:K674"/>
    <mergeCell ref="J675:K675"/>
    <mergeCell ref="J676:K676"/>
    <mergeCell ref="J677:K677"/>
    <mergeCell ref="J668:K668"/>
    <mergeCell ref="J669:K669"/>
    <mergeCell ref="J670:K670"/>
    <mergeCell ref="J671:K671"/>
    <mergeCell ref="J672:K672"/>
    <mergeCell ref="J683:K683"/>
    <mergeCell ref="J684:K684"/>
    <mergeCell ref="J685:K685"/>
    <mergeCell ref="J686:K686"/>
    <mergeCell ref="J687:K687"/>
    <mergeCell ref="J678:K678"/>
    <mergeCell ref="J679:K679"/>
    <mergeCell ref="J680:K680"/>
    <mergeCell ref="J681:K681"/>
    <mergeCell ref="J682:K682"/>
    <mergeCell ref="J693:K693"/>
    <mergeCell ref="J694:K694"/>
    <mergeCell ref="J695:K695"/>
    <mergeCell ref="J696:K696"/>
    <mergeCell ref="J697:K697"/>
    <mergeCell ref="J688:K688"/>
    <mergeCell ref="J689:K689"/>
    <mergeCell ref="J690:K690"/>
    <mergeCell ref="J691:K691"/>
    <mergeCell ref="J692:K692"/>
    <mergeCell ref="J703:K703"/>
    <mergeCell ref="J704:K704"/>
    <mergeCell ref="J705:K705"/>
    <mergeCell ref="J706:K706"/>
    <mergeCell ref="J707:K707"/>
    <mergeCell ref="J698:K698"/>
    <mergeCell ref="J699:K699"/>
    <mergeCell ref="J700:K700"/>
    <mergeCell ref="J701:K701"/>
    <mergeCell ref="J702:K702"/>
    <mergeCell ref="J713:K713"/>
    <mergeCell ref="J714:K714"/>
    <mergeCell ref="J715:K715"/>
    <mergeCell ref="J716:K716"/>
    <mergeCell ref="J717:K717"/>
    <mergeCell ref="J708:K708"/>
    <mergeCell ref="J709:K709"/>
    <mergeCell ref="J710:K710"/>
    <mergeCell ref="J711:K711"/>
    <mergeCell ref="J712:K712"/>
    <mergeCell ref="J723:K723"/>
    <mergeCell ref="J724:K724"/>
    <mergeCell ref="J725:K725"/>
    <mergeCell ref="J726:K726"/>
    <mergeCell ref="J727:K727"/>
    <mergeCell ref="J718:K718"/>
    <mergeCell ref="J719:K719"/>
    <mergeCell ref="J720:K720"/>
    <mergeCell ref="J721:K721"/>
    <mergeCell ref="J722:K722"/>
    <mergeCell ref="J733:K733"/>
    <mergeCell ref="J734:K734"/>
    <mergeCell ref="J735:K735"/>
    <mergeCell ref="J736:K736"/>
    <mergeCell ref="J737:K737"/>
    <mergeCell ref="J728:K728"/>
    <mergeCell ref="J729:K729"/>
    <mergeCell ref="J730:K730"/>
    <mergeCell ref="J731:K731"/>
    <mergeCell ref="J732:K732"/>
    <mergeCell ref="J743:K743"/>
    <mergeCell ref="J744:K744"/>
    <mergeCell ref="J745:K745"/>
    <mergeCell ref="J746:K746"/>
    <mergeCell ref="J747:K747"/>
    <mergeCell ref="J738:K738"/>
    <mergeCell ref="J739:K739"/>
    <mergeCell ref="J740:K740"/>
    <mergeCell ref="J741:K741"/>
    <mergeCell ref="J742:K742"/>
    <mergeCell ref="J753:K753"/>
    <mergeCell ref="J754:K754"/>
    <mergeCell ref="J755:K755"/>
    <mergeCell ref="J756:K756"/>
    <mergeCell ref="J757:K757"/>
    <mergeCell ref="J748:K748"/>
    <mergeCell ref="J749:K749"/>
    <mergeCell ref="J750:K750"/>
    <mergeCell ref="J751:K751"/>
    <mergeCell ref="J752:K752"/>
    <mergeCell ref="J763:K763"/>
    <mergeCell ref="J764:K764"/>
    <mergeCell ref="J765:K765"/>
    <mergeCell ref="J766:K766"/>
    <mergeCell ref="J767:K767"/>
    <mergeCell ref="J758:K758"/>
    <mergeCell ref="J759:K759"/>
    <mergeCell ref="J760:K760"/>
    <mergeCell ref="J761:K761"/>
    <mergeCell ref="J762:K762"/>
    <mergeCell ref="J773:K773"/>
    <mergeCell ref="J774:K774"/>
    <mergeCell ref="J775:K775"/>
    <mergeCell ref="J776:K776"/>
    <mergeCell ref="J777:K777"/>
    <mergeCell ref="J768:K768"/>
    <mergeCell ref="J769:K769"/>
    <mergeCell ref="J770:K770"/>
    <mergeCell ref="J771:K771"/>
    <mergeCell ref="J772:K772"/>
    <mergeCell ref="J783:K783"/>
    <mergeCell ref="J784:K784"/>
    <mergeCell ref="J785:K785"/>
    <mergeCell ref="J786:K786"/>
    <mergeCell ref="J787:K787"/>
    <mergeCell ref="J778:K778"/>
    <mergeCell ref="J779:K779"/>
    <mergeCell ref="J780:K780"/>
    <mergeCell ref="J781:K781"/>
    <mergeCell ref="J782:K782"/>
    <mergeCell ref="J793:K793"/>
    <mergeCell ref="J794:K794"/>
    <mergeCell ref="J795:K795"/>
    <mergeCell ref="J796:K796"/>
    <mergeCell ref="J797:K797"/>
    <mergeCell ref="J788:K788"/>
    <mergeCell ref="J789:K789"/>
    <mergeCell ref="J790:K790"/>
    <mergeCell ref="J791:K791"/>
    <mergeCell ref="J792:K792"/>
    <mergeCell ref="J803:K803"/>
    <mergeCell ref="J804:K804"/>
    <mergeCell ref="J805:K805"/>
    <mergeCell ref="J806:K806"/>
    <mergeCell ref="J807:K807"/>
    <mergeCell ref="J798:K798"/>
    <mergeCell ref="J799:K799"/>
    <mergeCell ref="J800:K800"/>
    <mergeCell ref="J801:K801"/>
    <mergeCell ref="J802:K802"/>
    <mergeCell ref="J813:K813"/>
    <mergeCell ref="J814:K814"/>
    <mergeCell ref="J815:K815"/>
    <mergeCell ref="J816:K816"/>
    <mergeCell ref="J817:K817"/>
    <mergeCell ref="J808:K808"/>
    <mergeCell ref="J809:K809"/>
    <mergeCell ref="J810:K810"/>
    <mergeCell ref="J811:K811"/>
    <mergeCell ref="J812:K812"/>
    <mergeCell ref="J823:K823"/>
    <mergeCell ref="J824:K824"/>
    <mergeCell ref="J825:K825"/>
    <mergeCell ref="J826:K826"/>
    <mergeCell ref="J818:K818"/>
    <mergeCell ref="J819:K819"/>
    <mergeCell ref="J820:K820"/>
    <mergeCell ref="J821:K821"/>
    <mergeCell ref="J822:K822"/>
  </mergeCells>
  <pageMargins left="0.25" right="0.25" top="0.26" bottom="0.98" header="0.17" footer="0.61"/>
  <pageSetup scale="36" fitToHeight="0" orientation="portrait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38"/>
  <sheetViews>
    <sheetView workbookViewId="0"/>
  </sheetViews>
  <sheetFormatPr baseColWidth="10" defaultRowHeight="15" x14ac:dyDescent="0.25"/>
  <cols>
    <col min="1" max="1" width="2.140625" customWidth="1"/>
    <col min="2" max="2" width="18.140625" customWidth="1"/>
    <col min="3" max="3" width="14.7109375" customWidth="1"/>
    <col min="4" max="4" width="38.5703125" customWidth="1"/>
    <col min="5" max="5" width="10.85546875" customWidth="1"/>
    <col min="6" max="7" width="13.7109375" customWidth="1"/>
    <col min="8" max="8" width="13.85546875" customWidth="1"/>
    <col min="9" max="9" width="13.140625" customWidth="1"/>
    <col min="10" max="10" width="18.140625" customWidth="1"/>
    <col min="11" max="11" width="15.42578125" customWidth="1"/>
  </cols>
  <sheetData>
    <row r="2" spans="2:11" ht="22.5" x14ac:dyDescent="0.3">
      <c r="B2" s="310" t="s">
        <v>776</v>
      </c>
      <c r="C2" s="310"/>
      <c r="D2" s="310"/>
      <c r="E2" s="310"/>
      <c r="F2" s="310"/>
      <c r="G2" s="310"/>
      <c r="H2" s="310"/>
      <c r="I2" s="310"/>
      <c r="J2" s="310"/>
      <c r="K2" s="310"/>
    </row>
    <row r="3" spans="2:11" ht="22.5" x14ac:dyDescent="0.3">
      <c r="B3" s="310" t="s">
        <v>938</v>
      </c>
      <c r="C3" s="310"/>
      <c r="D3" s="310"/>
      <c r="E3" s="310"/>
      <c r="F3" s="310"/>
      <c r="G3" s="310"/>
      <c r="H3" s="310"/>
      <c r="I3" s="310"/>
      <c r="J3" s="310"/>
      <c r="K3" s="310"/>
    </row>
    <row r="4" spans="2:11" ht="18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</row>
    <row r="5" spans="2:11" ht="41.25" customHeight="1" thickBot="1" x14ac:dyDescent="0.3">
      <c r="B5" s="106" t="s">
        <v>790</v>
      </c>
      <c r="C5" s="106" t="s">
        <v>789</v>
      </c>
      <c r="D5" s="106" t="s">
        <v>448</v>
      </c>
      <c r="E5" s="106" t="s">
        <v>170</v>
      </c>
      <c r="F5" s="106" t="s">
        <v>791</v>
      </c>
      <c r="G5" s="106" t="s">
        <v>794</v>
      </c>
      <c r="H5" s="106" t="s">
        <v>792</v>
      </c>
      <c r="I5" s="106" t="s">
        <v>793</v>
      </c>
      <c r="J5" s="106" t="s">
        <v>781</v>
      </c>
      <c r="K5" s="106" t="s">
        <v>716</v>
      </c>
    </row>
    <row r="6" spans="2:11" ht="9" customHeight="1" x14ac:dyDescent="0.25">
      <c r="B6" s="116"/>
      <c r="C6" s="116"/>
      <c r="D6" s="123"/>
      <c r="E6" s="123"/>
      <c r="F6" s="123"/>
      <c r="G6" s="123"/>
      <c r="H6" s="123"/>
      <c r="I6" s="116"/>
      <c r="J6" s="116"/>
      <c r="K6" s="124"/>
    </row>
    <row r="7" spans="2:11" ht="16.5" x14ac:dyDescent="0.25">
      <c r="B7" s="157"/>
      <c r="C7" s="157"/>
      <c r="D7" s="157"/>
      <c r="E7" s="158"/>
      <c r="F7" s="162"/>
      <c r="G7" s="161"/>
      <c r="H7" s="157"/>
      <c r="I7" s="157"/>
      <c r="J7" s="157"/>
      <c r="K7" s="159"/>
    </row>
    <row r="8" spans="2:11" ht="16.5" x14ac:dyDescent="0.25">
      <c r="B8" s="157"/>
      <c r="C8" s="157"/>
      <c r="D8" s="157"/>
      <c r="E8" s="158"/>
      <c r="F8" s="162"/>
      <c r="G8" s="161"/>
      <c r="H8" s="157"/>
      <c r="I8" s="157"/>
      <c r="J8" s="157"/>
      <c r="K8" s="159"/>
    </row>
    <row r="9" spans="2:11" ht="16.5" x14ac:dyDescent="0.25">
      <c r="B9" s="157"/>
      <c r="C9" s="157"/>
      <c r="D9" s="157"/>
      <c r="E9" s="158"/>
      <c r="F9" s="162"/>
      <c r="G9" s="161"/>
      <c r="H9" s="157"/>
      <c r="I9" s="157"/>
      <c r="J9" s="157"/>
      <c r="K9" s="159"/>
    </row>
    <row r="10" spans="2:11" ht="16.5" x14ac:dyDescent="0.25">
      <c r="B10" s="157"/>
      <c r="C10" s="157"/>
      <c r="D10" s="157"/>
      <c r="E10" s="158"/>
      <c r="F10" s="162"/>
      <c r="G10" s="161"/>
      <c r="H10" s="157"/>
      <c r="I10" s="157"/>
      <c r="J10" s="157"/>
      <c r="K10" s="159"/>
    </row>
    <row r="11" spans="2:11" x14ac:dyDescent="0.25">
      <c r="B11" s="179"/>
      <c r="C11" s="179"/>
      <c r="D11" s="179"/>
      <c r="E11" s="180"/>
      <c r="F11" s="181"/>
      <c r="G11" s="181"/>
      <c r="H11" s="179"/>
      <c r="I11" s="179"/>
      <c r="J11" s="179"/>
      <c r="K11" s="182"/>
    </row>
    <row r="12" spans="2:11" x14ac:dyDescent="0.25">
      <c r="B12" s="179"/>
      <c r="C12" s="179"/>
      <c r="D12" s="179"/>
      <c r="E12" s="180"/>
      <c r="F12" s="181"/>
      <c r="G12" s="181"/>
      <c r="H12" s="179"/>
      <c r="I12" s="179"/>
      <c r="J12" s="179"/>
      <c r="K12" s="182"/>
    </row>
    <row r="13" spans="2:11" x14ac:dyDescent="0.25">
      <c r="B13" s="179"/>
      <c r="C13" s="179"/>
      <c r="D13" s="179"/>
      <c r="E13" s="180"/>
      <c r="F13" s="181"/>
      <c r="G13" s="181"/>
      <c r="H13" s="179"/>
      <c r="I13" s="179"/>
      <c r="J13" s="179"/>
      <c r="K13" s="182"/>
    </row>
    <row r="14" spans="2:11" x14ac:dyDescent="0.25">
      <c r="B14" s="179"/>
      <c r="C14" s="179"/>
      <c r="D14" s="179"/>
      <c r="E14" s="180"/>
      <c r="F14" s="181"/>
      <c r="G14" s="181"/>
      <c r="H14" s="179"/>
      <c r="I14" s="179"/>
      <c r="J14" s="179"/>
      <c r="K14" s="182"/>
    </row>
    <row r="15" spans="2:11" x14ac:dyDescent="0.25">
      <c r="B15" s="179"/>
      <c r="C15" s="179"/>
      <c r="D15" s="179"/>
      <c r="E15" s="180"/>
      <c r="F15" s="181"/>
      <c r="G15" s="181"/>
      <c r="H15" s="179"/>
      <c r="I15" s="179"/>
      <c r="J15" s="179"/>
      <c r="K15" s="182"/>
    </row>
    <row r="16" spans="2:11" ht="16.5" x14ac:dyDescent="0.25">
      <c r="B16" s="149"/>
      <c r="C16" s="149"/>
      <c r="D16" s="149"/>
      <c r="E16" s="150"/>
      <c r="F16" s="151"/>
      <c r="G16" s="151"/>
      <c r="H16" s="149"/>
      <c r="I16" s="149"/>
      <c r="J16" s="149"/>
      <c r="K16" s="152"/>
    </row>
    <row r="17" spans="2:11" ht="16.5" x14ac:dyDescent="0.25">
      <c r="B17" s="149"/>
      <c r="C17" s="149"/>
      <c r="D17" s="149"/>
      <c r="E17" s="150"/>
      <c r="F17" s="151"/>
      <c r="G17" s="151"/>
      <c r="H17" s="149"/>
      <c r="I17" s="149"/>
      <c r="J17" s="149"/>
      <c r="K17" s="152"/>
    </row>
    <row r="18" spans="2:11" ht="16.5" x14ac:dyDescent="0.25">
      <c r="B18" s="149"/>
      <c r="C18" s="149"/>
      <c r="D18" s="149"/>
      <c r="E18" s="150"/>
      <c r="F18" s="151"/>
      <c r="G18" s="151"/>
      <c r="H18" s="149"/>
      <c r="I18" s="149"/>
      <c r="J18" s="149"/>
      <c r="K18" s="152"/>
    </row>
    <row r="19" spans="2:11" ht="16.5" x14ac:dyDescent="0.25">
      <c r="B19" s="149"/>
      <c r="C19" s="149"/>
      <c r="D19" s="149"/>
      <c r="E19" s="150"/>
      <c r="F19" s="151"/>
      <c r="G19" s="151"/>
      <c r="H19" s="149"/>
      <c r="I19" s="149"/>
      <c r="J19" s="149"/>
      <c r="K19" s="152"/>
    </row>
    <row r="20" spans="2:11" ht="16.5" x14ac:dyDescent="0.25">
      <c r="B20" s="149"/>
      <c r="C20" s="149"/>
      <c r="D20" s="149"/>
      <c r="E20" s="150"/>
      <c r="F20" s="151"/>
      <c r="G20" s="151"/>
      <c r="H20" s="149"/>
      <c r="I20" s="149"/>
      <c r="J20" s="149"/>
      <c r="K20" s="152"/>
    </row>
    <row r="21" spans="2:11" ht="16.5" x14ac:dyDescent="0.25">
      <c r="B21" s="149"/>
      <c r="C21" s="149"/>
      <c r="D21" s="149"/>
      <c r="E21" s="150"/>
      <c r="F21" s="151"/>
      <c r="G21" s="151"/>
      <c r="H21" s="149"/>
      <c r="I21" s="149"/>
      <c r="J21" s="149"/>
      <c r="K21" s="152"/>
    </row>
    <row r="22" spans="2:11" ht="16.5" x14ac:dyDescent="0.25">
      <c r="B22" s="149"/>
      <c r="C22" s="149"/>
      <c r="D22" s="149"/>
      <c r="E22" s="150"/>
      <c r="F22" s="151"/>
      <c r="G22" s="151"/>
      <c r="H22" s="149"/>
      <c r="I22" s="149"/>
      <c r="J22" s="149"/>
      <c r="K22" s="152"/>
    </row>
    <row r="23" spans="2:11" ht="16.5" x14ac:dyDescent="0.25">
      <c r="B23" s="149"/>
      <c r="C23" s="149"/>
      <c r="D23" s="149"/>
      <c r="E23" s="150"/>
      <c r="F23" s="151"/>
      <c r="G23" s="151"/>
      <c r="H23" s="149"/>
      <c r="I23" s="149"/>
      <c r="J23" s="149"/>
      <c r="K23" s="152"/>
    </row>
    <row r="24" spans="2:11" ht="16.5" x14ac:dyDescent="0.25">
      <c r="B24" s="149"/>
      <c r="C24" s="149"/>
      <c r="D24" s="149"/>
      <c r="E24" s="150"/>
      <c r="F24" s="151"/>
      <c r="G24" s="151"/>
      <c r="H24" s="149"/>
      <c r="I24" s="149"/>
      <c r="J24" s="149"/>
      <c r="K24" s="152"/>
    </row>
    <row r="25" spans="2:11" ht="16.5" x14ac:dyDescent="0.25">
      <c r="B25" s="149"/>
      <c r="C25" s="149"/>
      <c r="D25" s="149"/>
      <c r="E25" s="150"/>
      <c r="F25" s="151"/>
      <c r="G25" s="151"/>
      <c r="H25" s="149"/>
      <c r="I25" s="149"/>
      <c r="J25" s="149"/>
      <c r="K25" s="152"/>
    </row>
    <row r="26" spans="2:11" ht="16.5" x14ac:dyDescent="0.25">
      <c r="B26" s="149"/>
      <c r="C26" s="149"/>
      <c r="D26" s="149"/>
      <c r="E26" s="150"/>
      <c r="F26" s="151"/>
      <c r="G26" s="151"/>
      <c r="H26" s="149"/>
      <c r="I26" s="149"/>
      <c r="J26" s="149"/>
      <c r="K26" s="152"/>
    </row>
    <row r="27" spans="2:11" ht="16.5" x14ac:dyDescent="0.25">
      <c r="B27" s="149"/>
      <c r="C27" s="149"/>
      <c r="D27" s="149"/>
      <c r="E27" s="150"/>
      <c r="F27" s="151"/>
      <c r="G27" s="151"/>
      <c r="H27" s="149"/>
      <c r="I27" s="149"/>
      <c r="J27" s="149"/>
      <c r="K27" s="152"/>
    </row>
    <row r="28" spans="2:11" ht="16.5" x14ac:dyDescent="0.25">
      <c r="B28" s="149"/>
      <c r="C28" s="149"/>
      <c r="D28" s="149"/>
      <c r="E28" s="150"/>
      <c r="F28" s="151"/>
      <c r="G28" s="151"/>
      <c r="H28" s="149"/>
      <c r="I28" s="149"/>
      <c r="J28" s="149"/>
      <c r="K28" s="152"/>
    </row>
    <row r="29" spans="2:11" ht="16.5" x14ac:dyDescent="0.25">
      <c r="B29" s="149"/>
      <c r="C29" s="149"/>
      <c r="D29" s="149"/>
      <c r="E29" s="150"/>
      <c r="F29" s="151"/>
      <c r="G29" s="151"/>
      <c r="H29" s="149"/>
      <c r="I29" s="149"/>
      <c r="J29" s="149"/>
      <c r="K29" s="152"/>
    </row>
    <row r="30" spans="2:11" ht="16.5" x14ac:dyDescent="0.25">
      <c r="B30" s="149"/>
      <c r="C30" s="149"/>
      <c r="D30" s="149"/>
      <c r="E30" s="150"/>
      <c r="F30" s="151"/>
      <c r="G30" s="151"/>
      <c r="H30" s="149"/>
      <c r="I30" s="149"/>
      <c r="J30" s="149"/>
      <c r="K30" s="152"/>
    </row>
    <row r="31" spans="2:11" ht="16.5" x14ac:dyDescent="0.25">
      <c r="B31" s="149"/>
      <c r="C31" s="149"/>
      <c r="D31" s="149"/>
      <c r="E31" s="150"/>
      <c r="F31" s="151"/>
      <c r="G31" s="151"/>
      <c r="H31" s="149"/>
      <c r="I31" s="149"/>
      <c r="J31" s="149"/>
      <c r="K31" s="152"/>
    </row>
    <row r="32" spans="2:11" ht="16.5" x14ac:dyDescent="0.25">
      <c r="B32" s="149"/>
      <c r="C32" s="149"/>
      <c r="D32" s="149"/>
      <c r="E32" s="150"/>
      <c r="F32" s="151"/>
      <c r="G32" s="151"/>
      <c r="H32" s="149"/>
      <c r="I32" s="149"/>
      <c r="J32" s="149"/>
      <c r="K32" s="152"/>
    </row>
    <row r="33" spans="2:11" ht="16.5" x14ac:dyDescent="0.25">
      <c r="B33" s="149"/>
      <c r="C33" s="149"/>
      <c r="D33" s="149"/>
      <c r="E33" s="150"/>
      <c r="F33" s="151"/>
      <c r="G33" s="151"/>
      <c r="H33" s="149"/>
      <c r="I33" s="149"/>
      <c r="J33" s="149"/>
      <c r="K33" s="152"/>
    </row>
    <row r="34" spans="2:11" ht="16.5" x14ac:dyDescent="0.25">
      <c r="B34" s="149"/>
      <c r="C34" s="149"/>
      <c r="D34" s="149"/>
      <c r="E34" s="150"/>
      <c r="F34" s="151"/>
      <c r="G34" s="151"/>
      <c r="H34" s="149"/>
      <c r="I34" s="149"/>
      <c r="J34" s="149"/>
      <c r="K34" s="152"/>
    </row>
    <row r="35" spans="2:11" ht="16.5" x14ac:dyDescent="0.25">
      <c r="B35" s="149"/>
      <c r="C35" s="149"/>
      <c r="D35" s="149"/>
      <c r="E35" s="150"/>
      <c r="F35" s="151"/>
      <c r="G35" s="151"/>
      <c r="H35" s="149"/>
      <c r="I35" s="149"/>
      <c r="J35" s="149"/>
      <c r="K35" s="152"/>
    </row>
    <row r="36" spans="2:11" ht="16.5" x14ac:dyDescent="0.25">
      <c r="B36" s="149"/>
      <c r="C36" s="149"/>
      <c r="D36" s="149"/>
      <c r="E36" s="150"/>
      <c r="F36" s="151"/>
      <c r="G36" s="151"/>
      <c r="H36" s="149"/>
      <c r="I36" s="149"/>
      <c r="J36" s="149"/>
      <c r="K36" s="152"/>
    </row>
    <row r="37" spans="2:11" ht="16.5" x14ac:dyDescent="0.25">
      <c r="B37" s="149"/>
      <c r="C37" s="149"/>
      <c r="D37" s="149"/>
      <c r="E37" s="150"/>
      <c r="F37" s="151"/>
      <c r="G37" s="151"/>
      <c r="H37" s="149"/>
      <c r="I37" s="149"/>
      <c r="J37" s="149"/>
      <c r="K37" s="152"/>
    </row>
    <row r="38" spans="2:11" ht="16.5" x14ac:dyDescent="0.25">
      <c r="B38" s="149"/>
      <c r="C38" s="149"/>
      <c r="D38" s="149"/>
      <c r="E38" s="150"/>
      <c r="F38" s="151"/>
      <c r="G38" s="151"/>
      <c r="H38" s="149"/>
      <c r="I38" s="149"/>
      <c r="J38" s="149"/>
      <c r="K38" s="152"/>
    </row>
  </sheetData>
  <sortState ref="B7:K29">
    <sortCondition ref="B7"/>
  </sortState>
  <mergeCells count="2">
    <mergeCell ref="B2:K2"/>
    <mergeCell ref="B3:K3"/>
  </mergeCells>
  <pageMargins left="0.23622047244094491" right="0.23622047244094491" top="0.74803149606299213" bottom="0.74803149606299213" header="0.31496062992125984" footer="0.31496062992125984"/>
  <pageSetup scale="96" fitToHeight="0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zoomScaleNormal="100" workbookViewId="0"/>
  </sheetViews>
  <sheetFormatPr baseColWidth="10" defaultRowHeight="15" x14ac:dyDescent="0.25"/>
  <cols>
    <col min="1" max="1" width="4.140625" customWidth="1"/>
    <col min="2" max="2" width="13.85546875" customWidth="1"/>
    <col min="3" max="3" width="18.42578125" customWidth="1"/>
    <col min="4" max="4" width="39.7109375" customWidth="1"/>
    <col min="6" max="6" width="13.140625" customWidth="1"/>
    <col min="7" max="8" width="13.5703125" customWidth="1"/>
    <col min="9" max="9" width="13.85546875" customWidth="1"/>
    <col min="10" max="10" width="17.140625" customWidth="1"/>
    <col min="11" max="11" width="14.42578125" customWidth="1"/>
  </cols>
  <sheetData>
    <row r="2" spans="1:12" ht="22.5" x14ac:dyDescent="0.3">
      <c r="B2" s="310" t="s">
        <v>776</v>
      </c>
      <c r="C2" s="310"/>
      <c r="D2" s="310"/>
      <c r="E2" s="310"/>
      <c r="F2" s="310"/>
      <c r="G2" s="310"/>
      <c r="H2" s="310"/>
      <c r="I2" s="310"/>
      <c r="J2" s="310"/>
      <c r="K2" s="310"/>
    </row>
    <row r="3" spans="1:12" ht="22.5" x14ac:dyDescent="0.3">
      <c r="B3" s="310" t="s">
        <v>938</v>
      </c>
      <c r="C3" s="310"/>
      <c r="D3" s="310"/>
      <c r="E3" s="310"/>
      <c r="F3" s="310"/>
      <c r="G3" s="310"/>
      <c r="H3" s="310"/>
      <c r="I3" s="310"/>
      <c r="J3" s="310"/>
      <c r="K3" s="310"/>
    </row>
    <row r="4" spans="1:12" ht="15.75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</row>
    <row r="5" spans="1:12" ht="39.75" customHeight="1" thickBot="1" x14ac:dyDescent="0.3">
      <c r="B5" s="109" t="s">
        <v>789</v>
      </c>
      <c r="C5" s="109" t="s">
        <v>790</v>
      </c>
      <c r="D5" s="109" t="s">
        <v>448</v>
      </c>
      <c r="E5" s="109" t="s">
        <v>170</v>
      </c>
      <c r="F5" s="109" t="s">
        <v>791</v>
      </c>
      <c r="G5" s="109" t="s">
        <v>765</v>
      </c>
      <c r="H5" s="109" t="s">
        <v>792</v>
      </c>
      <c r="I5" s="109" t="s">
        <v>793</v>
      </c>
      <c r="J5" s="109" t="s">
        <v>781</v>
      </c>
      <c r="K5" s="109" t="s">
        <v>171</v>
      </c>
    </row>
    <row r="6" spans="1:12" ht="7.5" customHeight="1" x14ac:dyDescent="0.25">
      <c r="B6" s="116"/>
      <c r="C6" s="116"/>
      <c r="D6" s="123"/>
      <c r="E6" s="123"/>
      <c r="F6" s="123"/>
      <c r="G6" s="123"/>
      <c r="H6" s="123"/>
      <c r="I6" s="116"/>
      <c r="J6" s="116"/>
      <c r="K6" s="124"/>
    </row>
    <row r="7" spans="1:12" ht="16.5" x14ac:dyDescent="0.25">
      <c r="A7" s="14"/>
      <c r="B7" s="157"/>
      <c r="C7" s="157"/>
      <c r="D7" s="157"/>
      <c r="E7" s="188"/>
      <c r="F7" s="162"/>
      <c r="G7" s="161"/>
      <c r="H7" s="157"/>
      <c r="I7" s="157"/>
      <c r="J7" s="157"/>
      <c r="K7" s="159"/>
      <c r="L7" s="14"/>
    </row>
    <row r="8" spans="1:12" ht="16.5" x14ac:dyDescent="0.25">
      <c r="A8" s="14"/>
      <c r="B8" s="157"/>
      <c r="C8" s="157"/>
      <c r="D8" s="157"/>
      <c r="E8" s="188"/>
      <c r="F8" s="162"/>
      <c r="G8" s="161"/>
      <c r="H8" s="157"/>
      <c r="I8" s="157"/>
      <c r="J8" s="157"/>
      <c r="K8" s="159"/>
      <c r="L8" s="14"/>
    </row>
    <row r="9" spans="1:12" ht="16.5" x14ac:dyDescent="0.25">
      <c r="A9" s="14"/>
      <c r="B9" s="157"/>
      <c r="C9" s="157"/>
      <c r="D9" s="157"/>
      <c r="E9" s="188"/>
      <c r="F9" s="162"/>
      <c r="G9" s="161"/>
      <c r="H9" s="157"/>
      <c r="I9" s="157"/>
      <c r="J9" s="157"/>
      <c r="K9" s="159"/>
      <c r="L9" s="14"/>
    </row>
    <row r="10" spans="1:12" ht="16.5" x14ac:dyDescent="0.25">
      <c r="A10" s="14"/>
      <c r="B10" s="157"/>
      <c r="C10" s="157"/>
      <c r="D10" s="157"/>
      <c r="E10" s="188"/>
      <c r="F10" s="162"/>
      <c r="G10" s="161"/>
      <c r="H10" s="157"/>
      <c r="I10" s="157"/>
      <c r="J10" s="157"/>
      <c r="K10" s="159"/>
      <c r="L10" s="14"/>
    </row>
    <row r="11" spans="1:12" ht="16.5" x14ac:dyDescent="0.25">
      <c r="A11" s="14"/>
      <c r="B11" s="157"/>
      <c r="C11" s="157"/>
      <c r="D11" s="157"/>
      <c r="E11" s="183"/>
      <c r="F11" s="162"/>
      <c r="G11" s="162"/>
      <c r="H11" s="157"/>
      <c r="I11" s="157"/>
      <c r="J11" s="157"/>
      <c r="K11" s="159"/>
      <c r="L11" s="14"/>
    </row>
    <row r="12" spans="1:12" ht="16.5" x14ac:dyDescent="0.25">
      <c r="A12" s="14"/>
      <c r="B12" s="157"/>
      <c r="C12" s="157"/>
      <c r="D12" s="157"/>
      <c r="E12" s="183"/>
      <c r="F12" s="162"/>
      <c r="G12" s="162"/>
      <c r="H12" s="157"/>
      <c r="I12" s="157"/>
      <c r="J12" s="157"/>
      <c r="K12" s="159"/>
      <c r="L12" s="14"/>
    </row>
    <row r="13" spans="1:12" ht="16.5" x14ac:dyDescent="0.25">
      <c r="A13" s="14"/>
      <c r="B13" s="157"/>
      <c r="C13" s="157"/>
      <c r="D13" s="157"/>
      <c r="E13" s="183"/>
      <c r="F13" s="162"/>
      <c r="G13" s="162"/>
      <c r="H13" s="157"/>
      <c r="I13" s="157"/>
      <c r="J13" s="157"/>
      <c r="K13" s="159"/>
      <c r="L13" s="14"/>
    </row>
    <row r="14" spans="1:12" ht="16.5" x14ac:dyDescent="0.25">
      <c r="A14" s="14"/>
      <c r="B14" s="157"/>
      <c r="C14" s="157"/>
      <c r="D14" s="157"/>
      <c r="E14" s="183"/>
      <c r="F14" s="162"/>
      <c r="G14" s="162"/>
      <c r="H14" s="157"/>
      <c r="I14" s="157"/>
      <c r="J14" s="157"/>
      <c r="K14" s="159"/>
      <c r="L14" s="14"/>
    </row>
    <row r="15" spans="1:12" ht="16.5" x14ac:dyDescent="0.25">
      <c r="A15" s="14"/>
      <c r="B15" s="157"/>
      <c r="C15" s="157"/>
      <c r="D15" s="157"/>
      <c r="E15" s="183"/>
      <c r="F15" s="162"/>
      <c r="G15" s="162"/>
      <c r="H15" s="157"/>
      <c r="I15" s="157"/>
      <c r="J15" s="157"/>
      <c r="K15" s="159"/>
      <c r="L15" s="14"/>
    </row>
    <row r="16" spans="1:12" ht="16.5" x14ac:dyDescent="0.25">
      <c r="A16" s="14"/>
      <c r="B16" s="129"/>
      <c r="C16" s="129"/>
      <c r="D16" s="129"/>
      <c r="E16" s="153"/>
      <c r="F16" s="147"/>
      <c r="G16" s="147"/>
      <c r="H16" s="129"/>
      <c r="I16" s="129"/>
      <c r="J16" s="129"/>
      <c r="K16" s="130"/>
      <c r="L16" s="14"/>
    </row>
    <row r="17" spans="1:12" ht="16.5" x14ac:dyDescent="0.25">
      <c r="A17" s="14"/>
      <c r="B17" s="129"/>
      <c r="C17" s="129"/>
      <c r="D17" s="129"/>
      <c r="E17" s="132"/>
      <c r="F17" s="147"/>
      <c r="G17" s="147"/>
      <c r="H17" s="129"/>
      <c r="I17" s="129"/>
      <c r="J17" s="129"/>
      <c r="K17" s="130"/>
      <c r="L17" s="14"/>
    </row>
    <row r="18" spans="1:12" ht="16.5" x14ac:dyDescent="0.25">
      <c r="A18" s="14"/>
      <c r="B18" s="129"/>
      <c r="C18" s="129"/>
      <c r="D18" s="129"/>
      <c r="E18" s="132"/>
      <c r="F18" s="147"/>
      <c r="G18" s="147"/>
      <c r="H18" s="129"/>
      <c r="I18" s="129"/>
      <c r="J18" s="129"/>
      <c r="K18" s="130"/>
      <c r="L18" s="14"/>
    </row>
    <row r="19" spans="1:12" ht="16.5" x14ac:dyDescent="0.25">
      <c r="A19" s="14"/>
      <c r="B19" s="129"/>
      <c r="C19" s="129"/>
      <c r="D19" s="154"/>
      <c r="E19" s="153"/>
      <c r="F19" s="147"/>
      <c r="G19" s="147"/>
      <c r="H19" s="129"/>
      <c r="I19" s="129"/>
      <c r="J19" s="129"/>
      <c r="K19" s="130"/>
      <c r="L19" s="14"/>
    </row>
    <row r="20" spans="1:12" ht="16.5" x14ac:dyDescent="0.25">
      <c r="A20" s="14"/>
      <c r="B20" s="129"/>
      <c r="C20" s="129"/>
      <c r="D20" s="129"/>
      <c r="E20" s="153"/>
      <c r="F20" s="147"/>
      <c r="G20" s="147"/>
      <c r="H20" s="129"/>
      <c r="I20" s="129"/>
      <c r="J20" s="129"/>
      <c r="K20" s="130"/>
      <c r="L20" s="14"/>
    </row>
    <row r="21" spans="1:12" ht="16.5" x14ac:dyDescent="0.25">
      <c r="A21" s="14"/>
      <c r="B21" s="129"/>
      <c r="C21" s="129"/>
      <c r="D21" s="129"/>
      <c r="E21" s="132"/>
      <c r="F21" s="147"/>
      <c r="G21" s="147"/>
      <c r="H21" s="129"/>
      <c r="I21" s="129"/>
      <c r="J21" s="129"/>
      <c r="K21" s="130"/>
      <c r="L21" s="14"/>
    </row>
    <row r="22" spans="1:12" ht="16.5" x14ac:dyDescent="0.25">
      <c r="A22" s="14"/>
      <c r="B22" s="129"/>
      <c r="C22" s="129"/>
      <c r="D22" s="129"/>
      <c r="E22" s="132"/>
      <c r="F22" s="147"/>
      <c r="G22" s="147"/>
      <c r="H22" s="129"/>
      <c r="I22" s="129"/>
      <c r="J22" s="129"/>
      <c r="K22" s="130"/>
      <c r="L22" s="14"/>
    </row>
    <row r="23" spans="1:12" ht="16.5" x14ac:dyDescent="0.25">
      <c r="A23" s="14"/>
      <c r="B23" s="129"/>
      <c r="C23" s="129"/>
      <c r="D23" s="154"/>
      <c r="E23" s="153"/>
      <c r="F23" s="147"/>
      <c r="G23" s="147"/>
      <c r="H23" s="129"/>
      <c r="I23" s="129"/>
      <c r="J23" s="129"/>
      <c r="K23" s="130"/>
      <c r="L23" s="14"/>
    </row>
    <row r="24" spans="1:12" ht="16.5" x14ac:dyDescent="0.25">
      <c r="A24" s="14"/>
      <c r="B24" s="129"/>
      <c r="C24" s="129"/>
      <c r="D24" s="129"/>
      <c r="E24" s="153"/>
      <c r="F24" s="147"/>
      <c r="G24" s="147"/>
      <c r="H24" s="129"/>
      <c r="I24" s="129"/>
      <c r="J24" s="129"/>
      <c r="K24" s="130"/>
      <c r="L24" s="14"/>
    </row>
    <row r="25" spans="1:12" ht="16.5" x14ac:dyDescent="0.25">
      <c r="A25" s="14"/>
      <c r="B25" s="129"/>
      <c r="C25" s="129"/>
      <c r="D25" s="129"/>
      <c r="E25" s="153"/>
      <c r="F25" s="147"/>
      <c r="G25" s="147"/>
      <c r="H25" s="129"/>
      <c r="I25" s="129"/>
      <c r="J25" s="129"/>
      <c r="K25" s="130"/>
      <c r="L25" s="14"/>
    </row>
    <row r="26" spans="1:12" ht="16.5" x14ac:dyDescent="0.25">
      <c r="A26" s="14"/>
      <c r="B26" s="129"/>
      <c r="C26" s="129"/>
      <c r="D26" s="129"/>
      <c r="E26" s="153"/>
      <c r="F26" s="147"/>
      <c r="G26" s="147"/>
      <c r="H26" s="129"/>
      <c r="I26" s="129"/>
      <c r="J26" s="129"/>
      <c r="K26" s="130"/>
      <c r="L26" s="14"/>
    </row>
    <row r="27" spans="1:12" ht="16.5" x14ac:dyDescent="0.25">
      <c r="A27" s="14"/>
      <c r="B27" s="129"/>
      <c r="C27" s="129"/>
      <c r="D27" s="129"/>
      <c r="E27" s="153"/>
      <c r="F27" s="147"/>
      <c r="G27" s="147"/>
      <c r="H27" s="129"/>
      <c r="I27" s="129"/>
      <c r="J27" s="129"/>
      <c r="K27" s="130"/>
      <c r="L27" s="14"/>
    </row>
    <row r="28" spans="1:12" ht="16.5" x14ac:dyDescent="0.25">
      <c r="A28" s="14"/>
      <c r="B28" s="129"/>
      <c r="C28" s="129"/>
      <c r="D28" s="129"/>
      <c r="E28" s="153"/>
      <c r="F28" s="147"/>
      <c r="G28" s="147"/>
      <c r="H28" s="129"/>
      <c r="I28" s="129"/>
      <c r="J28" s="129"/>
      <c r="K28" s="130"/>
      <c r="L28" s="14"/>
    </row>
    <row r="29" spans="1:12" ht="16.5" x14ac:dyDescent="0.25">
      <c r="A29" s="14"/>
      <c r="B29" s="129"/>
      <c r="C29" s="129"/>
      <c r="D29" s="129"/>
      <c r="E29" s="153"/>
      <c r="F29" s="147"/>
      <c r="G29" s="147"/>
      <c r="H29" s="129"/>
      <c r="I29" s="129"/>
      <c r="J29" s="129"/>
      <c r="K29" s="130"/>
      <c r="L29" s="14"/>
    </row>
    <row r="30" spans="1:12" ht="16.5" x14ac:dyDescent="0.25">
      <c r="A30" s="14"/>
      <c r="B30" s="129"/>
      <c r="C30" s="129"/>
      <c r="D30" s="129"/>
      <c r="E30" s="153"/>
      <c r="F30" s="147"/>
      <c r="G30" s="147"/>
      <c r="H30" s="129"/>
      <c r="I30" s="129"/>
      <c r="J30" s="129"/>
      <c r="K30" s="130"/>
      <c r="L30" s="14"/>
    </row>
    <row r="31" spans="1:12" ht="16.5" x14ac:dyDescent="0.25">
      <c r="A31" s="14"/>
      <c r="B31" s="129"/>
      <c r="C31" s="129"/>
      <c r="D31" s="129"/>
      <c r="E31" s="153"/>
      <c r="F31" s="147"/>
      <c r="G31" s="147"/>
      <c r="H31" s="129"/>
      <c r="I31" s="129"/>
      <c r="J31" s="129"/>
      <c r="K31" s="130"/>
      <c r="L31" s="14"/>
    </row>
    <row r="32" spans="1:12" ht="16.5" x14ac:dyDescent="0.25">
      <c r="A32" s="14"/>
      <c r="B32" s="129"/>
      <c r="C32" s="129"/>
      <c r="D32" s="129"/>
      <c r="E32" s="153"/>
      <c r="F32" s="147"/>
      <c r="G32" s="147"/>
      <c r="H32" s="129"/>
      <c r="I32" s="129"/>
      <c r="J32" s="129"/>
      <c r="K32" s="130"/>
      <c r="L32" s="14"/>
    </row>
    <row r="33" spans="1:12" ht="16.5" x14ac:dyDescent="0.25">
      <c r="A33" s="14"/>
      <c r="B33" s="129"/>
      <c r="C33" s="129"/>
      <c r="D33" s="129"/>
      <c r="E33" s="153"/>
      <c r="F33" s="147"/>
      <c r="G33" s="147"/>
      <c r="H33" s="129"/>
      <c r="I33" s="129"/>
      <c r="J33" s="129"/>
      <c r="K33" s="130"/>
      <c r="L33" s="14"/>
    </row>
    <row r="34" spans="1:12" ht="16.5" x14ac:dyDescent="0.25">
      <c r="A34" s="14"/>
      <c r="B34" s="129"/>
      <c r="C34" s="129"/>
      <c r="D34" s="129"/>
      <c r="E34" s="153"/>
      <c r="F34" s="147"/>
      <c r="G34" s="147"/>
      <c r="H34" s="129"/>
      <c r="I34" s="129"/>
      <c r="J34" s="129"/>
      <c r="K34" s="130"/>
      <c r="L34" s="14"/>
    </row>
    <row r="35" spans="1:12" ht="16.5" x14ac:dyDescent="0.25">
      <c r="A35" s="14"/>
      <c r="B35" s="129"/>
      <c r="C35" s="129"/>
      <c r="D35" s="129"/>
      <c r="E35" s="153"/>
      <c r="F35" s="147"/>
      <c r="G35" s="147"/>
      <c r="H35" s="129"/>
      <c r="I35" s="129"/>
      <c r="J35" s="129"/>
      <c r="K35" s="130"/>
      <c r="L35" s="14"/>
    </row>
    <row r="36" spans="1:12" ht="16.5" x14ac:dyDescent="0.25">
      <c r="A36" s="14"/>
      <c r="B36" s="129"/>
      <c r="C36" s="129"/>
      <c r="D36" s="129"/>
      <c r="E36" s="153"/>
      <c r="F36" s="147"/>
      <c r="G36" s="147"/>
      <c r="H36" s="129"/>
      <c r="I36" s="129"/>
      <c r="J36" s="129"/>
      <c r="K36" s="130"/>
      <c r="L36" s="14"/>
    </row>
    <row r="37" spans="1:12" ht="16.5" x14ac:dyDescent="0.25">
      <c r="A37" s="14"/>
      <c r="B37" s="129"/>
      <c r="C37" s="129"/>
      <c r="D37" s="129"/>
      <c r="E37" s="132"/>
      <c r="F37" s="147"/>
      <c r="G37" s="147"/>
      <c r="H37" s="129"/>
      <c r="I37" s="129"/>
      <c r="J37" s="129"/>
      <c r="K37" s="130"/>
      <c r="L37" s="14"/>
    </row>
    <row r="38" spans="1:12" ht="16.5" x14ac:dyDescent="0.25">
      <c r="A38" s="14"/>
      <c r="B38" s="129"/>
      <c r="C38" s="129"/>
      <c r="D38" s="129"/>
      <c r="E38" s="132"/>
      <c r="F38" s="147"/>
      <c r="G38" s="147"/>
      <c r="H38" s="129"/>
      <c r="I38" s="129"/>
      <c r="J38" s="129"/>
      <c r="K38" s="130"/>
      <c r="L38" s="14"/>
    </row>
    <row r="39" spans="1:12" ht="16.5" x14ac:dyDescent="0.25">
      <c r="A39" s="14"/>
      <c r="B39" s="129"/>
      <c r="C39" s="129"/>
      <c r="D39" s="154"/>
      <c r="E39" s="153"/>
      <c r="F39" s="147"/>
      <c r="G39" s="147"/>
      <c r="H39" s="129"/>
      <c r="I39" s="129"/>
      <c r="J39" s="129"/>
      <c r="K39" s="130"/>
      <c r="L39" s="14"/>
    </row>
    <row r="40" spans="1:12" ht="16.5" x14ac:dyDescent="0.25">
      <c r="A40" s="14"/>
      <c r="B40" s="129"/>
      <c r="C40" s="129"/>
      <c r="D40" s="129"/>
      <c r="E40" s="153"/>
      <c r="F40" s="147"/>
      <c r="G40" s="147"/>
      <c r="H40" s="129"/>
      <c r="I40" s="129"/>
      <c r="J40" s="129"/>
      <c r="K40" s="130"/>
      <c r="L40" s="14"/>
    </row>
    <row r="41" spans="1:12" ht="16.5" x14ac:dyDescent="0.25">
      <c r="A41" s="14"/>
      <c r="B41" s="129"/>
      <c r="C41" s="129"/>
      <c r="D41" s="129"/>
      <c r="E41" s="153"/>
      <c r="F41" s="147"/>
      <c r="G41" s="147"/>
      <c r="H41" s="129"/>
      <c r="I41" s="129"/>
      <c r="J41" s="129"/>
      <c r="K41" s="130"/>
      <c r="L41" s="14"/>
    </row>
    <row r="42" spans="1:12" ht="16.5" x14ac:dyDescent="0.25">
      <c r="A42" s="14"/>
      <c r="B42" s="129"/>
      <c r="C42" s="129"/>
      <c r="D42" s="129"/>
      <c r="E42" s="153"/>
      <c r="F42" s="147"/>
      <c r="G42" s="147"/>
      <c r="H42" s="129"/>
      <c r="I42" s="129"/>
      <c r="J42" s="129"/>
      <c r="K42" s="130"/>
      <c r="L42" s="14"/>
    </row>
  </sheetData>
  <sortState ref="B7:K10">
    <sortCondition ref="B7"/>
  </sortState>
  <mergeCells count="2">
    <mergeCell ref="B2:K2"/>
    <mergeCell ref="B3:K3"/>
  </mergeCells>
  <pageMargins left="1.02" right="0.25" top="0.75" bottom="0.75" header="0.3" footer="0.3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2"/>
  <sheetViews>
    <sheetView workbookViewId="0">
      <selection activeCell="N17" sqref="N17"/>
    </sheetView>
  </sheetViews>
  <sheetFormatPr baseColWidth="10" defaultRowHeight="18" x14ac:dyDescent="0.25"/>
  <cols>
    <col min="1" max="1" width="5" customWidth="1"/>
    <col min="2" max="2" width="12.28515625" style="216" customWidth="1"/>
    <col min="3" max="3" width="47.42578125" style="216" customWidth="1"/>
    <col min="4" max="4" width="16.5703125" style="217" customWidth="1"/>
  </cols>
  <sheetData>
    <row r="1" spans="2:4" s="204" customFormat="1" x14ac:dyDescent="0.25">
      <c r="B1" s="326"/>
      <c r="C1" s="326"/>
      <c r="D1" s="326"/>
    </row>
    <row r="2" spans="2:4" s="204" customFormat="1" x14ac:dyDescent="0.25">
      <c r="B2" s="326" t="s">
        <v>1468</v>
      </c>
      <c r="C2" s="326"/>
      <c r="D2" s="326"/>
    </row>
    <row r="3" spans="2:4" s="204" customFormat="1" x14ac:dyDescent="0.25">
      <c r="B3" s="326"/>
      <c r="C3" s="326"/>
      <c r="D3" s="326"/>
    </row>
    <row r="4" spans="2:4" s="204" customFormat="1" x14ac:dyDescent="0.25">
      <c r="B4" s="303" t="s">
        <v>0</v>
      </c>
      <c r="C4" s="303" t="s">
        <v>1</v>
      </c>
      <c r="D4" s="303" t="s">
        <v>1467</v>
      </c>
    </row>
    <row r="5" spans="2:4" x14ac:dyDescent="0.25">
      <c r="B5" s="219"/>
      <c r="C5" s="222" t="s">
        <v>1203</v>
      </c>
      <c r="D5" s="221" t="s">
        <v>1083</v>
      </c>
    </row>
    <row r="6" spans="2:4" x14ac:dyDescent="0.25">
      <c r="B6" s="219"/>
      <c r="C6" s="222" t="s">
        <v>1243</v>
      </c>
      <c r="D6" s="221" t="s">
        <v>1083</v>
      </c>
    </row>
    <row r="7" spans="2:4" x14ac:dyDescent="0.25">
      <c r="B7" s="219"/>
      <c r="C7" s="222" t="s">
        <v>1118</v>
      </c>
      <c r="D7" s="221" t="s">
        <v>1083</v>
      </c>
    </row>
    <row r="8" spans="2:4" x14ac:dyDescent="0.25">
      <c r="B8" s="219"/>
      <c r="C8" s="222" t="s">
        <v>1332</v>
      </c>
      <c r="D8" s="221" t="s">
        <v>1083</v>
      </c>
    </row>
    <row r="9" spans="2:4" x14ac:dyDescent="0.25">
      <c r="B9" s="219"/>
      <c r="C9" s="222" t="s">
        <v>1315</v>
      </c>
      <c r="D9" s="221" t="s">
        <v>1083</v>
      </c>
    </row>
    <row r="10" spans="2:4" x14ac:dyDescent="0.25">
      <c r="B10" s="219"/>
      <c r="C10" s="222" t="s">
        <v>1204</v>
      </c>
      <c r="D10" s="221" t="s">
        <v>1083</v>
      </c>
    </row>
    <row r="11" spans="2:4" x14ac:dyDescent="0.25">
      <c r="B11" s="219"/>
      <c r="C11" s="222" t="s">
        <v>1327</v>
      </c>
      <c r="D11" s="221" t="s">
        <v>1083</v>
      </c>
    </row>
    <row r="12" spans="2:4" x14ac:dyDescent="0.25">
      <c r="B12" s="219"/>
      <c r="C12" s="222" t="s">
        <v>1326</v>
      </c>
      <c r="D12" s="221" t="s">
        <v>1083</v>
      </c>
    </row>
    <row r="13" spans="2:4" x14ac:dyDescent="0.25">
      <c r="B13" s="219"/>
      <c r="C13" s="222" t="s">
        <v>1346</v>
      </c>
      <c r="D13" s="221" t="s">
        <v>1083</v>
      </c>
    </row>
    <row r="14" spans="2:4" x14ac:dyDescent="0.25">
      <c r="B14" s="219"/>
      <c r="C14" s="222" t="s">
        <v>1208</v>
      </c>
      <c r="D14" s="221" t="s">
        <v>1083</v>
      </c>
    </row>
    <row r="15" spans="2:4" x14ac:dyDescent="0.25">
      <c r="B15" s="219"/>
      <c r="C15" s="222" t="s">
        <v>1341</v>
      </c>
      <c r="D15" s="221" t="s">
        <v>1083</v>
      </c>
    </row>
    <row r="16" spans="2:4" x14ac:dyDescent="0.25">
      <c r="B16" s="219"/>
      <c r="C16" s="222" t="s">
        <v>1338</v>
      </c>
      <c r="D16" s="221" t="s">
        <v>1083</v>
      </c>
    </row>
    <row r="17" spans="2:4" x14ac:dyDescent="0.25">
      <c r="B17" s="219"/>
      <c r="C17" s="222" t="s">
        <v>1146</v>
      </c>
      <c r="D17" s="221" t="s">
        <v>1083</v>
      </c>
    </row>
    <row r="18" spans="2:4" x14ac:dyDescent="0.25">
      <c r="B18" s="219"/>
      <c r="C18" s="222" t="s">
        <v>1121</v>
      </c>
      <c r="D18" s="221" t="s">
        <v>1083</v>
      </c>
    </row>
    <row r="19" spans="2:4" x14ac:dyDescent="0.25">
      <c r="B19" s="219"/>
      <c r="C19" s="222" t="s">
        <v>1333</v>
      </c>
      <c r="D19" s="221" t="s">
        <v>1083</v>
      </c>
    </row>
    <row r="20" spans="2:4" x14ac:dyDescent="0.25">
      <c r="B20" s="219"/>
      <c r="C20" s="222" t="s">
        <v>1334</v>
      </c>
      <c r="D20" s="221" t="s">
        <v>1083</v>
      </c>
    </row>
    <row r="21" spans="2:4" x14ac:dyDescent="0.25">
      <c r="B21" s="219"/>
      <c r="C21" s="222" t="s">
        <v>1239</v>
      </c>
      <c r="D21" s="221" t="s">
        <v>1083</v>
      </c>
    </row>
    <row r="22" spans="2:4" x14ac:dyDescent="0.25">
      <c r="B22" s="219"/>
      <c r="C22" s="222" t="s">
        <v>1318</v>
      </c>
      <c r="D22" s="221" t="s">
        <v>1083</v>
      </c>
    </row>
    <row r="23" spans="2:4" x14ac:dyDescent="0.25">
      <c r="B23" s="219"/>
      <c r="C23" s="222" t="s">
        <v>1340</v>
      </c>
      <c r="D23" s="221" t="s">
        <v>1083</v>
      </c>
    </row>
    <row r="24" spans="2:4" x14ac:dyDescent="0.25">
      <c r="B24" s="219"/>
      <c r="C24" s="222" t="s">
        <v>1227</v>
      </c>
      <c r="D24" s="221" t="s">
        <v>1083</v>
      </c>
    </row>
    <row r="25" spans="2:4" x14ac:dyDescent="0.25">
      <c r="B25" s="219"/>
      <c r="C25" s="222" t="s">
        <v>1413</v>
      </c>
      <c r="D25" s="221" t="s">
        <v>1083</v>
      </c>
    </row>
    <row r="26" spans="2:4" x14ac:dyDescent="0.25">
      <c r="B26" s="219"/>
      <c r="C26" s="222" t="s">
        <v>1343</v>
      </c>
      <c r="D26" s="221" t="s">
        <v>1083</v>
      </c>
    </row>
    <row r="27" spans="2:4" x14ac:dyDescent="0.25">
      <c r="B27" s="219"/>
      <c r="C27" s="222" t="s">
        <v>1220</v>
      </c>
      <c r="D27" s="221" t="s">
        <v>1083</v>
      </c>
    </row>
    <row r="28" spans="2:4" x14ac:dyDescent="0.25">
      <c r="B28" s="219"/>
      <c r="C28" s="222" t="s">
        <v>1417</v>
      </c>
      <c r="D28" s="221" t="s">
        <v>1083</v>
      </c>
    </row>
    <row r="29" spans="2:4" x14ac:dyDescent="0.25">
      <c r="B29" s="219"/>
      <c r="C29" s="222" t="s">
        <v>1422</v>
      </c>
      <c r="D29" s="221" t="s">
        <v>1083</v>
      </c>
    </row>
    <row r="30" spans="2:4" x14ac:dyDescent="0.25">
      <c r="B30" s="219"/>
      <c r="C30" s="222" t="s">
        <v>1427</v>
      </c>
      <c r="D30" s="221" t="s">
        <v>1083</v>
      </c>
    </row>
    <row r="31" spans="2:4" x14ac:dyDescent="0.25">
      <c r="B31" s="219"/>
      <c r="C31" s="222" t="s">
        <v>1432</v>
      </c>
      <c r="D31" s="221" t="s">
        <v>1083</v>
      </c>
    </row>
    <row r="32" spans="2:4" x14ac:dyDescent="0.25">
      <c r="B32" s="219"/>
      <c r="C32" s="222" t="s">
        <v>1435</v>
      </c>
      <c r="D32" s="221" t="s">
        <v>1083</v>
      </c>
    </row>
    <row r="33" spans="2:4" x14ac:dyDescent="0.25">
      <c r="B33" s="219"/>
      <c r="C33" s="222" t="s">
        <v>1438</v>
      </c>
      <c r="D33" s="221" t="s">
        <v>1083</v>
      </c>
    </row>
    <row r="34" spans="2:4" x14ac:dyDescent="0.25">
      <c r="B34" s="219"/>
      <c r="C34" s="222" t="s">
        <v>1446</v>
      </c>
      <c r="D34" s="221" t="s">
        <v>1083</v>
      </c>
    </row>
    <row r="35" spans="2:4" x14ac:dyDescent="0.25">
      <c r="B35" s="219"/>
      <c r="C35" s="222" t="s">
        <v>1466</v>
      </c>
      <c r="D35" s="221" t="s">
        <v>1083</v>
      </c>
    </row>
    <row r="36" spans="2:4" x14ac:dyDescent="0.25">
      <c r="B36" s="219"/>
      <c r="C36" s="222" t="s">
        <v>1453</v>
      </c>
      <c r="D36" s="221" t="s">
        <v>1083</v>
      </c>
    </row>
    <row r="37" spans="2:4" x14ac:dyDescent="0.25">
      <c r="B37" s="219"/>
      <c r="C37" s="222" t="s">
        <v>1460</v>
      </c>
      <c r="D37" s="221" t="s">
        <v>1083</v>
      </c>
    </row>
    <row r="38" spans="2:4" x14ac:dyDescent="0.25">
      <c r="B38" s="219"/>
      <c r="C38" s="222" t="s">
        <v>1461</v>
      </c>
      <c r="D38" s="221" t="s">
        <v>1083</v>
      </c>
    </row>
    <row r="39" spans="2:4" x14ac:dyDescent="0.25">
      <c r="B39" s="219"/>
      <c r="C39" s="222" t="s">
        <v>1462</v>
      </c>
      <c r="D39" s="221" t="s">
        <v>1083</v>
      </c>
    </row>
    <row r="40" spans="2:4" x14ac:dyDescent="0.25">
      <c r="B40" s="219"/>
      <c r="C40" s="222" t="s">
        <v>1463</v>
      </c>
      <c r="D40" s="221" t="s">
        <v>1083</v>
      </c>
    </row>
    <row r="41" spans="2:4" x14ac:dyDescent="0.25">
      <c r="B41" s="219"/>
      <c r="C41" s="222" t="s">
        <v>1465</v>
      </c>
      <c r="D41" s="221" t="s">
        <v>1083</v>
      </c>
    </row>
    <row r="42" spans="2:4" x14ac:dyDescent="0.25">
      <c r="B42" s="219"/>
      <c r="C42" s="222" t="s">
        <v>1464</v>
      </c>
      <c r="D42" s="221" t="s">
        <v>1083</v>
      </c>
    </row>
  </sheetData>
  <mergeCells count="3">
    <mergeCell ref="B1:D1"/>
    <mergeCell ref="B2:D2"/>
    <mergeCell ref="B3:D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7"/>
  <sheetViews>
    <sheetView workbookViewId="0"/>
  </sheetViews>
  <sheetFormatPr baseColWidth="10" defaultRowHeight="15" x14ac:dyDescent="0.25"/>
  <cols>
    <col min="2" max="2" width="14.140625" customWidth="1"/>
    <col min="3" max="3" width="53.140625" customWidth="1"/>
    <col min="4" max="5" width="25.7109375" customWidth="1"/>
    <col min="9" max="9" width="15.5703125" customWidth="1"/>
    <col min="10" max="10" width="56.28515625" customWidth="1"/>
    <col min="11" max="12" width="22.85546875" customWidth="1"/>
  </cols>
  <sheetData>
    <row r="1" spans="2:12" ht="20.25" x14ac:dyDescent="0.25">
      <c r="B1" s="327"/>
      <c r="C1" s="327"/>
      <c r="D1" s="327"/>
      <c r="E1" s="327"/>
    </row>
    <row r="2" spans="2:12" ht="22.5" x14ac:dyDescent="0.3">
      <c r="B2" s="328" t="s">
        <v>941</v>
      </c>
      <c r="C2" s="328"/>
      <c r="D2" s="328"/>
      <c r="E2" s="328"/>
      <c r="I2" s="329"/>
      <c r="J2" s="329"/>
      <c r="K2" s="329"/>
      <c r="L2" s="329"/>
    </row>
    <row r="3" spans="2:12" ht="22.5" x14ac:dyDescent="0.3">
      <c r="B3" s="328" t="s">
        <v>942</v>
      </c>
      <c r="C3" s="328"/>
      <c r="D3" s="328"/>
      <c r="E3" s="328"/>
      <c r="I3" s="329"/>
      <c r="J3" s="329"/>
      <c r="K3" s="329"/>
      <c r="L3" s="329"/>
    </row>
    <row r="4" spans="2:12" ht="22.5" x14ac:dyDescent="0.3">
      <c r="B4" s="328" t="s">
        <v>1103</v>
      </c>
      <c r="C4" s="328"/>
      <c r="D4" s="328"/>
      <c r="E4" s="328"/>
      <c r="I4" s="329"/>
      <c r="J4" s="329"/>
      <c r="K4" s="329"/>
      <c r="L4" s="329"/>
    </row>
    <row r="5" spans="2:12" ht="15.75" thickBot="1" x14ac:dyDescent="0.3">
      <c r="I5" s="204"/>
      <c r="J5" s="204"/>
      <c r="K5" s="204"/>
      <c r="L5" s="204"/>
    </row>
    <row r="6" spans="2:12" ht="26.25" customHeight="1" thickBot="1" x14ac:dyDescent="0.3">
      <c r="B6" s="269" t="s">
        <v>0</v>
      </c>
      <c r="C6" s="269" t="s">
        <v>1</v>
      </c>
      <c r="D6" s="270" t="s">
        <v>940</v>
      </c>
      <c r="E6" s="269" t="s">
        <v>939</v>
      </c>
      <c r="I6" s="252"/>
      <c r="J6" s="252"/>
      <c r="K6" s="253"/>
      <c r="L6" s="252"/>
    </row>
    <row r="7" spans="2:12" ht="8.25" customHeight="1" x14ac:dyDescent="0.25">
      <c r="B7" s="258"/>
      <c r="C7" s="259"/>
      <c r="D7" s="223"/>
      <c r="E7" s="223"/>
      <c r="I7" s="258"/>
      <c r="J7" s="259"/>
      <c r="K7" s="223"/>
      <c r="L7" s="223"/>
    </row>
    <row r="8" spans="2:12" ht="18.75" customHeight="1" x14ac:dyDescent="0.3">
      <c r="B8" s="271" t="s">
        <v>526</v>
      </c>
      <c r="C8" s="272" t="s">
        <v>531</v>
      </c>
      <c r="D8" s="272" t="s">
        <v>1083</v>
      </c>
      <c r="E8" s="272"/>
      <c r="I8" s="254"/>
      <c r="J8" s="255"/>
      <c r="K8" s="221"/>
      <c r="L8" s="221"/>
    </row>
    <row r="9" spans="2:12" ht="18.75" customHeight="1" x14ac:dyDescent="0.3">
      <c r="B9" s="273" t="s">
        <v>661</v>
      </c>
      <c r="C9" s="274" t="s">
        <v>666</v>
      </c>
      <c r="D9" s="274" t="s">
        <v>1083</v>
      </c>
      <c r="E9" s="274"/>
      <c r="I9" s="254"/>
      <c r="J9" s="255"/>
      <c r="K9" s="221"/>
      <c r="L9" s="221"/>
    </row>
    <row r="10" spans="2:12" ht="18.75" customHeight="1" x14ac:dyDescent="0.3">
      <c r="B10" s="271" t="s">
        <v>819</v>
      </c>
      <c r="C10" s="272" t="s">
        <v>824</v>
      </c>
      <c r="D10" s="272" t="s">
        <v>1083</v>
      </c>
      <c r="E10" s="272"/>
      <c r="I10" s="254"/>
      <c r="J10" s="255"/>
      <c r="K10" s="221"/>
      <c r="L10" s="221"/>
    </row>
    <row r="11" spans="2:12" ht="18.75" customHeight="1" x14ac:dyDescent="0.3">
      <c r="B11" s="273" t="s">
        <v>523</v>
      </c>
      <c r="C11" s="274" t="s">
        <v>524</v>
      </c>
      <c r="D11" s="274" t="s">
        <v>1083</v>
      </c>
      <c r="E11" s="274"/>
      <c r="I11" s="254"/>
      <c r="J11" s="255"/>
      <c r="K11" s="221"/>
      <c r="L11" s="221"/>
    </row>
    <row r="12" spans="2:12" ht="18.75" customHeight="1" x14ac:dyDescent="0.3">
      <c r="B12" s="271" t="s">
        <v>695</v>
      </c>
      <c r="C12" s="272" t="s">
        <v>708</v>
      </c>
      <c r="D12" s="272" t="s">
        <v>1083</v>
      </c>
      <c r="E12" s="272"/>
      <c r="I12" s="254"/>
      <c r="J12" s="255"/>
      <c r="K12" s="221"/>
      <c r="L12" s="221"/>
    </row>
    <row r="13" spans="2:12" ht="18.75" customHeight="1" x14ac:dyDescent="0.3">
      <c r="B13" s="273" t="s">
        <v>908</v>
      </c>
      <c r="C13" s="274" t="s">
        <v>909</v>
      </c>
      <c r="D13" s="274" t="s">
        <v>1083</v>
      </c>
      <c r="E13" s="274"/>
      <c r="I13" s="254"/>
      <c r="J13" s="255"/>
      <c r="K13" s="221"/>
      <c r="L13" s="221"/>
    </row>
    <row r="14" spans="2:12" ht="18.75" customHeight="1" x14ac:dyDescent="0.3">
      <c r="B14" s="271" t="s">
        <v>550</v>
      </c>
      <c r="C14" s="272" t="s">
        <v>551</v>
      </c>
      <c r="D14" s="272" t="s">
        <v>1083</v>
      </c>
      <c r="E14" s="272"/>
      <c r="I14" s="254"/>
      <c r="J14" s="256"/>
      <c r="K14" s="221"/>
      <c r="L14" s="221"/>
    </row>
    <row r="15" spans="2:12" ht="18.75" customHeight="1" x14ac:dyDescent="0.3">
      <c r="B15" s="273" t="s">
        <v>1025</v>
      </c>
      <c r="C15" s="275" t="s">
        <v>993</v>
      </c>
      <c r="D15" s="274" t="s">
        <v>1083</v>
      </c>
      <c r="E15" s="274"/>
      <c r="I15" s="254"/>
      <c r="J15" s="256"/>
      <c r="K15" s="221"/>
      <c r="L15" s="221"/>
    </row>
    <row r="16" spans="2:12" ht="18.75" customHeight="1" x14ac:dyDescent="0.3">
      <c r="B16" s="271" t="s">
        <v>1026</v>
      </c>
      <c r="C16" s="276" t="s">
        <v>1002</v>
      </c>
      <c r="D16" s="272" t="s">
        <v>1083</v>
      </c>
      <c r="E16" s="272"/>
      <c r="I16" s="254"/>
      <c r="J16" s="256"/>
      <c r="K16" s="221"/>
      <c r="L16" s="221"/>
    </row>
    <row r="17" spans="2:12" ht="18.75" customHeight="1" x14ac:dyDescent="0.3">
      <c r="B17" s="273" t="s">
        <v>987</v>
      </c>
      <c r="C17" s="275" t="s">
        <v>988</v>
      </c>
      <c r="D17" s="274" t="s">
        <v>1083</v>
      </c>
      <c r="E17" s="274"/>
      <c r="I17" s="254"/>
      <c r="J17" s="256"/>
      <c r="K17" s="221"/>
      <c r="L17" s="221"/>
    </row>
    <row r="18" spans="2:12" ht="18.75" customHeight="1" x14ac:dyDescent="0.3">
      <c r="B18" s="271" t="s">
        <v>235</v>
      </c>
      <c r="C18" s="276" t="s">
        <v>753</v>
      </c>
      <c r="D18" s="272" t="s">
        <v>1083</v>
      </c>
      <c r="E18" s="272"/>
      <c r="I18" s="254"/>
      <c r="J18" s="255"/>
      <c r="K18" s="221"/>
      <c r="L18" s="221"/>
    </row>
    <row r="19" spans="2:12" ht="18.75" customHeight="1" x14ac:dyDescent="0.3">
      <c r="B19" s="273" t="s">
        <v>295</v>
      </c>
      <c r="C19" s="274" t="s">
        <v>42</v>
      </c>
      <c r="D19" s="274" t="s">
        <v>1083</v>
      </c>
      <c r="E19" s="274"/>
      <c r="I19" s="254"/>
      <c r="J19" s="255"/>
      <c r="K19" s="221"/>
      <c r="L19" s="221"/>
    </row>
    <row r="20" spans="2:12" ht="18.75" customHeight="1" x14ac:dyDescent="0.3">
      <c r="B20" s="271" t="s">
        <v>711</v>
      </c>
      <c r="C20" s="272" t="s">
        <v>712</v>
      </c>
      <c r="D20" s="272" t="s">
        <v>1083</v>
      </c>
      <c r="E20" s="272"/>
      <c r="I20" s="254"/>
      <c r="J20" s="255"/>
      <c r="K20" s="221"/>
      <c r="L20" s="221"/>
    </row>
    <row r="21" spans="2:12" ht="18.75" customHeight="1" x14ac:dyDescent="0.3">
      <c r="B21" s="273" t="s">
        <v>290</v>
      </c>
      <c r="C21" s="274" t="s">
        <v>37</v>
      </c>
      <c r="D21" s="274" t="s">
        <v>1083</v>
      </c>
      <c r="E21" s="274"/>
      <c r="I21" s="254"/>
      <c r="J21" s="255"/>
      <c r="K21" s="221"/>
      <c r="L21" s="221"/>
    </row>
    <row r="22" spans="2:12" ht="18.75" customHeight="1" x14ac:dyDescent="0.3">
      <c r="B22" s="271" t="s">
        <v>831</v>
      </c>
      <c r="C22" s="272" t="s">
        <v>832</v>
      </c>
      <c r="D22" s="272" t="s">
        <v>1083</v>
      </c>
      <c r="E22" s="272"/>
      <c r="I22" s="254"/>
      <c r="J22" s="255"/>
      <c r="K22" s="221"/>
      <c r="L22" s="221"/>
    </row>
    <row r="23" spans="2:12" ht="18.75" customHeight="1" x14ac:dyDescent="0.3">
      <c r="B23" s="273" t="s">
        <v>759</v>
      </c>
      <c r="C23" s="274" t="s">
        <v>898</v>
      </c>
      <c r="D23" s="274" t="s">
        <v>1083</v>
      </c>
      <c r="E23" s="274"/>
      <c r="I23" s="254"/>
      <c r="J23" s="256"/>
      <c r="K23" s="221"/>
      <c r="L23" s="221"/>
    </row>
    <row r="24" spans="2:12" ht="18.75" customHeight="1" x14ac:dyDescent="0.3">
      <c r="B24" s="271" t="s">
        <v>430</v>
      </c>
      <c r="C24" s="276" t="s">
        <v>157</v>
      </c>
      <c r="D24" s="272" t="s">
        <v>1083</v>
      </c>
      <c r="E24" s="272"/>
      <c r="I24" s="254"/>
      <c r="J24" s="256"/>
      <c r="K24" s="221"/>
      <c r="L24" s="221"/>
    </row>
    <row r="25" spans="2:12" ht="18.75" customHeight="1" x14ac:dyDescent="0.3">
      <c r="B25" s="273" t="s">
        <v>769</v>
      </c>
      <c r="C25" s="275" t="s">
        <v>770</v>
      </c>
      <c r="D25" s="274" t="s">
        <v>1083</v>
      </c>
      <c r="E25" s="274"/>
      <c r="I25" s="254"/>
      <c r="J25" s="255"/>
      <c r="K25" s="221"/>
      <c r="L25" s="221"/>
    </row>
    <row r="26" spans="2:12" ht="18.75" customHeight="1" x14ac:dyDescent="0.3">
      <c r="B26" s="271" t="s">
        <v>308</v>
      </c>
      <c r="C26" s="272" t="s">
        <v>54</v>
      </c>
      <c r="D26" s="272" t="s">
        <v>1083</v>
      </c>
      <c r="E26" s="272"/>
      <c r="I26" s="254"/>
      <c r="J26" s="255"/>
      <c r="K26" s="221"/>
      <c r="L26" s="221"/>
    </row>
    <row r="27" spans="2:12" ht="18.75" customHeight="1" x14ac:dyDescent="0.3">
      <c r="B27" s="273" t="s">
        <v>207</v>
      </c>
      <c r="C27" s="274" t="s">
        <v>593</v>
      </c>
      <c r="D27" s="274" t="s">
        <v>1083</v>
      </c>
      <c r="E27" s="274"/>
      <c r="I27" s="254"/>
      <c r="J27" s="256"/>
      <c r="K27" s="221"/>
      <c r="L27" s="221"/>
    </row>
    <row r="28" spans="2:12" ht="18.75" customHeight="1" x14ac:dyDescent="0.3">
      <c r="B28" s="271" t="s">
        <v>394</v>
      </c>
      <c r="C28" s="276" t="s">
        <v>71</v>
      </c>
      <c r="D28" s="272" t="s">
        <v>1083</v>
      </c>
      <c r="E28" s="272"/>
      <c r="I28" s="254"/>
      <c r="J28" s="255"/>
      <c r="K28" s="221"/>
      <c r="L28" s="221"/>
    </row>
    <row r="29" spans="2:12" ht="18.75" customHeight="1" x14ac:dyDescent="0.3">
      <c r="B29" s="273" t="s">
        <v>193</v>
      </c>
      <c r="C29" s="274" t="s">
        <v>594</v>
      </c>
      <c r="D29" s="274" t="s">
        <v>1083</v>
      </c>
      <c r="E29" s="274"/>
      <c r="I29" s="254"/>
      <c r="J29" s="256"/>
      <c r="K29" s="221"/>
      <c r="L29" s="221"/>
    </row>
    <row r="30" spans="2:12" ht="18.75" customHeight="1" x14ac:dyDescent="0.3">
      <c r="B30" s="271" t="s">
        <v>336</v>
      </c>
      <c r="C30" s="276" t="s">
        <v>595</v>
      </c>
      <c r="D30" s="272" t="s">
        <v>1083</v>
      </c>
      <c r="E30" s="272"/>
      <c r="I30" s="254"/>
      <c r="J30" s="256"/>
      <c r="K30" s="221"/>
      <c r="L30" s="221"/>
    </row>
    <row r="31" spans="2:12" ht="18.75" customHeight="1" x14ac:dyDescent="0.3">
      <c r="B31" s="273" t="s">
        <v>174</v>
      </c>
      <c r="C31" s="275" t="s">
        <v>596</v>
      </c>
      <c r="D31" s="274" t="s">
        <v>1083</v>
      </c>
      <c r="E31" s="274"/>
      <c r="I31" s="254"/>
      <c r="J31" s="255"/>
      <c r="K31" s="221"/>
      <c r="L31" s="221"/>
    </row>
    <row r="32" spans="2:12" ht="18.75" customHeight="1" x14ac:dyDescent="0.3">
      <c r="B32" s="271" t="s">
        <v>264</v>
      </c>
      <c r="C32" s="272" t="s">
        <v>14</v>
      </c>
      <c r="D32" s="272" t="s">
        <v>1083</v>
      </c>
      <c r="E32" s="272"/>
      <c r="I32" s="254"/>
      <c r="J32" s="256"/>
      <c r="K32" s="221"/>
      <c r="L32" s="221"/>
    </row>
    <row r="33" spans="2:12" ht="18.75" customHeight="1" x14ac:dyDescent="0.3">
      <c r="B33" s="273" t="s">
        <v>365</v>
      </c>
      <c r="C33" s="275" t="s">
        <v>106</v>
      </c>
      <c r="D33" s="274" t="s">
        <v>1083</v>
      </c>
      <c r="E33" s="274"/>
      <c r="I33" s="254"/>
      <c r="J33" s="256"/>
      <c r="K33" s="221"/>
      <c r="L33" s="221"/>
    </row>
    <row r="34" spans="2:12" ht="18.75" customHeight="1" x14ac:dyDescent="0.3">
      <c r="B34" s="271" t="s">
        <v>206</v>
      </c>
      <c r="C34" s="276" t="s">
        <v>597</v>
      </c>
      <c r="D34" s="272" t="s">
        <v>1083</v>
      </c>
      <c r="E34" s="272"/>
      <c r="I34" s="254"/>
      <c r="J34" s="256"/>
      <c r="K34" s="221"/>
      <c r="L34" s="221"/>
    </row>
    <row r="35" spans="2:12" ht="18.75" customHeight="1" x14ac:dyDescent="0.3">
      <c r="B35" s="273" t="s">
        <v>1009</v>
      </c>
      <c r="C35" s="275" t="s">
        <v>1012</v>
      </c>
      <c r="D35" s="274" t="s">
        <v>1083</v>
      </c>
      <c r="E35" s="274"/>
      <c r="I35" s="254"/>
      <c r="J35" s="256"/>
      <c r="K35" s="221"/>
      <c r="L35" s="221"/>
    </row>
    <row r="36" spans="2:12" ht="18.75" customHeight="1" x14ac:dyDescent="0.3">
      <c r="B36" s="271" t="s">
        <v>313</v>
      </c>
      <c r="C36" s="276" t="s">
        <v>58</v>
      </c>
      <c r="D36" s="272" t="s">
        <v>1083</v>
      </c>
      <c r="E36" s="272"/>
      <c r="I36" s="254"/>
      <c r="J36" s="256"/>
      <c r="K36" s="221"/>
      <c r="L36" s="221"/>
    </row>
    <row r="37" spans="2:12" ht="18.75" customHeight="1" x14ac:dyDescent="0.3">
      <c r="B37" s="273" t="s">
        <v>215</v>
      </c>
      <c r="C37" s="275" t="s">
        <v>598</v>
      </c>
      <c r="D37" s="274" t="s">
        <v>1083</v>
      </c>
      <c r="E37" s="274"/>
      <c r="I37" s="254"/>
      <c r="J37" s="256"/>
      <c r="K37" s="221"/>
      <c r="L37" s="221"/>
    </row>
    <row r="38" spans="2:12" ht="18.75" customHeight="1" x14ac:dyDescent="0.3">
      <c r="B38" s="271" t="s">
        <v>426</v>
      </c>
      <c r="C38" s="276" t="s">
        <v>922</v>
      </c>
      <c r="D38" s="272" t="s">
        <v>1083</v>
      </c>
      <c r="E38" s="272"/>
      <c r="I38" s="254"/>
      <c r="J38" s="256"/>
      <c r="K38" s="221"/>
      <c r="L38" s="221"/>
    </row>
    <row r="39" spans="2:12" ht="18.75" customHeight="1" x14ac:dyDescent="0.3">
      <c r="B39" s="273" t="s">
        <v>221</v>
      </c>
      <c r="C39" s="275" t="s">
        <v>599</v>
      </c>
      <c r="D39" s="274" t="s">
        <v>1083</v>
      </c>
      <c r="E39" s="274"/>
      <c r="I39" s="254"/>
      <c r="J39" s="256"/>
      <c r="K39" s="221"/>
      <c r="L39" s="221"/>
    </row>
    <row r="40" spans="2:12" ht="18.75" customHeight="1" x14ac:dyDescent="0.3">
      <c r="B40" s="271" t="s">
        <v>225</v>
      </c>
      <c r="C40" s="276" t="s">
        <v>600</v>
      </c>
      <c r="D40" s="272" t="s">
        <v>1083</v>
      </c>
      <c r="E40" s="272"/>
      <c r="I40" s="254"/>
      <c r="J40" s="256"/>
      <c r="K40" s="221"/>
      <c r="L40" s="221"/>
    </row>
    <row r="41" spans="2:12" ht="18.75" customHeight="1" x14ac:dyDescent="0.3">
      <c r="B41" s="273" t="s">
        <v>574</v>
      </c>
      <c r="C41" s="275" t="s">
        <v>575</v>
      </c>
      <c r="D41" s="274" t="s">
        <v>1083</v>
      </c>
      <c r="E41" s="274"/>
      <c r="I41" s="254"/>
      <c r="J41" s="256"/>
      <c r="K41" s="221"/>
      <c r="L41" s="221"/>
    </row>
    <row r="42" spans="2:12" ht="18.75" customHeight="1" x14ac:dyDescent="0.3">
      <c r="B42" s="271" t="s">
        <v>788</v>
      </c>
      <c r="C42" s="276" t="s">
        <v>796</v>
      </c>
      <c r="D42" s="272" t="s">
        <v>1083</v>
      </c>
      <c r="E42" s="272"/>
      <c r="I42" s="254"/>
      <c r="J42" s="256"/>
      <c r="K42" s="221"/>
      <c r="L42" s="221"/>
    </row>
    <row r="43" spans="2:12" ht="18.75" customHeight="1" x14ac:dyDescent="0.3">
      <c r="B43" s="273" t="s">
        <v>576</v>
      </c>
      <c r="C43" s="275" t="s">
        <v>577</v>
      </c>
      <c r="D43" s="274" t="s">
        <v>1083</v>
      </c>
      <c r="E43" s="274"/>
      <c r="I43" s="254"/>
      <c r="J43" s="255"/>
      <c r="K43" s="221"/>
      <c r="L43" s="221"/>
    </row>
    <row r="44" spans="2:12" ht="18.75" customHeight="1" x14ac:dyDescent="0.3">
      <c r="B44" s="271" t="s">
        <v>210</v>
      </c>
      <c r="C44" s="272" t="s">
        <v>590</v>
      </c>
      <c r="D44" s="272" t="s">
        <v>1083</v>
      </c>
      <c r="E44" s="272"/>
      <c r="I44" s="254"/>
      <c r="J44" s="256"/>
      <c r="K44" s="221"/>
      <c r="L44" s="221"/>
    </row>
    <row r="45" spans="2:12" ht="18.75" customHeight="1" x14ac:dyDescent="0.3">
      <c r="B45" s="273" t="s">
        <v>205</v>
      </c>
      <c r="C45" s="275" t="s">
        <v>591</v>
      </c>
      <c r="D45" s="274" t="s">
        <v>1083</v>
      </c>
      <c r="E45" s="274"/>
      <c r="I45" s="254"/>
      <c r="J45" s="255"/>
      <c r="K45" s="221"/>
      <c r="L45" s="221"/>
    </row>
    <row r="46" spans="2:12" ht="18.75" customHeight="1" x14ac:dyDescent="0.3">
      <c r="B46" s="271" t="s">
        <v>178</v>
      </c>
      <c r="C46" s="272" t="s">
        <v>592</v>
      </c>
      <c r="D46" s="272" t="s">
        <v>1083</v>
      </c>
      <c r="E46" s="272"/>
      <c r="I46" s="254"/>
      <c r="J46" s="256"/>
      <c r="K46" s="221"/>
      <c r="L46" s="221"/>
    </row>
    <row r="47" spans="2:12" ht="18.75" customHeight="1" x14ac:dyDescent="0.3">
      <c r="B47" s="273" t="s">
        <v>440</v>
      </c>
      <c r="C47" s="275" t="s">
        <v>145</v>
      </c>
      <c r="D47" s="274" t="s">
        <v>1083</v>
      </c>
      <c r="E47" s="274"/>
      <c r="I47" s="254"/>
      <c r="J47" s="255"/>
      <c r="K47" s="221"/>
      <c r="L47" s="221"/>
    </row>
    <row r="48" spans="2:12" ht="18.75" customHeight="1" x14ac:dyDescent="0.3">
      <c r="B48" s="271" t="s">
        <v>177</v>
      </c>
      <c r="C48" s="272" t="s">
        <v>601</v>
      </c>
      <c r="D48" s="272" t="s">
        <v>1083</v>
      </c>
      <c r="E48" s="272"/>
      <c r="I48" s="254"/>
      <c r="J48" s="255"/>
      <c r="K48" s="221"/>
      <c r="L48" s="221"/>
    </row>
    <row r="49" spans="2:12" ht="18.75" customHeight="1" x14ac:dyDescent="0.3">
      <c r="B49" s="273" t="s">
        <v>906</v>
      </c>
      <c r="C49" s="274" t="s">
        <v>907</v>
      </c>
      <c r="D49" s="274" t="s">
        <v>1083</v>
      </c>
      <c r="E49" s="274"/>
      <c r="I49" s="254"/>
      <c r="J49" s="255"/>
      <c r="K49" s="221"/>
      <c r="L49" s="221"/>
    </row>
    <row r="50" spans="2:12" ht="18.75" customHeight="1" x14ac:dyDescent="0.3">
      <c r="B50" s="271" t="s">
        <v>202</v>
      </c>
      <c r="C50" s="272" t="s">
        <v>602</v>
      </c>
      <c r="D50" s="272" t="s">
        <v>1083</v>
      </c>
      <c r="E50" s="272"/>
      <c r="I50" s="254"/>
      <c r="J50" s="256"/>
      <c r="K50" s="221"/>
      <c r="L50" s="221"/>
    </row>
    <row r="51" spans="2:12" ht="18.75" customHeight="1" x14ac:dyDescent="0.3">
      <c r="B51" s="273" t="s">
        <v>353</v>
      </c>
      <c r="C51" s="275" t="s">
        <v>98</v>
      </c>
      <c r="D51" s="274" t="s">
        <v>1083</v>
      </c>
      <c r="E51" s="274"/>
      <c r="I51" s="254"/>
      <c r="J51" s="256"/>
      <c r="K51" s="221"/>
      <c r="L51" s="221"/>
    </row>
    <row r="52" spans="2:12" ht="18.75" customHeight="1" x14ac:dyDescent="0.3">
      <c r="B52" s="271" t="s">
        <v>1022</v>
      </c>
      <c r="C52" s="276" t="s">
        <v>984</v>
      </c>
      <c r="D52" s="272" t="s">
        <v>1083</v>
      </c>
      <c r="E52" s="272"/>
      <c r="I52" s="254"/>
      <c r="J52" s="256"/>
      <c r="K52" s="221"/>
      <c r="L52" s="221"/>
    </row>
    <row r="53" spans="2:12" ht="18.75" customHeight="1" x14ac:dyDescent="0.3">
      <c r="B53" s="273" t="s">
        <v>884</v>
      </c>
      <c r="C53" s="275" t="s">
        <v>869</v>
      </c>
      <c r="D53" s="274" t="s">
        <v>1083</v>
      </c>
      <c r="E53" s="274"/>
      <c r="I53" s="254"/>
      <c r="J53" s="256"/>
      <c r="K53" s="221"/>
      <c r="L53" s="221"/>
    </row>
    <row r="54" spans="2:12" ht="18.75" customHeight="1" x14ac:dyDescent="0.3">
      <c r="B54" s="271" t="s">
        <v>351</v>
      </c>
      <c r="C54" s="276" t="s">
        <v>96</v>
      </c>
      <c r="D54" s="272" t="s">
        <v>1083</v>
      </c>
      <c r="E54" s="272"/>
      <c r="I54" s="254"/>
      <c r="J54" s="256"/>
      <c r="K54" s="221"/>
      <c r="L54" s="221"/>
    </row>
    <row r="55" spans="2:12" ht="18.75" customHeight="1" x14ac:dyDescent="0.3">
      <c r="B55" s="273" t="s">
        <v>212</v>
      </c>
      <c r="C55" s="275" t="s">
        <v>603</v>
      </c>
      <c r="D55" s="274" t="s">
        <v>1083</v>
      </c>
      <c r="E55" s="274"/>
      <c r="I55" s="254"/>
      <c r="J55" s="255"/>
      <c r="K55" s="221"/>
      <c r="L55" s="221"/>
    </row>
    <row r="56" spans="2:12" ht="18.75" customHeight="1" x14ac:dyDescent="0.3">
      <c r="B56" s="271" t="s">
        <v>662</v>
      </c>
      <c r="C56" s="272" t="s">
        <v>667</v>
      </c>
      <c r="D56" s="272" t="s">
        <v>1083</v>
      </c>
      <c r="E56" s="272"/>
      <c r="I56" s="254"/>
      <c r="J56" s="256"/>
      <c r="K56" s="221"/>
      <c r="L56" s="221"/>
    </row>
    <row r="57" spans="2:12" ht="18.75" customHeight="1" x14ac:dyDescent="0.3">
      <c r="B57" s="273" t="s">
        <v>904</v>
      </c>
      <c r="C57" s="275" t="s">
        <v>997</v>
      </c>
      <c r="D57" s="274" t="s">
        <v>1083</v>
      </c>
      <c r="E57" s="274"/>
      <c r="I57" s="254"/>
      <c r="J57" s="256"/>
      <c r="K57" s="221"/>
      <c r="L57" s="221"/>
    </row>
    <row r="58" spans="2:12" ht="18.75" customHeight="1" x14ac:dyDescent="0.3">
      <c r="B58" s="271" t="s">
        <v>324</v>
      </c>
      <c r="C58" s="276" t="s">
        <v>1004</v>
      </c>
      <c r="D58" s="272" t="s">
        <v>1083</v>
      </c>
      <c r="E58" s="272"/>
      <c r="I58" s="254"/>
      <c r="J58" s="256"/>
      <c r="K58" s="221"/>
      <c r="L58" s="221"/>
    </row>
    <row r="59" spans="2:12" ht="18.75" customHeight="1" x14ac:dyDescent="0.3">
      <c r="B59" s="273" t="s">
        <v>926</v>
      </c>
      <c r="C59" s="275" t="s">
        <v>923</v>
      </c>
      <c r="D59" s="274" t="s">
        <v>1083</v>
      </c>
      <c r="E59" s="274"/>
      <c r="I59" s="254"/>
      <c r="J59" s="256"/>
      <c r="K59" s="221"/>
      <c r="L59" s="221"/>
    </row>
    <row r="60" spans="2:12" ht="18.75" customHeight="1" x14ac:dyDescent="0.3">
      <c r="B60" s="271" t="s">
        <v>190</v>
      </c>
      <c r="C60" s="276" t="s">
        <v>604</v>
      </c>
      <c r="D60" s="272" t="s">
        <v>1083</v>
      </c>
      <c r="E60" s="272"/>
      <c r="I60" s="254"/>
      <c r="J60" s="256"/>
      <c r="K60" s="221"/>
      <c r="L60" s="221"/>
    </row>
    <row r="61" spans="2:12" ht="18.75" customHeight="1" x14ac:dyDescent="0.3">
      <c r="B61" s="273" t="s">
        <v>466</v>
      </c>
      <c r="C61" s="275" t="s">
        <v>467</v>
      </c>
      <c r="D61" s="274" t="s">
        <v>1083</v>
      </c>
      <c r="E61" s="274"/>
      <c r="I61" s="254"/>
      <c r="J61" s="255"/>
      <c r="K61" s="221"/>
      <c r="L61" s="221"/>
    </row>
    <row r="62" spans="2:12" ht="18.75" customHeight="1" x14ac:dyDescent="0.3">
      <c r="B62" s="271" t="s">
        <v>260</v>
      </c>
      <c r="C62" s="272" t="s">
        <v>10</v>
      </c>
      <c r="D62" s="272" t="s">
        <v>1083</v>
      </c>
      <c r="E62" s="272"/>
      <c r="I62" s="254"/>
      <c r="J62" s="255"/>
      <c r="K62" s="221"/>
      <c r="L62" s="221"/>
    </row>
    <row r="63" spans="2:12" ht="18.75" customHeight="1" x14ac:dyDescent="0.3">
      <c r="B63" s="273" t="s">
        <v>173</v>
      </c>
      <c r="C63" s="274" t="s">
        <v>546</v>
      </c>
      <c r="D63" s="274" t="s">
        <v>1083</v>
      </c>
      <c r="E63" s="274"/>
      <c r="I63" s="254"/>
      <c r="J63" s="256"/>
      <c r="K63" s="221"/>
      <c r="L63" s="221"/>
    </row>
    <row r="64" spans="2:12" ht="18.75" customHeight="1" x14ac:dyDescent="0.3">
      <c r="B64" s="271" t="s">
        <v>1021</v>
      </c>
      <c r="C64" s="276" t="s">
        <v>983</v>
      </c>
      <c r="D64" s="272" t="s">
        <v>1083</v>
      </c>
      <c r="E64" s="272"/>
      <c r="I64" s="254"/>
      <c r="J64" s="256"/>
      <c r="K64" s="221"/>
      <c r="L64" s="221"/>
    </row>
    <row r="65" spans="2:12" ht="18.75" customHeight="1" x14ac:dyDescent="0.3">
      <c r="B65" s="273" t="s">
        <v>192</v>
      </c>
      <c r="C65" s="275" t="s">
        <v>605</v>
      </c>
      <c r="D65" s="274" t="s">
        <v>1083</v>
      </c>
      <c r="E65" s="274"/>
      <c r="I65" s="254"/>
      <c r="J65" s="255"/>
      <c r="K65" s="221"/>
      <c r="L65" s="221"/>
    </row>
    <row r="66" spans="2:12" ht="18.75" customHeight="1" x14ac:dyDescent="0.3">
      <c r="B66" s="271" t="s">
        <v>315</v>
      </c>
      <c r="C66" s="272" t="s">
        <v>60</v>
      </c>
      <c r="D66" s="272" t="s">
        <v>1083</v>
      </c>
      <c r="E66" s="272"/>
      <c r="I66" s="254"/>
      <c r="J66" s="256"/>
      <c r="K66" s="221"/>
      <c r="L66" s="221"/>
    </row>
    <row r="67" spans="2:12" ht="18.75" customHeight="1" x14ac:dyDescent="0.3">
      <c r="B67" s="273" t="s">
        <v>232</v>
      </c>
      <c r="C67" s="275" t="s">
        <v>606</v>
      </c>
      <c r="D67" s="274" t="s">
        <v>1083</v>
      </c>
      <c r="E67" s="274"/>
      <c r="I67" s="254"/>
      <c r="J67" s="256"/>
      <c r="K67" s="221"/>
      <c r="L67" s="221"/>
    </row>
    <row r="68" spans="2:12" ht="18.75" customHeight="1" x14ac:dyDescent="0.3">
      <c r="B68" s="271" t="s">
        <v>404</v>
      </c>
      <c r="C68" s="276" t="s">
        <v>138</v>
      </c>
      <c r="D68" s="272" t="s">
        <v>1083</v>
      </c>
      <c r="E68" s="272"/>
      <c r="I68" s="254"/>
      <c r="J68" s="256"/>
      <c r="K68" s="221"/>
      <c r="L68" s="221"/>
    </row>
    <row r="69" spans="2:12" ht="18.75" customHeight="1" x14ac:dyDescent="0.3">
      <c r="B69" s="273" t="s">
        <v>403</v>
      </c>
      <c r="C69" s="275" t="s">
        <v>137</v>
      </c>
      <c r="D69" s="274" t="s">
        <v>1083</v>
      </c>
      <c r="E69" s="274"/>
      <c r="I69" s="254"/>
      <c r="J69" s="256"/>
      <c r="K69" s="221"/>
      <c r="L69" s="221"/>
    </row>
    <row r="70" spans="2:12" ht="18.75" customHeight="1" x14ac:dyDescent="0.3">
      <c r="B70" s="271" t="s">
        <v>478</v>
      </c>
      <c r="C70" s="276" t="s">
        <v>487</v>
      </c>
      <c r="D70" s="272" t="s">
        <v>1083</v>
      </c>
      <c r="E70" s="272"/>
      <c r="I70" s="254"/>
      <c r="J70" s="256"/>
      <c r="K70" s="221"/>
      <c r="L70" s="221"/>
    </row>
    <row r="71" spans="2:12" ht="18.75" customHeight="1" x14ac:dyDescent="0.3">
      <c r="B71" s="273" t="s">
        <v>928</v>
      </c>
      <c r="C71" s="275" t="s">
        <v>947</v>
      </c>
      <c r="D71" s="274" t="s">
        <v>1083</v>
      </c>
      <c r="E71" s="274"/>
      <c r="I71" s="254"/>
      <c r="J71" s="256"/>
      <c r="K71" s="221"/>
      <c r="L71" s="221"/>
    </row>
    <row r="72" spans="2:12" ht="18.75" customHeight="1" x14ac:dyDescent="0.3">
      <c r="B72" s="271" t="s">
        <v>850</v>
      </c>
      <c r="C72" s="276" t="s">
        <v>852</v>
      </c>
      <c r="D72" s="272" t="s">
        <v>1083</v>
      </c>
      <c r="E72" s="272"/>
      <c r="I72" s="254"/>
      <c r="J72" s="256"/>
      <c r="K72" s="221"/>
      <c r="L72" s="221"/>
    </row>
    <row r="73" spans="2:12" ht="18.75" customHeight="1" x14ac:dyDescent="0.3">
      <c r="B73" s="273" t="s">
        <v>443</v>
      </c>
      <c r="C73" s="275" t="s">
        <v>809</v>
      </c>
      <c r="D73" s="274" t="s">
        <v>1083</v>
      </c>
      <c r="E73" s="274"/>
      <c r="I73" s="254"/>
      <c r="J73" s="255"/>
      <c r="K73" s="221"/>
      <c r="L73" s="221"/>
    </row>
    <row r="74" spans="2:12" ht="18.75" customHeight="1" x14ac:dyDescent="0.3">
      <c r="B74" s="271" t="s">
        <v>289</v>
      </c>
      <c r="C74" s="272" t="s">
        <v>36</v>
      </c>
      <c r="D74" s="272" t="s">
        <v>1083</v>
      </c>
      <c r="E74" s="272"/>
      <c r="I74" s="254"/>
      <c r="J74" s="256"/>
      <c r="K74" s="221"/>
      <c r="L74" s="221"/>
    </row>
    <row r="75" spans="2:12" ht="18.75" customHeight="1" x14ac:dyDescent="0.3">
      <c r="B75" s="273" t="s">
        <v>442</v>
      </c>
      <c r="C75" s="275" t="s">
        <v>134</v>
      </c>
      <c r="D75" s="274" t="s">
        <v>1083</v>
      </c>
      <c r="E75" s="274"/>
      <c r="I75" s="254"/>
      <c r="J75" s="256"/>
      <c r="K75" s="221"/>
      <c r="L75" s="221"/>
    </row>
    <row r="76" spans="2:12" ht="18.75" customHeight="1" x14ac:dyDescent="0.3">
      <c r="B76" s="271" t="s">
        <v>929</v>
      </c>
      <c r="C76" s="276" t="s">
        <v>920</v>
      </c>
      <c r="D76" s="272" t="s">
        <v>1083</v>
      </c>
      <c r="E76" s="272"/>
      <c r="I76" s="254"/>
      <c r="J76" s="256"/>
      <c r="K76" s="221"/>
      <c r="L76" s="221"/>
    </row>
    <row r="77" spans="2:12" ht="18.75" customHeight="1" x14ac:dyDescent="0.3">
      <c r="B77" s="273" t="s">
        <v>930</v>
      </c>
      <c r="C77" s="275" t="s">
        <v>921</v>
      </c>
      <c r="D77" s="274" t="s">
        <v>1083</v>
      </c>
      <c r="E77" s="274"/>
      <c r="I77" s="254"/>
      <c r="J77" s="256"/>
      <c r="K77" s="221"/>
      <c r="L77" s="221"/>
    </row>
    <row r="78" spans="2:12" ht="18.75" customHeight="1" x14ac:dyDescent="0.3">
      <c r="B78" s="271" t="s">
        <v>957</v>
      </c>
      <c r="C78" s="276" t="s">
        <v>958</v>
      </c>
      <c r="D78" s="272" t="s">
        <v>1083</v>
      </c>
      <c r="E78" s="272"/>
      <c r="I78" s="254"/>
      <c r="J78" s="256"/>
      <c r="K78" s="221"/>
      <c r="L78" s="221"/>
    </row>
    <row r="79" spans="2:12" ht="18.75" customHeight="1" x14ac:dyDescent="0.3">
      <c r="B79" s="273" t="s">
        <v>833</v>
      </c>
      <c r="C79" s="275" t="s">
        <v>844</v>
      </c>
      <c r="D79" s="274" t="s">
        <v>1083</v>
      </c>
      <c r="E79" s="274"/>
      <c r="I79" s="254"/>
      <c r="J79" s="256"/>
      <c r="K79" s="221"/>
      <c r="L79" s="221"/>
    </row>
    <row r="80" spans="2:12" ht="18.75" customHeight="1" x14ac:dyDescent="0.3">
      <c r="B80" s="271" t="s">
        <v>283</v>
      </c>
      <c r="C80" s="276" t="s">
        <v>30</v>
      </c>
      <c r="D80" s="272" t="s">
        <v>1083</v>
      </c>
      <c r="E80" s="272"/>
      <c r="I80" s="254"/>
      <c r="J80" s="256"/>
      <c r="K80" s="221"/>
      <c r="L80" s="221"/>
    </row>
    <row r="81" spans="2:12" ht="18.75" customHeight="1" x14ac:dyDescent="0.3">
      <c r="B81" s="273" t="s">
        <v>381</v>
      </c>
      <c r="C81" s="275" t="s">
        <v>474</v>
      </c>
      <c r="D81" s="274" t="s">
        <v>1083</v>
      </c>
      <c r="E81" s="274"/>
      <c r="I81" s="254"/>
      <c r="J81" s="256"/>
      <c r="K81" s="221"/>
      <c r="L81" s="221"/>
    </row>
    <row r="82" spans="2:12" ht="18.75" customHeight="1" x14ac:dyDescent="0.3">
      <c r="B82" s="271" t="s">
        <v>263</v>
      </c>
      <c r="C82" s="276" t="s">
        <v>13</v>
      </c>
      <c r="D82" s="272" t="s">
        <v>1083</v>
      </c>
      <c r="E82" s="272"/>
      <c r="I82" s="254"/>
      <c r="J82" s="256"/>
      <c r="K82" s="221"/>
      <c r="L82" s="221"/>
    </row>
    <row r="83" spans="2:12" ht="18.75" customHeight="1" x14ac:dyDescent="0.3">
      <c r="B83" s="273" t="s">
        <v>194</v>
      </c>
      <c r="C83" s="275" t="s">
        <v>755</v>
      </c>
      <c r="D83" s="274" t="s">
        <v>1083</v>
      </c>
      <c r="E83" s="274"/>
      <c r="I83" s="254"/>
      <c r="J83" s="255"/>
      <c r="K83" s="221"/>
      <c r="L83" s="221"/>
    </row>
    <row r="84" spans="2:12" ht="18.75" customHeight="1" x14ac:dyDescent="0.3">
      <c r="B84" s="271" t="s">
        <v>199</v>
      </c>
      <c r="C84" s="272" t="s">
        <v>607</v>
      </c>
      <c r="D84" s="272" t="s">
        <v>1083</v>
      </c>
      <c r="E84" s="272"/>
      <c r="I84" s="254"/>
      <c r="J84" s="256"/>
      <c r="K84" s="221"/>
      <c r="L84" s="221"/>
    </row>
    <row r="85" spans="2:12" ht="18.75" customHeight="1" x14ac:dyDescent="0.3">
      <c r="B85" s="273" t="s">
        <v>659</v>
      </c>
      <c r="C85" s="275" t="s">
        <v>586</v>
      </c>
      <c r="D85" s="274" t="s">
        <v>1083</v>
      </c>
      <c r="E85" s="274"/>
      <c r="I85" s="254"/>
      <c r="J85" s="256"/>
      <c r="K85" s="221"/>
      <c r="L85" s="221"/>
    </row>
    <row r="86" spans="2:12" ht="18.75" customHeight="1" x14ac:dyDescent="0.3">
      <c r="B86" s="271" t="s">
        <v>1020</v>
      </c>
      <c r="C86" s="276" t="s">
        <v>982</v>
      </c>
      <c r="D86" s="272" t="s">
        <v>1083</v>
      </c>
      <c r="E86" s="272"/>
      <c r="I86" s="254"/>
      <c r="J86" s="256"/>
      <c r="K86" s="221"/>
      <c r="L86" s="221"/>
    </row>
    <row r="87" spans="2:12" ht="18.75" customHeight="1" x14ac:dyDescent="0.3">
      <c r="B87" s="273" t="s">
        <v>472</v>
      </c>
      <c r="C87" s="275" t="s">
        <v>488</v>
      </c>
      <c r="D87" s="274" t="s">
        <v>1083</v>
      </c>
      <c r="E87" s="274"/>
      <c r="I87" s="254"/>
      <c r="J87" s="255"/>
      <c r="K87" s="221"/>
      <c r="L87" s="221"/>
    </row>
    <row r="88" spans="2:12" ht="18.75" customHeight="1" x14ac:dyDescent="0.3">
      <c r="B88" s="271" t="s">
        <v>655</v>
      </c>
      <c r="C88" s="272" t="s">
        <v>656</v>
      </c>
      <c r="D88" s="272" t="s">
        <v>1083</v>
      </c>
      <c r="E88" s="272"/>
      <c r="I88" s="254"/>
      <c r="J88" s="256"/>
      <c r="K88" s="221"/>
      <c r="L88" s="221"/>
    </row>
    <row r="89" spans="2:12" ht="18.75" customHeight="1" x14ac:dyDescent="0.3">
      <c r="B89" s="273" t="s">
        <v>371</v>
      </c>
      <c r="C89" s="275" t="s">
        <v>112</v>
      </c>
      <c r="D89" s="274" t="s">
        <v>1083</v>
      </c>
      <c r="E89" s="274"/>
      <c r="I89" s="254"/>
      <c r="J89" s="256"/>
      <c r="K89" s="221"/>
      <c r="L89" s="221"/>
    </row>
    <row r="90" spans="2:12" ht="18.75" customHeight="1" x14ac:dyDescent="0.3">
      <c r="B90" s="271" t="s">
        <v>549</v>
      </c>
      <c r="C90" s="276" t="s">
        <v>552</v>
      </c>
      <c r="D90" s="272" t="s">
        <v>1083</v>
      </c>
      <c r="E90" s="272"/>
      <c r="I90" s="254"/>
      <c r="J90" s="256"/>
      <c r="K90" s="221"/>
      <c r="L90" s="221"/>
    </row>
    <row r="91" spans="2:12" ht="18.75" customHeight="1" x14ac:dyDescent="0.3">
      <c r="B91" s="273" t="s">
        <v>834</v>
      </c>
      <c r="C91" s="275" t="s">
        <v>845</v>
      </c>
      <c r="D91" s="274" t="s">
        <v>1083</v>
      </c>
      <c r="E91" s="274"/>
      <c r="I91" s="254"/>
      <c r="J91" s="256"/>
      <c r="K91" s="221"/>
      <c r="L91" s="221"/>
    </row>
    <row r="92" spans="2:12" ht="18.75" customHeight="1" x14ac:dyDescent="0.3">
      <c r="B92" s="271" t="s">
        <v>172</v>
      </c>
      <c r="C92" s="276" t="s">
        <v>247</v>
      </c>
      <c r="D92" s="272" t="s">
        <v>1083</v>
      </c>
      <c r="E92" s="272"/>
      <c r="I92" s="254"/>
      <c r="J92" s="256"/>
      <c r="K92" s="221"/>
      <c r="L92" s="221"/>
    </row>
    <row r="93" spans="2:12" ht="18.75" customHeight="1" x14ac:dyDescent="0.3">
      <c r="B93" s="273" t="s">
        <v>457</v>
      </c>
      <c r="C93" s="275" t="s">
        <v>489</v>
      </c>
      <c r="D93" s="274" t="s">
        <v>1083</v>
      </c>
      <c r="E93" s="274"/>
      <c r="I93" s="254"/>
      <c r="J93" s="256"/>
      <c r="K93" s="221"/>
      <c r="L93" s="221"/>
    </row>
    <row r="94" spans="2:12" ht="18.75" customHeight="1" x14ac:dyDescent="0.3">
      <c r="B94" s="271" t="s">
        <v>189</v>
      </c>
      <c r="C94" s="276" t="s">
        <v>568</v>
      </c>
      <c r="D94" s="272" t="s">
        <v>1083</v>
      </c>
      <c r="E94" s="272"/>
      <c r="I94" s="254"/>
      <c r="J94" s="256"/>
      <c r="K94" s="221"/>
      <c r="L94" s="221"/>
    </row>
    <row r="95" spans="2:12" ht="18.75" customHeight="1" x14ac:dyDescent="0.3">
      <c r="B95" s="273" t="s">
        <v>458</v>
      </c>
      <c r="C95" s="275" t="s">
        <v>490</v>
      </c>
      <c r="D95" s="274" t="s">
        <v>1083</v>
      </c>
      <c r="E95" s="274"/>
      <c r="I95" s="254"/>
      <c r="J95" s="256"/>
      <c r="K95" s="221"/>
      <c r="L95" s="221"/>
    </row>
    <row r="96" spans="2:12" ht="18.75" customHeight="1" x14ac:dyDescent="0.3">
      <c r="B96" s="271" t="s">
        <v>864</v>
      </c>
      <c r="C96" s="276" t="s">
        <v>865</v>
      </c>
      <c r="D96" s="272" t="s">
        <v>1083</v>
      </c>
      <c r="E96" s="272"/>
      <c r="I96" s="254"/>
      <c r="J96" s="256"/>
      <c r="K96" s="221"/>
      <c r="L96" s="221"/>
    </row>
    <row r="97" spans="2:12" ht="18.75" customHeight="1" x14ac:dyDescent="0.3">
      <c r="B97" s="273" t="s">
        <v>459</v>
      </c>
      <c r="C97" s="275" t="s">
        <v>460</v>
      </c>
      <c r="D97" s="274" t="s">
        <v>1083</v>
      </c>
      <c r="E97" s="274"/>
      <c r="I97" s="254"/>
      <c r="J97" s="256"/>
      <c r="K97" s="221"/>
      <c r="L97" s="221"/>
    </row>
    <row r="98" spans="2:12" ht="18.75" customHeight="1" x14ac:dyDescent="0.3">
      <c r="B98" s="271" t="s">
        <v>461</v>
      </c>
      <c r="C98" s="276" t="s">
        <v>491</v>
      </c>
      <c r="D98" s="272" t="s">
        <v>1083</v>
      </c>
      <c r="E98" s="272"/>
      <c r="I98" s="254"/>
      <c r="J98" s="256"/>
      <c r="K98" s="221"/>
      <c r="L98" s="221"/>
    </row>
    <row r="99" spans="2:12" ht="18.75" customHeight="1" x14ac:dyDescent="0.3">
      <c r="B99" s="273" t="s">
        <v>356</v>
      </c>
      <c r="C99" s="275" t="s">
        <v>100</v>
      </c>
      <c r="D99" s="274" t="s">
        <v>1083</v>
      </c>
      <c r="E99" s="274"/>
      <c r="I99" s="254"/>
      <c r="J99" s="256"/>
      <c r="K99" s="221"/>
      <c r="L99" s="221"/>
    </row>
    <row r="100" spans="2:12" ht="18.75" customHeight="1" x14ac:dyDescent="0.3">
      <c r="B100" s="271" t="s">
        <v>465</v>
      </c>
      <c r="C100" s="276" t="s">
        <v>492</v>
      </c>
      <c r="D100" s="272" t="s">
        <v>1083</v>
      </c>
      <c r="E100" s="272"/>
      <c r="I100" s="254"/>
      <c r="J100" s="256"/>
      <c r="K100" s="221"/>
      <c r="L100" s="221"/>
    </row>
    <row r="101" spans="2:12" ht="18.75" customHeight="1" x14ac:dyDescent="0.3">
      <c r="B101" s="273" t="s">
        <v>214</v>
      </c>
      <c r="C101" s="275" t="s">
        <v>608</v>
      </c>
      <c r="D101" s="274" t="s">
        <v>1083</v>
      </c>
      <c r="E101" s="274"/>
      <c r="I101" s="254"/>
      <c r="J101" s="256"/>
      <c r="K101" s="221"/>
      <c r="L101" s="221"/>
    </row>
    <row r="102" spans="2:12" ht="18.75" customHeight="1" x14ac:dyDescent="0.3">
      <c r="B102" s="271" t="s">
        <v>883</v>
      </c>
      <c r="C102" s="276" t="s">
        <v>943</v>
      </c>
      <c r="D102" s="272" t="s">
        <v>1083</v>
      </c>
      <c r="E102" s="272"/>
      <c r="I102" s="254"/>
      <c r="J102" s="256"/>
      <c r="K102" s="221"/>
      <c r="L102" s="221"/>
    </row>
    <row r="103" spans="2:12" ht="18.75" customHeight="1" x14ac:dyDescent="0.3">
      <c r="B103" s="273" t="s">
        <v>1028</v>
      </c>
      <c r="C103" s="275" t="s">
        <v>1005</v>
      </c>
      <c r="D103" s="274" t="s">
        <v>1083</v>
      </c>
      <c r="E103" s="274"/>
      <c r="I103" s="254"/>
      <c r="J103" s="256"/>
      <c r="K103" s="221"/>
      <c r="L103" s="221"/>
    </row>
    <row r="104" spans="2:12" ht="18.75" customHeight="1" x14ac:dyDescent="0.3">
      <c r="B104" s="271" t="s">
        <v>481</v>
      </c>
      <c r="C104" s="276" t="s">
        <v>482</v>
      </c>
      <c r="D104" s="272" t="s">
        <v>1083</v>
      </c>
      <c r="E104" s="272"/>
      <c r="I104" s="254"/>
      <c r="J104" s="256"/>
      <c r="K104" s="221"/>
      <c r="L104" s="221"/>
    </row>
    <row r="105" spans="2:12" ht="18.75" customHeight="1" x14ac:dyDescent="0.3">
      <c r="B105" s="273" t="s">
        <v>483</v>
      </c>
      <c r="C105" s="275" t="s">
        <v>484</v>
      </c>
      <c r="D105" s="274" t="s">
        <v>1083</v>
      </c>
      <c r="E105" s="274"/>
      <c r="I105" s="254"/>
      <c r="J105" s="256"/>
      <c r="K105" s="221"/>
      <c r="L105" s="221"/>
    </row>
    <row r="106" spans="2:12" ht="18.75" customHeight="1" x14ac:dyDescent="0.3">
      <c r="B106" s="271" t="s">
        <v>506</v>
      </c>
      <c r="C106" s="276" t="s">
        <v>507</v>
      </c>
      <c r="D106" s="272" t="s">
        <v>1083</v>
      </c>
      <c r="E106" s="272"/>
      <c r="I106" s="254"/>
      <c r="J106" s="256"/>
      <c r="K106" s="221"/>
      <c r="L106" s="221"/>
    </row>
    <row r="107" spans="2:12" ht="18.75" customHeight="1" x14ac:dyDescent="0.3">
      <c r="B107" s="273" t="s">
        <v>485</v>
      </c>
      <c r="C107" s="275" t="s">
        <v>493</v>
      </c>
      <c r="D107" s="274" t="s">
        <v>1083</v>
      </c>
      <c r="E107" s="274"/>
      <c r="I107" s="254"/>
      <c r="J107" s="256"/>
      <c r="K107" s="221"/>
      <c r="L107" s="221"/>
    </row>
    <row r="108" spans="2:12" ht="18.75" customHeight="1" x14ac:dyDescent="0.3">
      <c r="B108" s="271" t="s">
        <v>913</v>
      </c>
      <c r="C108" s="276" t="s">
        <v>944</v>
      </c>
      <c r="D108" s="272" t="s">
        <v>1083</v>
      </c>
      <c r="E108" s="272"/>
      <c r="I108" s="254"/>
      <c r="J108" s="256"/>
      <c r="K108" s="221"/>
      <c r="L108" s="221"/>
    </row>
    <row r="109" spans="2:12" ht="18.75" customHeight="1" x14ac:dyDescent="0.3">
      <c r="B109" s="273" t="s">
        <v>181</v>
      </c>
      <c r="C109" s="275" t="s">
        <v>609</v>
      </c>
      <c r="D109" s="274" t="s">
        <v>1083</v>
      </c>
      <c r="E109" s="274"/>
      <c r="I109" s="254"/>
      <c r="J109" s="256"/>
      <c r="K109" s="221"/>
      <c r="L109" s="221"/>
    </row>
    <row r="110" spans="2:12" ht="18.75" customHeight="1" x14ac:dyDescent="0.3">
      <c r="B110" s="271" t="s">
        <v>508</v>
      </c>
      <c r="C110" s="276" t="s">
        <v>509</v>
      </c>
      <c r="D110" s="272" t="s">
        <v>1083</v>
      </c>
      <c r="E110" s="272"/>
      <c r="I110" s="254"/>
      <c r="J110" s="256"/>
      <c r="K110" s="221"/>
      <c r="L110" s="221"/>
    </row>
    <row r="111" spans="2:12" ht="18.75" customHeight="1" x14ac:dyDescent="0.3">
      <c r="B111" s="273" t="s">
        <v>510</v>
      </c>
      <c r="C111" s="275" t="s">
        <v>511</v>
      </c>
      <c r="D111" s="274" t="s">
        <v>1083</v>
      </c>
      <c r="E111" s="274"/>
      <c r="I111" s="254"/>
      <c r="J111" s="256"/>
      <c r="K111" s="221"/>
      <c r="L111" s="221"/>
    </row>
    <row r="112" spans="2:12" ht="18.75" customHeight="1" x14ac:dyDescent="0.3">
      <c r="B112" s="271" t="s">
        <v>528</v>
      </c>
      <c r="C112" s="276" t="s">
        <v>533</v>
      </c>
      <c r="D112" s="272" t="s">
        <v>1083</v>
      </c>
      <c r="E112" s="272"/>
      <c r="I112" s="254"/>
      <c r="J112" s="256"/>
      <c r="K112" s="221"/>
      <c r="L112" s="221"/>
    </row>
    <row r="113" spans="2:12" ht="18.75" customHeight="1" x14ac:dyDescent="0.3">
      <c r="B113" s="273" t="s">
        <v>1016</v>
      </c>
      <c r="C113" s="275" t="s">
        <v>1030</v>
      </c>
      <c r="D113" s="274" t="s">
        <v>1083</v>
      </c>
      <c r="E113" s="274"/>
      <c r="I113" s="254"/>
      <c r="J113" s="256"/>
      <c r="K113" s="221"/>
      <c r="L113" s="221"/>
    </row>
    <row r="114" spans="2:12" ht="18.75" customHeight="1" x14ac:dyDescent="0.3">
      <c r="B114" s="271" t="s">
        <v>743</v>
      </c>
      <c r="C114" s="276" t="s">
        <v>745</v>
      </c>
      <c r="D114" s="272" t="s">
        <v>1083</v>
      </c>
      <c r="E114" s="272"/>
      <c r="I114" s="254"/>
      <c r="J114" s="256"/>
      <c r="K114" s="221"/>
      <c r="L114" s="221"/>
    </row>
    <row r="115" spans="2:12" ht="18.75" customHeight="1" x14ac:dyDescent="0.3">
      <c r="B115" s="273" t="s">
        <v>529</v>
      </c>
      <c r="C115" s="275" t="s">
        <v>534</v>
      </c>
      <c r="D115" s="274" t="s">
        <v>1083</v>
      </c>
      <c r="E115" s="274"/>
      <c r="I115" s="254"/>
      <c r="J115" s="256"/>
      <c r="K115" s="221"/>
      <c r="L115" s="221"/>
    </row>
    <row r="116" spans="2:12" ht="18.75" customHeight="1" x14ac:dyDescent="0.3">
      <c r="B116" s="271" t="s">
        <v>186</v>
      </c>
      <c r="C116" s="276" t="s">
        <v>463</v>
      </c>
      <c r="D116" s="272" t="s">
        <v>1083</v>
      </c>
      <c r="E116" s="272"/>
      <c r="I116" s="254"/>
      <c r="J116" s="256"/>
      <c r="K116" s="221"/>
      <c r="L116" s="221"/>
    </row>
    <row r="117" spans="2:12" ht="18.75" customHeight="1" x14ac:dyDescent="0.3">
      <c r="B117" s="273" t="s">
        <v>250</v>
      </c>
      <c r="C117" s="275" t="s">
        <v>150</v>
      </c>
      <c r="D117" s="274" t="s">
        <v>1083</v>
      </c>
      <c r="E117" s="274"/>
      <c r="I117" s="254"/>
      <c r="J117" s="256"/>
      <c r="K117" s="221"/>
      <c r="L117" s="221"/>
    </row>
    <row r="118" spans="2:12" ht="18.75" customHeight="1" x14ac:dyDescent="0.3">
      <c r="B118" s="271" t="s">
        <v>514</v>
      </c>
      <c r="C118" s="276" t="s">
        <v>165</v>
      </c>
      <c r="D118" s="272" t="s">
        <v>1083</v>
      </c>
      <c r="E118" s="272"/>
      <c r="I118" s="254"/>
      <c r="J118" s="256"/>
      <c r="K118" s="221"/>
      <c r="L118" s="221"/>
    </row>
    <row r="119" spans="2:12" ht="18.75" customHeight="1" x14ac:dyDescent="0.3">
      <c r="B119" s="273" t="s">
        <v>686</v>
      </c>
      <c r="C119" s="275" t="s">
        <v>701</v>
      </c>
      <c r="D119" s="274" t="s">
        <v>1083</v>
      </c>
      <c r="E119" s="274"/>
      <c r="I119" s="254"/>
      <c r="J119" s="256"/>
      <c r="K119" s="221"/>
      <c r="L119" s="221"/>
    </row>
    <row r="120" spans="2:12" ht="18.75" customHeight="1" x14ac:dyDescent="0.3">
      <c r="B120" s="271" t="s">
        <v>917</v>
      </c>
      <c r="C120" s="276" t="s">
        <v>981</v>
      </c>
      <c r="D120" s="272" t="s">
        <v>1083</v>
      </c>
      <c r="E120" s="272"/>
      <c r="I120" s="254"/>
      <c r="J120" s="256"/>
      <c r="K120" s="221"/>
      <c r="L120" s="221"/>
    </row>
    <row r="121" spans="2:12" ht="18.75" customHeight="1" x14ac:dyDescent="0.3">
      <c r="B121" s="273" t="s">
        <v>728</v>
      </c>
      <c r="C121" s="275" t="s">
        <v>945</v>
      </c>
      <c r="D121" s="274" t="s">
        <v>1083</v>
      </c>
      <c r="E121" s="274"/>
      <c r="I121" s="254"/>
      <c r="J121" s="256"/>
      <c r="K121" s="221"/>
      <c r="L121" s="221"/>
    </row>
    <row r="122" spans="2:12" ht="18.75" customHeight="1" x14ac:dyDescent="0.3">
      <c r="B122" s="271" t="s">
        <v>361</v>
      </c>
      <c r="C122" s="276" t="s">
        <v>102</v>
      </c>
      <c r="D122" s="272" t="s">
        <v>1083</v>
      </c>
      <c r="E122" s="272"/>
      <c r="I122" s="254"/>
      <c r="J122" s="256"/>
      <c r="K122" s="221"/>
      <c r="L122" s="221"/>
    </row>
    <row r="123" spans="2:12" ht="18.75" customHeight="1" x14ac:dyDescent="0.3">
      <c r="B123" s="273" t="s">
        <v>969</v>
      </c>
      <c r="C123" s="275" t="s">
        <v>970</v>
      </c>
      <c r="D123" s="274" t="s">
        <v>1083</v>
      </c>
      <c r="E123" s="274"/>
      <c r="I123" s="254"/>
      <c r="J123" s="256"/>
      <c r="K123" s="221"/>
      <c r="L123" s="221"/>
    </row>
    <row r="124" spans="2:12" ht="18.75" customHeight="1" x14ac:dyDescent="0.3">
      <c r="B124" s="271" t="s">
        <v>851</v>
      </c>
      <c r="C124" s="276" t="s">
        <v>853</v>
      </c>
      <c r="D124" s="272" t="s">
        <v>1083</v>
      </c>
      <c r="E124" s="272"/>
      <c r="I124" s="254"/>
      <c r="J124" s="256"/>
      <c r="K124" s="221"/>
      <c r="L124" s="221"/>
    </row>
    <row r="125" spans="2:12" ht="18.75" customHeight="1" x14ac:dyDescent="0.3">
      <c r="B125" s="273" t="s">
        <v>389</v>
      </c>
      <c r="C125" s="275" t="s">
        <v>126</v>
      </c>
      <c r="D125" s="274" t="s">
        <v>1083</v>
      </c>
      <c r="E125" s="274"/>
      <c r="I125" s="254"/>
      <c r="J125" s="256"/>
      <c r="K125" s="221"/>
      <c r="L125" s="221"/>
    </row>
    <row r="126" spans="2:12" ht="18.75" customHeight="1" x14ac:dyDescent="0.3">
      <c r="B126" s="271" t="s">
        <v>294</v>
      </c>
      <c r="C126" s="276" t="s">
        <v>41</v>
      </c>
      <c r="D126" s="272" t="s">
        <v>1083</v>
      </c>
      <c r="E126" s="272"/>
      <c r="I126" s="254"/>
      <c r="J126" s="256"/>
      <c r="K126" s="221"/>
      <c r="L126" s="221"/>
    </row>
    <row r="127" spans="2:12" ht="18.75" customHeight="1" x14ac:dyDescent="0.3">
      <c r="B127" s="273" t="s">
        <v>453</v>
      </c>
      <c r="C127" s="275" t="s">
        <v>454</v>
      </c>
      <c r="D127" s="274" t="s">
        <v>1083</v>
      </c>
      <c r="E127" s="274"/>
      <c r="I127" s="254"/>
      <c r="J127" s="256"/>
      <c r="K127" s="221"/>
      <c r="L127" s="221"/>
    </row>
    <row r="128" spans="2:12" ht="18.75" customHeight="1" x14ac:dyDescent="0.3">
      <c r="B128" s="271" t="s">
        <v>369</v>
      </c>
      <c r="C128" s="276" t="s">
        <v>110</v>
      </c>
      <c r="D128" s="272" t="s">
        <v>1083</v>
      </c>
      <c r="E128" s="272"/>
      <c r="I128" s="254"/>
      <c r="J128" s="256"/>
      <c r="K128" s="221"/>
      <c r="L128" s="221"/>
    </row>
    <row r="129" spans="2:12" ht="18.75" customHeight="1" x14ac:dyDescent="0.3">
      <c r="B129" s="273" t="s">
        <v>1027</v>
      </c>
      <c r="C129" s="275" t="s">
        <v>1003</v>
      </c>
      <c r="D129" s="274" t="s">
        <v>1083</v>
      </c>
      <c r="E129" s="274"/>
      <c r="I129" s="254"/>
      <c r="J129" s="256"/>
      <c r="K129" s="221"/>
      <c r="L129" s="221"/>
    </row>
    <row r="130" spans="2:12" ht="18.75" customHeight="1" x14ac:dyDescent="0.3">
      <c r="B130" s="271" t="s">
        <v>866</v>
      </c>
      <c r="C130" s="276" t="s">
        <v>722</v>
      </c>
      <c r="D130" s="272" t="s">
        <v>1083</v>
      </c>
      <c r="E130" s="272"/>
      <c r="I130" s="254"/>
      <c r="J130" s="256"/>
      <c r="K130" s="221"/>
      <c r="L130" s="221"/>
    </row>
    <row r="131" spans="2:12" ht="18.75" customHeight="1" x14ac:dyDescent="0.3">
      <c r="B131" s="273" t="s">
        <v>584</v>
      </c>
      <c r="C131" s="275" t="s">
        <v>585</v>
      </c>
      <c r="D131" s="274" t="s">
        <v>1083</v>
      </c>
      <c r="E131" s="274"/>
      <c r="I131" s="254"/>
      <c r="J131" s="256"/>
      <c r="K131" s="221"/>
      <c r="L131" s="221"/>
    </row>
    <row r="132" spans="2:12" ht="18.75" customHeight="1" x14ac:dyDescent="0.3">
      <c r="B132" s="271" t="s">
        <v>723</v>
      </c>
      <c r="C132" s="276" t="s">
        <v>724</v>
      </c>
      <c r="D132" s="272" t="s">
        <v>1083</v>
      </c>
      <c r="E132" s="272"/>
      <c r="I132" s="254"/>
      <c r="J132" s="256"/>
      <c r="K132" s="221"/>
      <c r="L132" s="221"/>
    </row>
    <row r="133" spans="2:12" ht="18.75" customHeight="1" x14ac:dyDescent="0.3">
      <c r="B133" s="273" t="s">
        <v>555</v>
      </c>
      <c r="C133" s="275" t="s">
        <v>556</v>
      </c>
      <c r="D133" s="274" t="s">
        <v>1083</v>
      </c>
      <c r="E133" s="274"/>
      <c r="I133" s="254"/>
      <c r="J133" s="256"/>
      <c r="K133" s="221"/>
      <c r="L133" s="221"/>
    </row>
    <row r="134" spans="2:12" ht="18.75" customHeight="1" x14ac:dyDescent="0.3">
      <c r="B134" s="271" t="s">
        <v>218</v>
      </c>
      <c r="C134" s="276" t="s">
        <v>610</v>
      </c>
      <c r="D134" s="272" t="s">
        <v>1083</v>
      </c>
      <c r="E134" s="272"/>
      <c r="I134" s="254"/>
      <c r="J134" s="256"/>
      <c r="K134" s="221"/>
      <c r="L134" s="221"/>
    </row>
    <row r="135" spans="2:12" ht="18.75" customHeight="1" x14ac:dyDescent="0.3">
      <c r="B135" s="273" t="s">
        <v>216</v>
      </c>
      <c r="C135" s="275" t="s">
        <v>611</v>
      </c>
      <c r="D135" s="274" t="s">
        <v>1083</v>
      </c>
      <c r="E135" s="274"/>
      <c r="I135" s="254"/>
      <c r="J135" s="255"/>
      <c r="K135" s="221"/>
      <c r="L135" s="221"/>
    </row>
    <row r="136" spans="2:12" ht="18.75" customHeight="1" x14ac:dyDescent="0.3">
      <c r="B136" s="271" t="s">
        <v>479</v>
      </c>
      <c r="C136" s="272" t="s">
        <v>480</v>
      </c>
      <c r="D136" s="272" t="s">
        <v>1083</v>
      </c>
      <c r="E136" s="272"/>
      <c r="I136" s="254"/>
      <c r="J136" s="256"/>
      <c r="K136" s="221"/>
      <c r="L136" s="221"/>
    </row>
    <row r="137" spans="2:12" ht="18.75" customHeight="1" x14ac:dyDescent="0.3">
      <c r="B137" s="273" t="s">
        <v>979</v>
      </c>
      <c r="C137" s="275" t="s">
        <v>980</v>
      </c>
      <c r="D137" s="274" t="s">
        <v>1083</v>
      </c>
      <c r="E137" s="274"/>
      <c r="I137" s="254"/>
      <c r="J137" s="255"/>
      <c r="K137" s="221"/>
      <c r="L137" s="221"/>
    </row>
    <row r="138" spans="2:12" ht="18.75" customHeight="1" x14ac:dyDescent="0.3">
      <c r="B138" s="271" t="s">
        <v>835</v>
      </c>
      <c r="C138" s="272" t="s">
        <v>846</v>
      </c>
      <c r="D138" s="272" t="s">
        <v>1083</v>
      </c>
      <c r="E138" s="272"/>
      <c r="I138" s="254"/>
      <c r="J138" s="256"/>
      <c r="K138" s="221"/>
      <c r="L138" s="221"/>
    </row>
    <row r="139" spans="2:12" ht="18.75" customHeight="1" x14ac:dyDescent="0.3">
      <c r="B139" s="273" t="s">
        <v>468</v>
      </c>
      <c r="C139" s="275" t="s">
        <v>494</v>
      </c>
      <c r="D139" s="274" t="s">
        <v>1083</v>
      </c>
      <c r="E139" s="274"/>
      <c r="I139" s="254"/>
      <c r="J139" s="256"/>
      <c r="K139" s="221"/>
      <c r="L139" s="221"/>
    </row>
    <row r="140" spans="2:12" ht="18.75" customHeight="1" x14ac:dyDescent="0.3">
      <c r="B140" s="271" t="s">
        <v>377</v>
      </c>
      <c r="C140" s="276" t="s">
        <v>495</v>
      </c>
      <c r="D140" s="272" t="s">
        <v>1083</v>
      </c>
      <c r="E140" s="272"/>
      <c r="I140" s="254"/>
      <c r="J140" s="256"/>
      <c r="K140" s="221"/>
      <c r="L140" s="221"/>
    </row>
    <row r="141" spans="2:12" ht="18.75" customHeight="1" x14ac:dyDescent="0.3">
      <c r="B141" s="273" t="s">
        <v>469</v>
      </c>
      <c r="C141" s="275" t="s">
        <v>496</v>
      </c>
      <c r="D141" s="274" t="s">
        <v>1083</v>
      </c>
      <c r="E141" s="274"/>
      <c r="I141" s="254"/>
      <c r="J141" s="256"/>
      <c r="K141" s="221"/>
      <c r="L141" s="221"/>
    </row>
    <row r="142" spans="2:12" ht="18.75" customHeight="1" x14ac:dyDescent="0.3">
      <c r="B142" s="271" t="s">
        <v>411</v>
      </c>
      <c r="C142" s="276" t="s">
        <v>143</v>
      </c>
      <c r="D142" s="272" t="s">
        <v>1083</v>
      </c>
      <c r="E142" s="272"/>
      <c r="I142" s="254"/>
      <c r="J142" s="256"/>
      <c r="K142" s="221"/>
      <c r="L142" s="221"/>
    </row>
    <row r="143" spans="2:12" ht="18.75" customHeight="1" x14ac:dyDescent="0.3">
      <c r="B143" s="273" t="s">
        <v>557</v>
      </c>
      <c r="C143" s="275" t="s">
        <v>558</v>
      </c>
      <c r="D143" s="274" t="s">
        <v>1083</v>
      </c>
      <c r="E143" s="274"/>
      <c r="I143" s="254"/>
      <c r="J143" s="256"/>
      <c r="K143" s="221"/>
      <c r="L143" s="221"/>
    </row>
    <row r="144" spans="2:12" ht="18.75" customHeight="1" x14ac:dyDescent="0.3">
      <c r="B144" s="271" t="s">
        <v>407</v>
      </c>
      <c r="C144" s="276" t="s">
        <v>140</v>
      </c>
      <c r="D144" s="272" t="s">
        <v>1083</v>
      </c>
      <c r="E144" s="272"/>
      <c r="I144" s="254"/>
      <c r="J144" s="256"/>
      <c r="K144" s="221"/>
      <c r="L144" s="221"/>
    </row>
    <row r="145" spans="2:12" ht="18.75" customHeight="1" x14ac:dyDescent="0.3">
      <c r="B145" s="273" t="s">
        <v>222</v>
      </c>
      <c r="C145" s="275" t="s">
        <v>810</v>
      </c>
      <c r="D145" s="274" t="s">
        <v>1083</v>
      </c>
      <c r="E145" s="274"/>
      <c r="I145" s="254"/>
      <c r="J145" s="256"/>
      <c r="K145" s="221"/>
      <c r="L145" s="221"/>
    </row>
    <row r="146" spans="2:12" ht="18.75" customHeight="1" x14ac:dyDescent="0.3">
      <c r="B146" s="271" t="s">
        <v>473</v>
      </c>
      <c r="C146" s="276" t="s">
        <v>497</v>
      </c>
      <c r="D146" s="272" t="s">
        <v>1083</v>
      </c>
      <c r="E146" s="272"/>
      <c r="I146" s="254"/>
      <c r="J146" s="256"/>
      <c r="K146" s="221"/>
      <c r="L146" s="221"/>
    </row>
    <row r="147" spans="2:12" ht="18.75" customHeight="1" x14ac:dyDescent="0.3">
      <c r="B147" s="273" t="s">
        <v>209</v>
      </c>
      <c r="C147" s="275" t="s">
        <v>612</v>
      </c>
      <c r="D147" s="274" t="s">
        <v>1083</v>
      </c>
      <c r="E147" s="274"/>
      <c r="I147" s="254"/>
      <c r="J147" s="255"/>
      <c r="K147" s="221"/>
      <c r="L147" s="221"/>
    </row>
    <row r="148" spans="2:12" ht="18.75" customHeight="1" x14ac:dyDescent="0.3">
      <c r="B148" s="271" t="s">
        <v>208</v>
      </c>
      <c r="C148" s="272" t="s">
        <v>613</v>
      </c>
      <c r="D148" s="272" t="s">
        <v>1083</v>
      </c>
      <c r="E148" s="272"/>
      <c r="I148" s="254"/>
      <c r="J148" s="256"/>
      <c r="K148" s="221"/>
      <c r="L148" s="221"/>
    </row>
    <row r="149" spans="2:12" ht="18.75" customHeight="1" x14ac:dyDescent="0.3">
      <c r="B149" s="273" t="s">
        <v>223</v>
      </c>
      <c r="C149" s="275" t="s">
        <v>614</v>
      </c>
      <c r="D149" s="274" t="s">
        <v>1083</v>
      </c>
      <c r="E149" s="274"/>
      <c r="I149" s="254"/>
      <c r="J149" s="256"/>
      <c r="K149" s="221"/>
      <c r="L149" s="221"/>
    </row>
    <row r="150" spans="2:12" ht="18.75" customHeight="1" x14ac:dyDescent="0.3">
      <c r="B150" s="271" t="s">
        <v>408</v>
      </c>
      <c r="C150" s="276" t="s">
        <v>141</v>
      </c>
      <c r="D150" s="272" t="s">
        <v>1083</v>
      </c>
      <c r="E150" s="272"/>
      <c r="I150" s="254"/>
      <c r="J150" s="256"/>
      <c r="K150" s="221"/>
      <c r="L150" s="221"/>
    </row>
    <row r="151" spans="2:12" ht="18.75" customHeight="1" x14ac:dyDescent="0.3">
      <c r="B151" s="273" t="s">
        <v>445</v>
      </c>
      <c r="C151" s="275" t="s">
        <v>444</v>
      </c>
      <c r="D151" s="274" t="s">
        <v>1083</v>
      </c>
      <c r="E151" s="274"/>
      <c r="I151" s="254"/>
      <c r="J151" s="255"/>
      <c r="K151" s="221"/>
      <c r="L151" s="221"/>
    </row>
    <row r="152" spans="2:12" ht="18.75" customHeight="1" x14ac:dyDescent="0.3">
      <c r="B152" s="271" t="s">
        <v>560</v>
      </c>
      <c r="C152" s="272" t="s">
        <v>561</v>
      </c>
      <c r="D152" s="272" t="s">
        <v>1083</v>
      </c>
      <c r="E152" s="272"/>
      <c r="I152" s="254"/>
      <c r="J152" s="256"/>
      <c r="K152" s="221"/>
      <c r="L152" s="221"/>
    </row>
    <row r="153" spans="2:12" ht="18.75" customHeight="1" x14ac:dyDescent="0.3">
      <c r="B153" s="273" t="s">
        <v>272</v>
      </c>
      <c r="C153" s="275" t="s">
        <v>615</v>
      </c>
      <c r="D153" s="274" t="s">
        <v>1083</v>
      </c>
      <c r="E153" s="274"/>
      <c r="I153" s="254"/>
      <c r="J153" s="256"/>
      <c r="K153" s="221"/>
      <c r="L153" s="221"/>
    </row>
    <row r="154" spans="2:12" ht="18.75" customHeight="1" x14ac:dyDescent="0.3">
      <c r="B154" s="271" t="s">
        <v>312</v>
      </c>
      <c r="C154" s="276" t="s">
        <v>57</v>
      </c>
      <c r="D154" s="272" t="s">
        <v>1083</v>
      </c>
      <c r="E154" s="272"/>
      <c r="I154" s="254"/>
      <c r="J154" s="256"/>
      <c r="K154" s="221"/>
      <c r="L154" s="221"/>
    </row>
    <row r="155" spans="2:12" ht="18.75" customHeight="1" x14ac:dyDescent="0.3">
      <c r="B155" s="273" t="s">
        <v>475</v>
      </c>
      <c r="C155" s="275" t="s">
        <v>498</v>
      </c>
      <c r="D155" s="274" t="s">
        <v>1083</v>
      </c>
      <c r="E155" s="274"/>
      <c r="I155" s="254"/>
      <c r="J155" s="255"/>
      <c r="K155" s="221"/>
      <c r="L155" s="221"/>
    </row>
    <row r="156" spans="2:12" ht="18.75" customHeight="1" x14ac:dyDescent="0.3">
      <c r="B156" s="271" t="s">
        <v>203</v>
      </c>
      <c r="C156" s="272" t="s">
        <v>616</v>
      </c>
      <c r="D156" s="272" t="s">
        <v>1083</v>
      </c>
      <c r="E156" s="272"/>
      <c r="I156" s="254"/>
      <c r="J156" s="255"/>
      <c r="K156" s="221"/>
      <c r="L156" s="221"/>
    </row>
    <row r="157" spans="2:12" ht="18.75" customHeight="1" x14ac:dyDescent="0.3">
      <c r="B157" s="273" t="s">
        <v>183</v>
      </c>
      <c r="C157" s="274" t="s">
        <v>617</v>
      </c>
      <c r="D157" s="274" t="s">
        <v>1083</v>
      </c>
      <c r="E157" s="274"/>
      <c r="I157" s="254"/>
      <c r="J157" s="256"/>
      <c r="K157" s="221"/>
      <c r="L157" s="221"/>
    </row>
    <row r="158" spans="2:12" ht="18.75" customHeight="1" x14ac:dyDescent="0.3">
      <c r="B158" s="271" t="s">
        <v>288</v>
      </c>
      <c r="C158" s="276" t="s">
        <v>35</v>
      </c>
      <c r="D158" s="272" t="s">
        <v>1083</v>
      </c>
      <c r="E158" s="272"/>
      <c r="I158" s="254"/>
      <c r="J158" s="256"/>
      <c r="K158" s="221"/>
      <c r="L158" s="221"/>
    </row>
    <row r="159" spans="2:12" ht="18.75" customHeight="1" x14ac:dyDescent="0.3">
      <c r="B159" s="273" t="s">
        <v>837</v>
      </c>
      <c r="C159" s="275" t="s">
        <v>847</v>
      </c>
      <c r="D159" s="274" t="s">
        <v>1083</v>
      </c>
      <c r="E159" s="274"/>
      <c r="I159" s="254"/>
      <c r="J159" s="256"/>
      <c r="K159" s="221"/>
      <c r="L159" s="221"/>
    </row>
    <row r="160" spans="2:12" ht="18.75" customHeight="1" x14ac:dyDescent="0.3">
      <c r="B160" s="271" t="s">
        <v>994</v>
      </c>
      <c r="C160" s="276" t="s">
        <v>995</v>
      </c>
      <c r="D160" s="272" t="s">
        <v>1083</v>
      </c>
      <c r="E160" s="272"/>
      <c r="I160" s="254"/>
      <c r="J160" s="256"/>
      <c r="K160" s="221"/>
      <c r="L160" s="221"/>
    </row>
    <row r="161" spans="2:12" ht="18.75" customHeight="1" x14ac:dyDescent="0.3">
      <c r="B161" s="273" t="s">
        <v>713</v>
      </c>
      <c r="C161" s="274" t="s">
        <v>1095</v>
      </c>
      <c r="D161" s="274" t="s">
        <v>1083</v>
      </c>
      <c r="E161" s="274"/>
      <c r="I161" s="254"/>
      <c r="J161" s="256"/>
      <c r="K161" s="221"/>
      <c r="L161" s="221"/>
    </row>
    <row r="162" spans="2:12" ht="18.75" customHeight="1" x14ac:dyDescent="0.3">
      <c r="B162" s="271" t="s">
        <v>224</v>
      </c>
      <c r="C162" s="276" t="s">
        <v>971</v>
      </c>
      <c r="D162" s="272" t="s">
        <v>1083</v>
      </c>
      <c r="E162" s="272"/>
      <c r="I162" s="254"/>
      <c r="J162" s="255"/>
      <c r="K162" s="221"/>
      <c r="L162" s="221"/>
    </row>
    <row r="163" spans="2:12" ht="18.75" customHeight="1" x14ac:dyDescent="0.3">
      <c r="B163" s="273" t="s">
        <v>525</v>
      </c>
      <c r="C163" s="275" t="s">
        <v>805</v>
      </c>
      <c r="D163" s="274" t="s">
        <v>1083</v>
      </c>
      <c r="E163" s="274"/>
      <c r="I163" s="254"/>
      <c r="J163" s="255"/>
      <c r="K163" s="221"/>
      <c r="L163" s="221"/>
    </row>
    <row r="164" spans="2:12" ht="18.75" customHeight="1" x14ac:dyDescent="0.3">
      <c r="B164" s="271" t="s">
        <v>198</v>
      </c>
      <c r="C164" s="272" t="s">
        <v>618</v>
      </c>
      <c r="D164" s="272" t="s">
        <v>1083</v>
      </c>
      <c r="E164" s="272"/>
      <c r="I164" s="254"/>
      <c r="J164" s="255"/>
      <c r="K164" s="221"/>
      <c r="L164" s="221"/>
    </row>
    <row r="165" spans="2:12" ht="18.75" customHeight="1" x14ac:dyDescent="0.3">
      <c r="B165" s="273" t="s">
        <v>204</v>
      </c>
      <c r="C165" s="274" t="s">
        <v>619</v>
      </c>
      <c r="D165" s="274" t="s">
        <v>1083</v>
      </c>
      <c r="E165" s="274"/>
      <c r="I165" s="254"/>
      <c r="J165" s="255"/>
      <c r="K165" s="221"/>
      <c r="L165" s="221"/>
    </row>
    <row r="166" spans="2:12" ht="18.75" customHeight="1" x14ac:dyDescent="0.3">
      <c r="B166" s="271" t="s">
        <v>818</v>
      </c>
      <c r="C166" s="272" t="s">
        <v>825</v>
      </c>
      <c r="D166" s="272" t="s">
        <v>1083</v>
      </c>
      <c r="E166" s="272"/>
      <c r="I166" s="254"/>
      <c r="J166" s="256"/>
      <c r="K166" s="221"/>
      <c r="L166" s="221"/>
    </row>
    <row r="167" spans="2:12" ht="18.75" customHeight="1" x14ac:dyDescent="0.3">
      <c r="B167" s="273" t="s">
        <v>910</v>
      </c>
      <c r="C167" s="274" t="s">
        <v>912</v>
      </c>
      <c r="D167" s="274" t="s">
        <v>1083</v>
      </c>
      <c r="E167" s="274"/>
      <c r="I167" s="254"/>
      <c r="J167" s="256"/>
      <c r="K167" s="221"/>
      <c r="L167" s="221"/>
    </row>
    <row r="168" spans="2:12" ht="18.75" customHeight="1" x14ac:dyDescent="0.3">
      <c r="B168" s="271" t="s">
        <v>213</v>
      </c>
      <c r="C168" s="276" t="s">
        <v>754</v>
      </c>
      <c r="D168" s="272" t="s">
        <v>1083</v>
      </c>
      <c r="E168" s="272"/>
      <c r="I168" s="254"/>
      <c r="J168" s="256"/>
      <c r="K168" s="221"/>
      <c r="L168" s="221"/>
    </row>
    <row r="169" spans="2:12" ht="18.75" customHeight="1" x14ac:dyDescent="0.3">
      <c r="B169" s="273" t="s">
        <v>477</v>
      </c>
      <c r="C169" s="275" t="s">
        <v>499</v>
      </c>
      <c r="D169" s="274" t="s">
        <v>1083</v>
      </c>
      <c r="E169" s="274"/>
      <c r="I169" s="254"/>
      <c r="J169" s="255"/>
      <c r="K169" s="221"/>
      <c r="L169" s="221"/>
    </row>
    <row r="170" spans="2:12" ht="18.75" customHeight="1" x14ac:dyDescent="0.3">
      <c r="B170" s="271" t="s">
        <v>231</v>
      </c>
      <c r="C170" s="276" t="s">
        <v>620</v>
      </c>
      <c r="D170" s="272" t="s">
        <v>1083</v>
      </c>
      <c r="E170" s="272"/>
      <c r="I170" s="254"/>
      <c r="J170" s="256"/>
      <c r="K170" s="221"/>
      <c r="L170" s="221"/>
    </row>
    <row r="171" spans="2:12" ht="18.75" customHeight="1" x14ac:dyDescent="0.3">
      <c r="B171" s="273" t="s">
        <v>211</v>
      </c>
      <c r="C171" s="274" t="s">
        <v>621</v>
      </c>
      <c r="D171" s="274" t="s">
        <v>1083</v>
      </c>
      <c r="E171" s="274"/>
      <c r="I171" s="254"/>
      <c r="J171" s="256"/>
      <c r="K171" s="221"/>
      <c r="L171" s="221"/>
    </row>
    <row r="172" spans="2:12" ht="18.75" customHeight="1" x14ac:dyDescent="0.3">
      <c r="B172" s="271" t="s">
        <v>229</v>
      </c>
      <c r="C172" s="276" t="s">
        <v>854</v>
      </c>
      <c r="D172" s="272" t="s">
        <v>1083</v>
      </c>
      <c r="E172" s="272"/>
      <c r="I172" s="254"/>
      <c r="J172" s="256"/>
      <c r="K172" s="221"/>
      <c r="L172" s="221"/>
    </row>
    <row r="173" spans="2:12" ht="18.75" customHeight="1" x14ac:dyDescent="0.3">
      <c r="B173" s="273" t="s">
        <v>230</v>
      </c>
      <c r="C173" s="275" t="s">
        <v>622</v>
      </c>
      <c r="D173" s="274" t="s">
        <v>1083</v>
      </c>
      <c r="E173" s="274"/>
      <c r="I173" s="254"/>
      <c r="J173" s="255"/>
      <c r="K173" s="221"/>
      <c r="L173" s="221"/>
    </row>
    <row r="174" spans="2:12" ht="18.75" customHeight="1" x14ac:dyDescent="0.3">
      <c r="B174" s="271" t="s">
        <v>648</v>
      </c>
      <c r="C174" s="276" t="s">
        <v>649</v>
      </c>
      <c r="D174" s="272" t="s">
        <v>1083</v>
      </c>
      <c r="E174" s="272"/>
      <c r="I174" s="254"/>
      <c r="J174" s="256"/>
      <c r="K174" s="221"/>
      <c r="L174" s="221"/>
    </row>
    <row r="175" spans="2:12" ht="18.75" customHeight="1" x14ac:dyDescent="0.3">
      <c r="B175" s="273" t="s">
        <v>262</v>
      </c>
      <c r="C175" s="274" t="s">
        <v>12</v>
      </c>
      <c r="D175" s="274" t="s">
        <v>1083</v>
      </c>
      <c r="E175" s="274"/>
      <c r="I175" s="254"/>
      <c r="J175" s="256"/>
      <c r="K175" s="221"/>
      <c r="L175" s="221"/>
    </row>
    <row r="176" spans="2:12" ht="18.75" customHeight="1" x14ac:dyDescent="0.3">
      <c r="B176" s="271" t="s">
        <v>219</v>
      </c>
      <c r="C176" s="276" t="s">
        <v>623</v>
      </c>
      <c r="D176" s="272" t="s">
        <v>1083</v>
      </c>
      <c r="E176" s="272"/>
      <c r="I176" s="254"/>
      <c r="J176" s="256"/>
      <c r="K176" s="221"/>
      <c r="L176" s="221"/>
    </row>
    <row r="177" spans="2:12" ht="18.75" customHeight="1" x14ac:dyDescent="0.3">
      <c r="B177" s="273" t="s">
        <v>737</v>
      </c>
      <c r="C177" s="275" t="s">
        <v>738</v>
      </c>
      <c r="D177" s="274" t="s">
        <v>1083</v>
      </c>
      <c r="E177" s="274"/>
      <c r="I177" s="254"/>
      <c r="J177" s="256"/>
      <c r="K177" s="221"/>
      <c r="L177" s="221"/>
    </row>
    <row r="178" spans="2:12" ht="18.75" customHeight="1" x14ac:dyDescent="0.3">
      <c r="B178" s="271" t="s">
        <v>816</v>
      </c>
      <c r="C178" s="276" t="s">
        <v>826</v>
      </c>
      <c r="D178" s="272" t="s">
        <v>1083</v>
      </c>
      <c r="E178" s="272"/>
      <c r="I178" s="254"/>
      <c r="J178" s="256"/>
      <c r="K178" s="221"/>
      <c r="L178" s="221"/>
    </row>
    <row r="179" spans="2:12" ht="18.75" customHeight="1" x14ac:dyDescent="0.3">
      <c r="B179" s="273" t="s">
        <v>562</v>
      </c>
      <c r="C179" s="275" t="s">
        <v>563</v>
      </c>
      <c r="D179" s="274" t="s">
        <v>1083</v>
      </c>
      <c r="E179" s="274"/>
      <c r="I179" s="254"/>
      <c r="J179" s="256"/>
      <c r="K179" s="221"/>
      <c r="L179" s="221"/>
    </row>
    <row r="180" spans="2:12" ht="18.75" customHeight="1" x14ac:dyDescent="0.3">
      <c r="B180" s="271" t="s">
        <v>548</v>
      </c>
      <c r="C180" s="276" t="s">
        <v>559</v>
      </c>
      <c r="D180" s="272" t="s">
        <v>1083</v>
      </c>
      <c r="E180" s="272"/>
      <c r="I180" s="254"/>
      <c r="J180" s="256"/>
      <c r="K180" s="221"/>
      <c r="L180" s="221"/>
    </row>
    <row r="181" spans="2:12" ht="18.75" customHeight="1" x14ac:dyDescent="0.3">
      <c r="B181" s="273" t="s">
        <v>814</v>
      </c>
      <c r="C181" s="275" t="s">
        <v>815</v>
      </c>
      <c r="D181" s="274" t="s">
        <v>1083</v>
      </c>
      <c r="E181" s="274"/>
      <c r="I181" s="254"/>
      <c r="J181" s="256"/>
      <c r="K181" s="221"/>
      <c r="L181" s="221"/>
    </row>
    <row r="182" spans="2:12" ht="18.75" customHeight="1" x14ac:dyDescent="0.3">
      <c r="B182" s="271" t="s">
        <v>903</v>
      </c>
      <c r="C182" s="276" t="s">
        <v>905</v>
      </c>
      <c r="D182" s="272" t="s">
        <v>1083</v>
      </c>
      <c r="E182" s="272"/>
      <c r="I182" s="254"/>
      <c r="J182" s="256"/>
      <c r="K182" s="221"/>
      <c r="L182" s="221"/>
    </row>
    <row r="183" spans="2:12" ht="18.75" customHeight="1" x14ac:dyDescent="0.3">
      <c r="B183" s="273" t="s">
        <v>420</v>
      </c>
      <c r="C183" s="275" t="s">
        <v>1084</v>
      </c>
      <c r="D183" s="274" t="s">
        <v>1083</v>
      </c>
      <c r="E183" s="274"/>
      <c r="I183" s="254"/>
      <c r="J183" s="255"/>
      <c r="K183" s="221"/>
      <c r="L183" s="221"/>
    </row>
    <row r="184" spans="2:12" ht="18.75" customHeight="1" x14ac:dyDescent="0.3">
      <c r="B184" s="271" t="s">
        <v>527</v>
      </c>
      <c r="C184" s="276" t="s">
        <v>532</v>
      </c>
      <c r="D184" s="272" t="s">
        <v>1083</v>
      </c>
      <c r="E184" s="272"/>
      <c r="I184" s="254"/>
      <c r="J184" s="255"/>
      <c r="K184" s="221"/>
      <c r="L184" s="221"/>
    </row>
    <row r="185" spans="2:12" ht="18.75" customHeight="1" x14ac:dyDescent="0.3">
      <c r="B185" s="273" t="s">
        <v>880</v>
      </c>
      <c r="C185" s="274" t="s">
        <v>882</v>
      </c>
      <c r="D185" s="274" t="s">
        <v>1083</v>
      </c>
      <c r="E185" s="274"/>
      <c r="I185" s="254"/>
      <c r="J185" s="256"/>
      <c r="K185" s="221"/>
      <c r="L185" s="221"/>
    </row>
    <row r="186" spans="2:12" ht="18.75" customHeight="1" x14ac:dyDescent="0.3">
      <c r="B186" s="271" t="s">
        <v>879</v>
      </c>
      <c r="C186" s="272" t="s">
        <v>881</v>
      </c>
      <c r="D186" s="272" t="s">
        <v>1083</v>
      </c>
      <c r="E186" s="272"/>
      <c r="I186" s="254"/>
      <c r="J186" s="256"/>
      <c r="K186" s="221"/>
      <c r="L186" s="221"/>
    </row>
    <row r="187" spans="2:12" ht="18.75" customHeight="1" x14ac:dyDescent="0.3">
      <c r="B187" s="273" t="s">
        <v>418</v>
      </c>
      <c r="C187" s="275" t="s">
        <v>1085</v>
      </c>
      <c r="D187" s="274" t="s">
        <v>1083</v>
      </c>
      <c r="E187" s="274"/>
      <c r="I187" s="254"/>
      <c r="J187" s="256"/>
      <c r="K187" s="221"/>
      <c r="L187" s="221"/>
    </row>
    <row r="188" spans="2:12" ht="18.75" customHeight="1" x14ac:dyDescent="0.3">
      <c r="B188" s="271" t="s">
        <v>512</v>
      </c>
      <c r="C188" s="276" t="s">
        <v>513</v>
      </c>
      <c r="D188" s="272" t="s">
        <v>1083</v>
      </c>
      <c r="E188" s="272"/>
      <c r="I188" s="254"/>
      <c r="J188" s="256"/>
      <c r="K188" s="221"/>
      <c r="L188" s="221"/>
    </row>
    <row r="189" spans="2:12" ht="18.75" customHeight="1" x14ac:dyDescent="0.3">
      <c r="B189" s="273" t="s">
        <v>428</v>
      </c>
      <c r="C189" s="275" t="s">
        <v>156</v>
      </c>
      <c r="D189" s="274" t="s">
        <v>1083</v>
      </c>
      <c r="E189" s="274"/>
      <c r="I189" s="254"/>
      <c r="J189" s="256"/>
      <c r="K189" s="221"/>
      <c r="L189" s="221"/>
    </row>
    <row r="190" spans="2:12" ht="18.75" customHeight="1" x14ac:dyDescent="0.3">
      <c r="B190" s="271" t="s">
        <v>668</v>
      </c>
      <c r="C190" s="276" t="s">
        <v>670</v>
      </c>
      <c r="D190" s="272" t="s">
        <v>1083</v>
      </c>
      <c r="E190" s="272"/>
      <c r="I190" s="254"/>
      <c r="J190" s="256"/>
      <c r="K190" s="221"/>
      <c r="L190" s="221"/>
    </row>
    <row r="191" spans="2:12" ht="18.75" customHeight="1" x14ac:dyDescent="0.3">
      <c r="B191" s="273" t="s">
        <v>446</v>
      </c>
      <c r="C191" s="275" t="s">
        <v>451</v>
      </c>
      <c r="D191" s="274" t="s">
        <v>1083</v>
      </c>
      <c r="E191" s="274"/>
      <c r="I191" s="254"/>
      <c r="J191" s="256"/>
      <c r="K191" s="221"/>
      <c r="L191" s="221"/>
    </row>
    <row r="192" spans="2:12" ht="18.75" customHeight="1" x14ac:dyDescent="0.3">
      <c r="B192" s="271" t="s">
        <v>739</v>
      </c>
      <c r="C192" s="276" t="s">
        <v>740</v>
      </c>
      <c r="D192" s="272" t="s">
        <v>1083</v>
      </c>
      <c r="E192" s="272"/>
      <c r="I192" s="254"/>
      <c r="J192" s="256"/>
      <c r="K192" s="221"/>
      <c r="L192" s="221"/>
    </row>
    <row r="193" spans="2:12" ht="18.75" customHeight="1" x14ac:dyDescent="0.3">
      <c r="B193" s="273" t="s">
        <v>238</v>
      </c>
      <c r="C193" s="275" t="s">
        <v>163</v>
      </c>
      <c r="D193" s="274" t="s">
        <v>1083</v>
      </c>
      <c r="E193" s="274"/>
      <c r="I193" s="254"/>
      <c r="J193" s="256"/>
      <c r="K193" s="221"/>
      <c r="L193" s="221"/>
    </row>
    <row r="194" spans="2:12" ht="18.75" customHeight="1" x14ac:dyDescent="0.3">
      <c r="B194" s="271" t="s">
        <v>860</v>
      </c>
      <c r="C194" s="276" t="s">
        <v>861</v>
      </c>
      <c r="D194" s="272" t="s">
        <v>1083</v>
      </c>
      <c r="E194" s="272"/>
      <c r="I194" s="254"/>
      <c r="J194" s="256"/>
      <c r="K194" s="221"/>
      <c r="L194" s="221"/>
    </row>
    <row r="195" spans="2:12" ht="18.75" customHeight="1" x14ac:dyDescent="0.3">
      <c r="B195" s="273" t="s">
        <v>582</v>
      </c>
      <c r="C195" s="275" t="s">
        <v>583</v>
      </c>
      <c r="D195" s="274" t="s">
        <v>1083</v>
      </c>
      <c r="E195" s="274"/>
      <c r="I195" s="254"/>
      <c r="J195" s="255"/>
      <c r="K195" s="221"/>
      <c r="L195" s="221"/>
    </row>
    <row r="196" spans="2:12" ht="18.75" customHeight="1" x14ac:dyDescent="0.3">
      <c r="B196" s="271" t="s">
        <v>867</v>
      </c>
      <c r="C196" s="276" t="s">
        <v>868</v>
      </c>
      <c r="D196" s="272" t="s">
        <v>1083</v>
      </c>
      <c r="E196" s="272"/>
      <c r="I196" s="254"/>
      <c r="J196" s="256"/>
      <c r="K196" s="221"/>
      <c r="L196" s="221"/>
    </row>
    <row r="197" spans="2:12" ht="18.75" customHeight="1" x14ac:dyDescent="0.3">
      <c r="B197" s="273" t="s">
        <v>251</v>
      </c>
      <c r="C197" s="274" t="s">
        <v>4</v>
      </c>
      <c r="D197" s="274" t="s">
        <v>1083</v>
      </c>
      <c r="E197" s="274"/>
      <c r="I197" s="254"/>
      <c r="J197" s="256"/>
      <c r="K197" s="221"/>
      <c r="L197" s="221"/>
    </row>
    <row r="198" spans="2:12" ht="18.75" customHeight="1" x14ac:dyDescent="0.3">
      <c r="B198" s="271" t="s">
        <v>360</v>
      </c>
      <c r="C198" s="276" t="s">
        <v>1008</v>
      </c>
      <c r="D198" s="272" t="s">
        <v>1083</v>
      </c>
      <c r="E198" s="272"/>
      <c r="I198" s="254"/>
      <c r="J198" s="255"/>
      <c r="K198" s="221"/>
      <c r="L198" s="221"/>
    </row>
    <row r="199" spans="2:12" ht="18.75" customHeight="1" x14ac:dyDescent="0.3">
      <c r="B199" s="273" t="s">
        <v>360</v>
      </c>
      <c r="C199" s="275" t="s">
        <v>806</v>
      </c>
      <c r="D199" s="274" t="s">
        <v>1083</v>
      </c>
      <c r="E199" s="274"/>
      <c r="I199" s="254"/>
      <c r="J199" s="256"/>
      <c r="K199" s="221"/>
      <c r="L199" s="221"/>
    </row>
    <row r="200" spans="2:12" ht="18.75" customHeight="1" x14ac:dyDescent="0.3">
      <c r="B200" s="271" t="s">
        <v>249</v>
      </c>
      <c r="C200" s="272" t="s">
        <v>69</v>
      </c>
      <c r="D200" s="272" t="s">
        <v>1083</v>
      </c>
      <c r="E200" s="272"/>
      <c r="I200" s="254"/>
      <c r="J200" s="256"/>
      <c r="K200" s="221"/>
      <c r="L200" s="221"/>
    </row>
    <row r="201" spans="2:12" ht="18.75" customHeight="1" x14ac:dyDescent="0.3">
      <c r="B201" s="273" t="s">
        <v>401</v>
      </c>
      <c r="C201" s="275" t="s">
        <v>136</v>
      </c>
      <c r="D201" s="274" t="s">
        <v>1083</v>
      </c>
      <c r="E201" s="274"/>
      <c r="I201" s="254"/>
      <c r="J201" s="256"/>
      <c r="K201" s="221"/>
      <c r="L201" s="221"/>
    </row>
    <row r="202" spans="2:12" ht="18.75" customHeight="1" x14ac:dyDescent="0.3">
      <c r="B202" s="271" t="s">
        <v>889</v>
      </c>
      <c r="C202" s="276" t="s">
        <v>892</v>
      </c>
      <c r="D202" s="272" t="s">
        <v>1083</v>
      </c>
      <c r="E202" s="272"/>
      <c r="I202" s="254"/>
      <c r="J202" s="256"/>
      <c r="K202" s="221"/>
      <c r="L202" s="221"/>
    </row>
    <row r="203" spans="2:12" ht="18.75" customHeight="1" x14ac:dyDescent="0.3">
      <c r="B203" s="273" t="s">
        <v>888</v>
      </c>
      <c r="C203" s="275" t="s">
        <v>893</v>
      </c>
      <c r="D203" s="274" t="s">
        <v>1083</v>
      </c>
      <c r="E203" s="274"/>
      <c r="I203" s="254"/>
      <c r="J203" s="255"/>
      <c r="K203" s="221"/>
      <c r="L203" s="221"/>
    </row>
    <row r="204" spans="2:12" ht="18.75" customHeight="1" x14ac:dyDescent="0.3">
      <c r="B204" s="271" t="s">
        <v>890</v>
      </c>
      <c r="C204" s="276" t="s">
        <v>894</v>
      </c>
      <c r="D204" s="272" t="s">
        <v>1083</v>
      </c>
      <c r="E204" s="272"/>
      <c r="I204" s="254"/>
      <c r="J204" s="255"/>
      <c r="K204" s="221"/>
      <c r="L204" s="221"/>
    </row>
    <row r="205" spans="2:12" ht="18.75" customHeight="1" x14ac:dyDescent="0.3">
      <c r="B205" s="273" t="s">
        <v>197</v>
      </c>
      <c r="C205" s="274" t="s">
        <v>624</v>
      </c>
      <c r="D205" s="274" t="s">
        <v>1083</v>
      </c>
      <c r="E205" s="274"/>
      <c r="I205" s="254"/>
      <c r="J205" s="255"/>
      <c r="K205" s="221"/>
      <c r="L205" s="221"/>
    </row>
    <row r="206" spans="2:12" ht="18.75" customHeight="1" x14ac:dyDescent="0.3">
      <c r="B206" s="271" t="s">
        <v>196</v>
      </c>
      <c r="C206" s="272" t="s">
        <v>625</v>
      </c>
      <c r="D206" s="272" t="s">
        <v>1083</v>
      </c>
      <c r="E206" s="272"/>
      <c r="I206" s="254"/>
      <c r="J206" s="255"/>
      <c r="K206" s="221"/>
      <c r="L206" s="221"/>
    </row>
    <row r="207" spans="2:12" ht="18.75" customHeight="1" x14ac:dyDescent="0.3">
      <c r="B207" s="273" t="s">
        <v>675</v>
      </c>
      <c r="C207" s="274" t="s">
        <v>680</v>
      </c>
      <c r="D207" s="274" t="s">
        <v>1083</v>
      </c>
      <c r="E207" s="274"/>
      <c r="I207" s="257"/>
      <c r="J207" s="255"/>
      <c r="K207" s="221"/>
      <c r="L207" s="221"/>
    </row>
    <row r="208" spans="2:12" ht="18.75" customHeight="1" x14ac:dyDescent="0.3">
      <c r="B208" s="271" t="s">
        <v>330</v>
      </c>
      <c r="C208" s="272" t="s">
        <v>76</v>
      </c>
      <c r="D208" s="272" t="s">
        <v>1083</v>
      </c>
      <c r="E208" s="272"/>
      <c r="I208" s="254"/>
      <c r="J208" s="256"/>
      <c r="K208" s="221"/>
      <c r="L208" s="221"/>
    </row>
    <row r="209" spans="2:12" ht="18.75" customHeight="1" x14ac:dyDescent="0.3">
      <c r="B209" s="277" t="s">
        <v>329</v>
      </c>
      <c r="C209" s="274" t="s">
        <v>1076</v>
      </c>
      <c r="D209" s="274" t="s">
        <v>1083</v>
      </c>
      <c r="E209" s="274"/>
      <c r="I209" s="254"/>
      <c r="J209" s="255"/>
      <c r="K209" s="221"/>
      <c r="L209" s="221"/>
    </row>
    <row r="210" spans="2:12" ht="18.75" customHeight="1" x14ac:dyDescent="0.3">
      <c r="B210" s="271" t="s">
        <v>179</v>
      </c>
      <c r="C210" s="276" t="s">
        <v>164</v>
      </c>
      <c r="D210" s="272" t="s">
        <v>1083</v>
      </c>
      <c r="E210" s="272"/>
      <c r="I210" s="254"/>
      <c r="J210" s="255"/>
      <c r="K210" s="221"/>
      <c r="L210" s="221"/>
    </row>
    <row r="211" spans="2:12" ht="18.75" customHeight="1" x14ac:dyDescent="0.3">
      <c r="B211" s="273" t="s">
        <v>184</v>
      </c>
      <c r="C211" s="274" t="s">
        <v>626</v>
      </c>
      <c r="D211" s="274" t="s">
        <v>1083</v>
      </c>
      <c r="E211" s="274"/>
      <c r="I211" s="254"/>
      <c r="J211" s="255"/>
      <c r="K211" s="221"/>
      <c r="L211" s="221"/>
    </row>
    <row r="212" spans="2:12" ht="18.75" customHeight="1" x14ac:dyDescent="0.3">
      <c r="B212" s="271" t="s">
        <v>309</v>
      </c>
      <c r="C212" s="272" t="s">
        <v>627</v>
      </c>
      <c r="D212" s="272" t="s">
        <v>1083</v>
      </c>
      <c r="E212" s="272"/>
      <c r="I212" s="254"/>
      <c r="J212" s="255"/>
      <c r="K212" s="221"/>
      <c r="L212" s="221"/>
    </row>
    <row r="213" spans="2:12" ht="18.75" customHeight="1" x14ac:dyDescent="0.3">
      <c r="B213" s="273" t="s">
        <v>455</v>
      </c>
      <c r="C213" s="274" t="s">
        <v>456</v>
      </c>
      <c r="D213" s="274" t="s">
        <v>1083</v>
      </c>
      <c r="E213" s="274"/>
      <c r="I213" s="254"/>
      <c r="J213" s="256"/>
      <c r="K213" s="221"/>
      <c r="L213" s="221"/>
    </row>
    <row r="214" spans="2:12" ht="18.75" customHeight="1" x14ac:dyDescent="0.3">
      <c r="B214" s="271" t="s">
        <v>180</v>
      </c>
      <c r="C214" s="272" t="s">
        <v>628</v>
      </c>
      <c r="D214" s="272" t="s">
        <v>1083</v>
      </c>
      <c r="E214" s="272"/>
      <c r="I214" s="254"/>
      <c r="J214" s="256"/>
      <c r="K214" s="221"/>
      <c r="L214" s="221"/>
    </row>
    <row r="215" spans="2:12" ht="18.75" customHeight="1" x14ac:dyDescent="0.3">
      <c r="B215" s="273" t="s">
        <v>182</v>
      </c>
      <c r="C215" s="275" t="s">
        <v>629</v>
      </c>
      <c r="D215" s="274" t="s">
        <v>1083</v>
      </c>
      <c r="E215" s="274"/>
      <c r="I215" s="254"/>
      <c r="J215" s="256"/>
      <c r="K215" s="221"/>
      <c r="L215" s="221"/>
    </row>
    <row r="216" spans="2:12" ht="18.75" customHeight="1" x14ac:dyDescent="0.3">
      <c r="B216" s="271" t="s">
        <v>375</v>
      </c>
      <c r="C216" s="276" t="s">
        <v>115</v>
      </c>
      <c r="D216" s="272" t="s">
        <v>1083</v>
      </c>
      <c r="E216" s="272"/>
      <c r="I216" s="254"/>
      <c r="J216" s="256"/>
      <c r="K216" s="221"/>
      <c r="L216" s="221"/>
    </row>
    <row r="217" spans="2:12" ht="18.75" customHeight="1" x14ac:dyDescent="0.3">
      <c r="B217" s="273" t="s">
        <v>519</v>
      </c>
      <c r="C217" s="275" t="s">
        <v>520</v>
      </c>
      <c r="D217" s="274" t="s">
        <v>1083</v>
      </c>
      <c r="E217" s="274"/>
      <c r="I217" s="254"/>
      <c r="J217" s="256"/>
      <c r="K217" s="221"/>
      <c r="L217" s="221"/>
    </row>
    <row r="218" spans="2:12" ht="18.75" customHeight="1" x14ac:dyDescent="0.3">
      <c r="B218" s="271" t="s">
        <v>521</v>
      </c>
      <c r="C218" s="276" t="s">
        <v>522</v>
      </c>
      <c r="D218" s="272" t="s">
        <v>1083</v>
      </c>
      <c r="E218" s="272"/>
      <c r="I218" s="254"/>
      <c r="J218" s="256"/>
      <c r="K218" s="221"/>
      <c r="L218" s="221"/>
    </row>
    <row r="219" spans="2:12" ht="18.75" customHeight="1" x14ac:dyDescent="0.3">
      <c r="B219" s="273" t="s">
        <v>694</v>
      </c>
      <c r="C219" s="275" t="s">
        <v>707</v>
      </c>
      <c r="D219" s="274" t="s">
        <v>1083</v>
      </c>
      <c r="E219" s="274"/>
      <c r="I219" s="254"/>
      <c r="J219" s="256"/>
      <c r="K219" s="221"/>
      <c r="L219" s="221"/>
    </row>
    <row r="220" spans="2:12" ht="18.75" customHeight="1" x14ac:dyDescent="0.3">
      <c r="B220" s="271" t="s">
        <v>693</v>
      </c>
      <c r="C220" s="276" t="s">
        <v>706</v>
      </c>
      <c r="D220" s="272" t="s">
        <v>1083</v>
      </c>
      <c r="E220" s="272"/>
      <c r="I220" s="254"/>
      <c r="J220" s="256"/>
      <c r="K220" s="221"/>
      <c r="L220" s="221"/>
    </row>
    <row r="221" spans="2:12" ht="18.75" customHeight="1" x14ac:dyDescent="0.3">
      <c r="B221" s="273" t="s">
        <v>689</v>
      </c>
      <c r="C221" s="275" t="s">
        <v>702</v>
      </c>
      <c r="D221" s="274" t="s">
        <v>1083</v>
      </c>
      <c r="E221" s="274"/>
      <c r="I221" s="254"/>
      <c r="J221" s="256"/>
      <c r="K221" s="221"/>
      <c r="L221" s="221"/>
    </row>
    <row r="222" spans="2:12" ht="18.75" customHeight="1" x14ac:dyDescent="0.3">
      <c r="B222" s="271" t="s">
        <v>744</v>
      </c>
      <c r="C222" s="276" t="s">
        <v>746</v>
      </c>
      <c r="D222" s="272" t="s">
        <v>1083</v>
      </c>
      <c r="E222" s="272"/>
      <c r="I222" s="254"/>
      <c r="J222" s="256"/>
      <c r="K222" s="221"/>
      <c r="L222" s="221"/>
    </row>
    <row r="223" spans="2:12" ht="18.75" customHeight="1" x14ac:dyDescent="0.3">
      <c r="B223" s="273" t="s">
        <v>678</v>
      </c>
      <c r="C223" s="275" t="s">
        <v>679</v>
      </c>
      <c r="D223" s="274" t="s">
        <v>1083</v>
      </c>
      <c r="E223" s="274"/>
      <c r="I223" s="254"/>
      <c r="J223" s="256"/>
      <c r="K223" s="221"/>
      <c r="L223" s="221"/>
    </row>
    <row r="224" spans="2:12" ht="18.75" customHeight="1" x14ac:dyDescent="0.3">
      <c r="B224" s="271" t="s">
        <v>687</v>
      </c>
      <c r="C224" s="276" t="s">
        <v>688</v>
      </c>
      <c r="D224" s="272" t="s">
        <v>1083</v>
      </c>
      <c r="E224" s="272"/>
      <c r="I224" s="254"/>
      <c r="J224" s="256"/>
      <c r="K224" s="221"/>
      <c r="L224" s="221"/>
    </row>
    <row r="225" spans="2:12" ht="18.75" customHeight="1" x14ac:dyDescent="0.3">
      <c r="B225" s="273" t="s">
        <v>692</v>
      </c>
      <c r="C225" s="275" t="s">
        <v>705</v>
      </c>
      <c r="D225" s="274" t="s">
        <v>1083</v>
      </c>
      <c r="E225" s="274"/>
      <c r="I225" s="254"/>
      <c r="J225" s="256"/>
      <c r="K225" s="221"/>
      <c r="L225" s="221"/>
    </row>
    <row r="226" spans="2:12" ht="18.75" customHeight="1" x14ac:dyDescent="0.3">
      <c r="B226" s="271" t="s">
        <v>239</v>
      </c>
      <c r="C226" s="276" t="s">
        <v>165</v>
      </c>
      <c r="D226" s="272" t="s">
        <v>1083</v>
      </c>
      <c r="E226" s="272"/>
      <c r="I226" s="254"/>
      <c r="J226" s="256"/>
      <c r="K226" s="221"/>
      <c r="L226" s="221"/>
    </row>
    <row r="227" spans="2:12" ht="18.75" customHeight="1" x14ac:dyDescent="0.3">
      <c r="B227" s="273" t="s">
        <v>248</v>
      </c>
      <c r="C227" s="275" t="s">
        <v>73</v>
      </c>
      <c r="D227" s="274" t="s">
        <v>1083</v>
      </c>
      <c r="E227" s="274"/>
      <c r="I227" s="254"/>
      <c r="J227" s="256"/>
      <c r="K227" s="221"/>
      <c r="L227" s="221"/>
    </row>
    <row r="228" spans="2:12" ht="18.75" customHeight="1" x14ac:dyDescent="0.3">
      <c r="B228" s="271" t="s">
        <v>240</v>
      </c>
      <c r="C228" s="276" t="s">
        <v>150</v>
      </c>
      <c r="D228" s="272" t="s">
        <v>1083</v>
      </c>
      <c r="E228" s="272"/>
      <c r="I228" s="254"/>
      <c r="J228" s="256"/>
      <c r="K228" s="221"/>
      <c r="L228" s="221"/>
    </row>
    <row r="229" spans="2:12" ht="18.75" customHeight="1" x14ac:dyDescent="0.3">
      <c r="B229" s="273" t="s">
        <v>515</v>
      </c>
      <c r="C229" s="275" t="s">
        <v>516</v>
      </c>
      <c r="D229" s="274" t="s">
        <v>1083</v>
      </c>
      <c r="E229" s="274"/>
      <c r="I229" s="254"/>
      <c r="J229" s="256"/>
      <c r="K229" s="221"/>
      <c r="L229" s="221"/>
    </row>
    <row r="230" spans="2:12" ht="18.75" customHeight="1" x14ac:dyDescent="0.3">
      <c r="B230" s="271" t="s">
        <v>517</v>
      </c>
      <c r="C230" s="276" t="s">
        <v>518</v>
      </c>
      <c r="D230" s="272" t="s">
        <v>1083</v>
      </c>
      <c r="E230" s="272"/>
      <c r="I230" s="254"/>
      <c r="J230" s="255"/>
      <c r="K230" s="221"/>
      <c r="L230" s="221"/>
    </row>
    <row r="231" spans="2:12" ht="18.75" customHeight="1" x14ac:dyDescent="0.3">
      <c r="B231" s="273" t="s">
        <v>696</v>
      </c>
      <c r="C231" s="275" t="s">
        <v>709</v>
      </c>
      <c r="D231" s="274" t="s">
        <v>1083</v>
      </c>
      <c r="E231" s="274"/>
      <c r="I231" s="254"/>
      <c r="J231" s="256"/>
      <c r="K231" s="221"/>
      <c r="L231" s="221"/>
    </row>
    <row r="232" spans="2:12" ht="18.75" customHeight="1" x14ac:dyDescent="0.3">
      <c r="B232" s="271" t="s">
        <v>191</v>
      </c>
      <c r="C232" s="272" t="s">
        <v>630</v>
      </c>
      <c r="D232" s="272" t="s">
        <v>1083</v>
      </c>
      <c r="E232" s="272"/>
      <c r="I232" s="254"/>
      <c r="J232" s="256"/>
      <c r="K232" s="221"/>
      <c r="L232" s="221"/>
    </row>
    <row r="233" spans="2:12" ht="18.75" customHeight="1" x14ac:dyDescent="0.3">
      <c r="B233" s="273" t="s">
        <v>714</v>
      </c>
      <c r="C233" s="275" t="s">
        <v>1007</v>
      </c>
      <c r="D233" s="274" t="s">
        <v>1083</v>
      </c>
      <c r="E233" s="274"/>
      <c r="I233" s="254"/>
      <c r="J233" s="256"/>
      <c r="K233" s="221"/>
      <c r="L233" s="221"/>
    </row>
    <row r="234" spans="2:12" ht="18.75" customHeight="1" x14ac:dyDescent="0.3">
      <c r="B234" s="271" t="s">
        <v>862</v>
      </c>
      <c r="C234" s="276" t="s">
        <v>863</v>
      </c>
      <c r="D234" s="272" t="s">
        <v>1083</v>
      </c>
      <c r="E234" s="272"/>
      <c r="I234" s="254"/>
      <c r="J234" s="256"/>
      <c r="K234" s="221"/>
      <c r="L234" s="221"/>
    </row>
    <row r="235" spans="2:12" ht="18.75" customHeight="1" x14ac:dyDescent="0.3">
      <c r="B235" s="273" t="s">
        <v>422</v>
      </c>
      <c r="C235" s="275" t="s">
        <v>151</v>
      </c>
      <c r="D235" s="274" t="s">
        <v>1083</v>
      </c>
      <c r="E235" s="274"/>
      <c r="I235" s="254"/>
      <c r="J235" s="256"/>
      <c r="K235" s="221"/>
      <c r="L235" s="221"/>
    </row>
    <row r="236" spans="2:12" ht="18.75" customHeight="1" x14ac:dyDescent="0.3">
      <c r="B236" s="271" t="s">
        <v>587</v>
      </c>
      <c r="C236" s="276" t="s">
        <v>588</v>
      </c>
      <c r="D236" s="272" t="s">
        <v>1083</v>
      </c>
      <c r="E236" s="272"/>
      <c r="I236" s="254"/>
      <c r="J236" s="255"/>
      <c r="K236" s="221"/>
      <c r="L236" s="221"/>
    </row>
    <row r="237" spans="2:12" ht="18.75" customHeight="1" x14ac:dyDescent="0.3">
      <c r="B237" s="273" t="s">
        <v>660</v>
      </c>
      <c r="C237" s="275" t="s">
        <v>919</v>
      </c>
      <c r="D237" s="274" t="s">
        <v>1083</v>
      </c>
      <c r="E237" s="274"/>
      <c r="I237" s="254"/>
      <c r="J237" s="256"/>
      <c r="K237" s="221"/>
      <c r="L237" s="221"/>
    </row>
    <row r="238" spans="2:12" ht="18.75" customHeight="1" x14ac:dyDescent="0.3">
      <c r="B238" s="271" t="s">
        <v>462</v>
      </c>
      <c r="C238" s="272" t="s">
        <v>500</v>
      </c>
      <c r="D238" s="272" t="s">
        <v>1083</v>
      </c>
      <c r="E238" s="272"/>
      <c r="I238" s="254"/>
      <c r="J238" s="256"/>
      <c r="K238" s="221"/>
      <c r="L238" s="221"/>
    </row>
    <row r="239" spans="2:12" ht="18.75" customHeight="1" x14ac:dyDescent="0.3">
      <c r="B239" s="273" t="s">
        <v>233</v>
      </c>
      <c r="C239" s="275" t="s">
        <v>631</v>
      </c>
      <c r="D239" s="274" t="s">
        <v>1083</v>
      </c>
      <c r="E239" s="274"/>
      <c r="I239" s="254"/>
      <c r="J239" s="256"/>
      <c r="K239" s="221"/>
      <c r="L239" s="221"/>
    </row>
    <row r="240" spans="2:12" ht="18.75" customHeight="1" x14ac:dyDescent="0.3">
      <c r="B240" s="271" t="s">
        <v>234</v>
      </c>
      <c r="C240" s="276" t="s">
        <v>632</v>
      </c>
      <c r="D240" s="272" t="s">
        <v>1083</v>
      </c>
      <c r="E240" s="272"/>
      <c r="I240" s="254"/>
      <c r="J240" s="255"/>
      <c r="K240" s="221"/>
      <c r="L240" s="221"/>
    </row>
    <row r="241" spans="2:12" ht="18.75" customHeight="1" x14ac:dyDescent="0.3">
      <c r="B241" s="273" t="s">
        <v>187</v>
      </c>
      <c r="C241" s="275" t="s">
        <v>751</v>
      </c>
      <c r="D241" s="274" t="s">
        <v>1083</v>
      </c>
      <c r="E241" s="274"/>
      <c r="I241" s="254"/>
      <c r="J241" s="256"/>
      <c r="K241" s="221"/>
      <c r="L241" s="221"/>
    </row>
    <row r="242" spans="2:12" ht="18.75" customHeight="1" x14ac:dyDescent="0.3">
      <c r="B242" s="271" t="s">
        <v>175</v>
      </c>
      <c r="C242" s="272" t="s">
        <v>750</v>
      </c>
      <c r="D242" s="272" t="s">
        <v>1083</v>
      </c>
      <c r="E242" s="272"/>
      <c r="I242" s="254"/>
      <c r="J242" s="255"/>
      <c r="K242" s="221"/>
      <c r="L242" s="221"/>
    </row>
    <row r="243" spans="2:12" ht="18.75" customHeight="1" x14ac:dyDescent="0.3">
      <c r="B243" s="273" t="s">
        <v>427</v>
      </c>
      <c r="C243" s="275" t="s">
        <v>155</v>
      </c>
      <c r="D243" s="274" t="s">
        <v>1083</v>
      </c>
      <c r="E243" s="274"/>
      <c r="I243" s="254"/>
      <c r="J243" s="256"/>
      <c r="K243" s="221"/>
      <c r="L243" s="221"/>
    </row>
    <row r="244" spans="2:12" ht="18.75" customHeight="1" x14ac:dyDescent="0.3">
      <c r="B244" s="271" t="s">
        <v>278</v>
      </c>
      <c r="C244" s="272" t="s">
        <v>25</v>
      </c>
      <c r="D244" s="272" t="s">
        <v>1083</v>
      </c>
      <c r="E244" s="272"/>
      <c r="I244" s="254"/>
      <c r="J244" s="256"/>
      <c r="K244" s="221"/>
      <c r="L244" s="221"/>
    </row>
    <row r="245" spans="2:12" ht="18.75" customHeight="1" x14ac:dyDescent="0.3">
      <c r="B245" s="273" t="s">
        <v>376</v>
      </c>
      <c r="C245" s="275" t="s">
        <v>116</v>
      </c>
      <c r="D245" s="274" t="s">
        <v>1083</v>
      </c>
      <c r="E245" s="274"/>
      <c r="I245" s="254"/>
      <c r="J245" s="256"/>
      <c r="K245" s="221"/>
      <c r="L245" s="221"/>
    </row>
    <row r="246" spans="2:12" ht="18.75" customHeight="1" x14ac:dyDescent="0.3">
      <c r="B246" s="271" t="s">
        <v>425</v>
      </c>
      <c r="C246" s="276" t="s">
        <v>154</v>
      </c>
      <c r="D246" s="272" t="s">
        <v>1083</v>
      </c>
      <c r="E246" s="272"/>
      <c r="I246" s="254"/>
      <c r="J246" s="256"/>
      <c r="K246" s="221"/>
      <c r="L246" s="221"/>
    </row>
    <row r="247" spans="2:12" ht="18.75" customHeight="1" x14ac:dyDescent="0.3">
      <c r="B247" s="273" t="s">
        <v>357</v>
      </c>
      <c r="C247" s="275" t="s">
        <v>101</v>
      </c>
      <c r="D247" s="274" t="s">
        <v>1083</v>
      </c>
      <c r="E247" s="274"/>
      <c r="I247" s="254"/>
      <c r="J247" s="256"/>
      <c r="K247" s="221"/>
      <c r="L247" s="221"/>
    </row>
    <row r="248" spans="2:12" ht="18.75" customHeight="1" x14ac:dyDescent="0.3">
      <c r="B248" s="271" t="s">
        <v>373</v>
      </c>
      <c r="C248" s="276" t="s">
        <v>113</v>
      </c>
      <c r="D248" s="272" t="s">
        <v>1083</v>
      </c>
      <c r="E248" s="272"/>
      <c r="I248" s="254"/>
      <c r="J248" s="255"/>
      <c r="K248" s="221"/>
      <c r="L248" s="221"/>
    </row>
    <row r="249" spans="2:12" ht="18.75" customHeight="1" x14ac:dyDescent="0.3">
      <c r="B249" s="273" t="s">
        <v>378</v>
      </c>
      <c r="C249" s="275" t="s">
        <v>117</v>
      </c>
      <c r="D249" s="274" t="s">
        <v>1083</v>
      </c>
      <c r="E249" s="274"/>
      <c r="I249" s="254"/>
      <c r="J249" s="256"/>
      <c r="K249" s="221"/>
      <c r="L249" s="221"/>
    </row>
    <row r="250" spans="2:12" ht="18.75" customHeight="1" x14ac:dyDescent="0.3">
      <c r="B250" s="271" t="s">
        <v>368</v>
      </c>
      <c r="C250" s="272" t="s">
        <v>109</v>
      </c>
      <c r="D250" s="272" t="s">
        <v>1083</v>
      </c>
      <c r="E250" s="272"/>
      <c r="I250" s="254"/>
      <c r="J250" s="256"/>
      <c r="K250" s="221"/>
      <c r="L250" s="221"/>
    </row>
    <row r="251" spans="2:12" ht="18.75" customHeight="1" x14ac:dyDescent="0.3">
      <c r="B251" s="273" t="s">
        <v>358</v>
      </c>
      <c r="C251" s="275" t="s">
        <v>733</v>
      </c>
      <c r="D251" s="274" t="s">
        <v>1083</v>
      </c>
      <c r="E251" s="274"/>
      <c r="I251" s="254"/>
      <c r="J251" s="256"/>
      <c r="K251" s="221"/>
      <c r="L251" s="221"/>
    </row>
    <row r="252" spans="2:12" ht="18.75" customHeight="1" x14ac:dyDescent="0.3">
      <c r="B252" s="271" t="s">
        <v>424</v>
      </c>
      <c r="C252" s="276" t="s">
        <v>153</v>
      </c>
      <c r="D252" s="272" t="s">
        <v>1083</v>
      </c>
      <c r="E252" s="272"/>
      <c r="I252" s="254"/>
      <c r="J252" s="256"/>
      <c r="K252" s="221"/>
      <c r="L252" s="221"/>
    </row>
    <row r="253" spans="2:12" ht="18.75" customHeight="1" x14ac:dyDescent="0.3">
      <c r="B253" s="273" t="s">
        <v>402</v>
      </c>
      <c r="C253" s="275" t="s">
        <v>633</v>
      </c>
      <c r="D253" s="274" t="s">
        <v>1083</v>
      </c>
      <c r="E253" s="274"/>
      <c r="I253" s="254"/>
      <c r="J253" s="255"/>
      <c r="K253" s="221"/>
      <c r="L253" s="221"/>
    </row>
    <row r="254" spans="2:12" ht="18.75" customHeight="1" x14ac:dyDescent="0.3">
      <c r="B254" s="271" t="s">
        <v>470</v>
      </c>
      <c r="C254" s="276" t="s">
        <v>471</v>
      </c>
      <c r="D254" s="272" t="s">
        <v>1083</v>
      </c>
      <c r="E254" s="272"/>
      <c r="I254" s="254"/>
      <c r="J254" s="256"/>
      <c r="K254" s="221"/>
      <c r="L254" s="221"/>
    </row>
    <row r="255" spans="2:12" ht="18.75" customHeight="1" x14ac:dyDescent="0.3">
      <c r="B255" s="273" t="s">
        <v>259</v>
      </c>
      <c r="C255" s="274" t="s">
        <v>501</v>
      </c>
      <c r="D255" s="274" t="s">
        <v>1083</v>
      </c>
      <c r="E255" s="274"/>
      <c r="I255" s="254"/>
      <c r="J255" s="255"/>
      <c r="K255" s="221"/>
      <c r="L255" s="221"/>
    </row>
    <row r="256" spans="2:12" ht="18.75" customHeight="1" x14ac:dyDescent="0.3">
      <c r="B256" s="271" t="s">
        <v>431</v>
      </c>
      <c r="C256" s="276" t="s">
        <v>158</v>
      </c>
      <c r="D256" s="272" t="s">
        <v>1083</v>
      </c>
      <c r="E256" s="272"/>
      <c r="I256" s="254"/>
      <c r="J256" s="255"/>
      <c r="K256" s="221"/>
      <c r="L256" s="221"/>
    </row>
    <row r="257" spans="2:12" ht="18.75" customHeight="1" x14ac:dyDescent="0.3">
      <c r="B257" s="273" t="s">
        <v>195</v>
      </c>
      <c r="C257" s="274" t="s">
        <v>634</v>
      </c>
      <c r="D257" s="274" t="s">
        <v>1083</v>
      </c>
      <c r="E257" s="274"/>
      <c r="I257" s="254"/>
      <c r="J257" s="255"/>
      <c r="K257" s="221"/>
      <c r="L257" s="221"/>
    </row>
    <row r="258" spans="2:12" ht="18.75" customHeight="1" x14ac:dyDescent="0.3">
      <c r="B258" s="271" t="s">
        <v>326</v>
      </c>
      <c r="C258" s="272" t="s">
        <v>72</v>
      </c>
      <c r="D258" s="272" t="s">
        <v>1083</v>
      </c>
      <c r="E258" s="272"/>
      <c r="I258" s="254"/>
      <c r="J258" s="255"/>
      <c r="K258" s="221"/>
      <c r="L258" s="221"/>
    </row>
    <row r="259" spans="2:12" ht="18.75" customHeight="1" x14ac:dyDescent="0.3">
      <c r="B259" s="273" t="s">
        <v>820</v>
      </c>
      <c r="C259" s="274" t="s">
        <v>827</v>
      </c>
      <c r="D259" s="274" t="s">
        <v>1083</v>
      </c>
      <c r="E259" s="274"/>
      <c r="I259" s="254"/>
      <c r="J259" s="256"/>
      <c r="K259" s="221"/>
      <c r="L259" s="221"/>
    </row>
    <row r="260" spans="2:12" ht="18.75" customHeight="1" x14ac:dyDescent="0.3">
      <c r="B260" s="271" t="s">
        <v>729</v>
      </c>
      <c r="C260" s="272" t="s">
        <v>731</v>
      </c>
      <c r="D260" s="272" t="s">
        <v>1083</v>
      </c>
      <c r="E260" s="272"/>
      <c r="I260" s="254"/>
      <c r="J260" s="255"/>
      <c r="K260" s="221"/>
      <c r="L260" s="221"/>
    </row>
    <row r="261" spans="2:12" ht="18.75" customHeight="1" x14ac:dyDescent="0.3">
      <c r="B261" s="273" t="s">
        <v>227</v>
      </c>
      <c r="C261" s="275" t="s">
        <v>635</v>
      </c>
      <c r="D261" s="274" t="s">
        <v>1083</v>
      </c>
      <c r="E261" s="274"/>
      <c r="I261" s="254"/>
      <c r="J261" s="256"/>
      <c r="K261" s="221"/>
      <c r="L261" s="221"/>
    </row>
    <row r="262" spans="2:12" ht="18.75" customHeight="1" x14ac:dyDescent="0.3">
      <c r="B262" s="271" t="s">
        <v>201</v>
      </c>
      <c r="C262" s="272" t="s">
        <v>636</v>
      </c>
      <c r="D262" s="272" t="s">
        <v>1083</v>
      </c>
      <c r="E262" s="272"/>
      <c r="I262" s="254"/>
      <c r="J262" s="255"/>
      <c r="K262" s="221"/>
      <c r="L262" s="221"/>
    </row>
    <row r="263" spans="2:12" ht="18.75" customHeight="1" x14ac:dyDescent="0.3">
      <c r="B263" s="273" t="s">
        <v>858</v>
      </c>
      <c r="C263" s="275" t="s">
        <v>859</v>
      </c>
      <c r="D263" s="274" t="s">
        <v>1083</v>
      </c>
      <c r="E263" s="274"/>
      <c r="I263" s="254"/>
      <c r="J263" s="256"/>
      <c r="K263" s="221"/>
      <c r="L263" s="221"/>
    </row>
    <row r="264" spans="2:12" ht="18.75" customHeight="1" x14ac:dyDescent="0.3">
      <c r="B264" s="271" t="s">
        <v>691</v>
      </c>
      <c r="C264" s="272" t="s">
        <v>606</v>
      </c>
      <c r="D264" s="272" t="s">
        <v>1083</v>
      </c>
      <c r="E264" s="272"/>
      <c r="I264" s="254"/>
      <c r="J264" s="256"/>
      <c r="K264" s="221"/>
      <c r="L264" s="221"/>
    </row>
    <row r="265" spans="2:12" ht="18.75" customHeight="1" x14ac:dyDescent="0.3">
      <c r="B265" s="273" t="s">
        <v>226</v>
      </c>
      <c r="C265" s="275" t="s">
        <v>637</v>
      </c>
      <c r="D265" s="274" t="s">
        <v>1083</v>
      </c>
      <c r="E265" s="274"/>
      <c r="I265" s="254"/>
      <c r="J265" s="256"/>
      <c r="K265" s="221"/>
      <c r="L265" s="221"/>
    </row>
    <row r="266" spans="2:12" ht="18.75" customHeight="1" x14ac:dyDescent="0.3">
      <c r="B266" s="271" t="s">
        <v>757</v>
      </c>
      <c r="C266" s="276" t="s">
        <v>996</v>
      </c>
      <c r="D266" s="272" t="s">
        <v>1083</v>
      </c>
      <c r="E266" s="272"/>
      <c r="I266" s="254"/>
      <c r="J266" s="256"/>
      <c r="K266" s="221"/>
      <c r="L266" s="221"/>
    </row>
    <row r="267" spans="2:12" ht="18.75" customHeight="1" x14ac:dyDescent="0.3">
      <c r="B267" s="273" t="s">
        <v>742</v>
      </c>
      <c r="C267" s="275" t="s">
        <v>747</v>
      </c>
      <c r="D267" s="274" t="s">
        <v>1083</v>
      </c>
      <c r="E267" s="274"/>
      <c r="I267" s="254"/>
      <c r="J267" s="256"/>
      <c r="K267" s="221"/>
      <c r="L267" s="221"/>
    </row>
    <row r="268" spans="2:12" ht="18.75" customHeight="1" x14ac:dyDescent="0.3">
      <c r="B268" s="271" t="s">
        <v>580</v>
      </c>
      <c r="C268" s="276" t="s">
        <v>581</v>
      </c>
      <c r="D268" s="272" t="s">
        <v>1083</v>
      </c>
      <c r="E268" s="272"/>
      <c r="I268" s="254"/>
      <c r="J268" s="256"/>
      <c r="K268" s="221"/>
      <c r="L268" s="221"/>
    </row>
    <row r="269" spans="2:12" ht="18.75" customHeight="1" x14ac:dyDescent="0.3">
      <c r="B269" s="273" t="s">
        <v>432</v>
      </c>
      <c r="C269" s="275" t="s">
        <v>159</v>
      </c>
      <c r="D269" s="274" t="s">
        <v>1083</v>
      </c>
      <c r="E269" s="274"/>
      <c r="I269" s="254"/>
      <c r="J269" s="256"/>
      <c r="K269" s="221"/>
      <c r="L269" s="221"/>
    </row>
    <row r="270" spans="2:12" ht="18.75" customHeight="1" x14ac:dyDescent="0.3">
      <c r="B270" s="271" t="s">
        <v>1024</v>
      </c>
      <c r="C270" s="276" t="s">
        <v>986</v>
      </c>
      <c r="D270" s="272" t="s">
        <v>1083</v>
      </c>
      <c r="E270" s="272"/>
      <c r="I270" s="254"/>
      <c r="J270" s="256"/>
      <c r="K270" s="221"/>
      <c r="L270" s="221"/>
    </row>
    <row r="271" spans="2:12" ht="18.75" customHeight="1" x14ac:dyDescent="0.3">
      <c r="B271" s="273" t="s">
        <v>530</v>
      </c>
      <c r="C271" s="275" t="s">
        <v>535</v>
      </c>
      <c r="D271" s="274" t="s">
        <v>1083</v>
      </c>
      <c r="E271" s="274"/>
      <c r="I271" s="254"/>
      <c r="J271" s="256"/>
      <c r="K271" s="221"/>
      <c r="L271" s="221"/>
    </row>
    <row r="272" spans="2:12" ht="18.75" customHeight="1" x14ac:dyDescent="0.3">
      <c r="B272" s="271" t="s">
        <v>734</v>
      </c>
      <c r="C272" s="276" t="s">
        <v>735</v>
      </c>
      <c r="D272" s="272" t="s">
        <v>1083</v>
      </c>
      <c r="E272" s="272"/>
      <c r="I272" s="254"/>
      <c r="J272" s="256"/>
      <c r="K272" s="221"/>
      <c r="L272" s="221"/>
    </row>
    <row r="273" spans="2:12" ht="18.75" customHeight="1" x14ac:dyDescent="0.3">
      <c r="B273" s="273" t="s">
        <v>684</v>
      </c>
      <c r="C273" s="275" t="s">
        <v>685</v>
      </c>
      <c r="D273" s="274" t="s">
        <v>1083</v>
      </c>
      <c r="E273" s="274"/>
      <c r="I273" s="254"/>
      <c r="J273" s="256"/>
      <c r="K273" s="221"/>
      <c r="L273" s="221"/>
    </row>
    <row r="274" spans="2:12" ht="18.75" customHeight="1" x14ac:dyDescent="0.3">
      <c r="B274" s="271" t="s">
        <v>241</v>
      </c>
      <c r="C274" s="276" t="s">
        <v>166</v>
      </c>
      <c r="D274" s="272" t="s">
        <v>1083</v>
      </c>
      <c r="E274" s="272"/>
      <c r="I274" s="254"/>
      <c r="J274" s="256"/>
      <c r="K274" s="221"/>
      <c r="L274" s="221"/>
    </row>
    <row r="275" spans="2:12" ht="18.75" customHeight="1" x14ac:dyDescent="0.3">
      <c r="B275" s="273" t="s">
        <v>220</v>
      </c>
      <c r="C275" s="275" t="s">
        <v>638</v>
      </c>
      <c r="D275" s="274" t="s">
        <v>1083</v>
      </c>
      <c r="E275" s="274"/>
      <c r="I275" s="254"/>
      <c r="J275" s="256"/>
      <c r="K275" s="221"/>
      <c r="L275" s="221"/>
    </row>
    <row r="276" spans="2:12" ht="18.75" customHeight="1" x14ac:dyDescent="0.3">
      <c r="B276" s="271" t="s">
        <v>176</v>
      </c>
      <c r="C276" s="276" t="s">
        <v>639</v>
      </c>
      <c r="D276" s="272" t="s">
        <v>1083</v>
      </c>
      <c r="E276" s="272"/>
      <c r="I276" s="254"/>
      <c r="J276" s="256"/>
      <c r="K276" s="221"/>
      <c r="L276" s="221"/>
    </row>
    <row r="277" spans="2:12" ht="18.75" customHeight="1" x14ac:dyDescent="0.3">
      <c r="B277" s="273" t="s">
        <v>931</v>
      </c>
      <c r="C277" s="275" t="s">
        <v>948</v>
      </c>
      <c r="D277" s="274" t="s">
        <v>1083</v>
      </c>
      <c r="E277" s="274"/>
      <c r="I277" s="254"/>
      <c r="J277" s="255"/>
      <c r="K277" s="221"/>
      <c r="L277" s="221"/>
    </row>
    <row r="278" spans="2:12" ht="18.75" customHeight="1" x14ac:dyDescent="0.3">
      <c r="B278" s="271" t="s">
        <v>236</v>
      </c>
      <c r="C278" s="276" t="s">
        <v>640</v>
      </c>
      <c r="D278" s="272" t="s">
        <v>1083</v>
      </c>
      <c r="E278" s="272"/>
      <c r="I278" s="254"/>
      <c r="J278" s="256"/>
      <c r="K278" s="221"/>
      <c r="L278" s="221"/>
    </row>
    <row r="279" spans="2:12" ht="18.75" customHeight="1" x14ac:dyDescent="0.3">
      <c r="B279" s="273" t="s">
        <v>200</v>
      </c>
      <c r="C279" s="274" t="s">
        <v>641</v>
      </c>
      <c r="D279" s="274" t="s">
        <v>1083</v>
      </c>
      <c r="E279" s="274"/>
      <c r="I279" s="254"/>
      <c r="J279" s="256"/>
      <c r="K279" s="221"/>
      <c r="L279" s="221"/>
    </row>
    <row r="280" spans="2:12" ht="18.75" customHeight="1" x14ac:dyDescent="0.3">
      <c r="B280" s="271" t="s">
        <v>242</v>
      </c>
      <c r="C280" s="276" t="s">
        <v>974</v>
      </c>
      <c r="D280" s="272" t="s">
        <v>1083</v>
      </c>
      <c r="E280" s="272"/>
      <c r="I280" s="254"/>
      <c r="J280" s="256"/>
      <c r="K280" s="221"/>
      <c r="L280" s="221"/>
    </row>
    <row r="281" spans="2:12" ht="18.75" customHeight="1" x14ac:dyDescent="0.3">
      <c r="B281" s="273" t="s">
        <v>855</v>
      </c>
      <c r="C281" s="275" t="s">
        <v>973</v>
      </c>
      <c r="D281" s="274" t="s">
        <v>1083</v>
      </c>
      <c r="E281" s="274"/>
      <c r="I281" s="254"/>
      <c r="J281" s="256"/>
      <c r="K281" s="221"/>
      <c r="L281" s="221"/>
    </row>
    <row r="282" spans="2:12" ht="18.75" customHeight="1" x14ac:dyDescent="0.3">
      <c r="B282" s="271" t="s">
        <v>1081</v>
      </c>
      <c r="C282" s="276" t="s">
        <v>1069</v>
      </c>
      <c r="D282" s="272" t="s">
        <v>1083</v>
      </c>
      <c r="E282" s="272"/>
      <c r="I282" s="254"/>
      <c r="J282" s="256"/>
      <c r="K282" s="221"/>
      <c r="L282" s="221"/>
    </row>
    <row r="283" spans="2:12" ht="18.75" customHeight="1" x14ac:dyDescent="0.3">
      <c r="B283" s="273" t="s">
        <v>243</v>
      </c>
      <c r="C283" s="275" t="s">
        <v>1082</v>
      </c>
      <c r="D283" s="274" t="s">
        <v>1083</v>
      </c>
      <c r="E283" s="274"/>
      <c r="I283" s="254"/>
      <c r="J283" s="256"/>
      <c r="K283" s="221"/>
      <c r="L283" s="221"/>
    </row>
    <row r="284" spans="2:12" ht="18.75" customHeight="1" x14ac:dyDescent="0.3">
      <c r="B284" s="271" t="s">
        <v>434</v>
      </c>
      <c r="C284" s="276" t="s">
        <v>161</v>
      </c>
      <c r="D284" s="272" t="s">
        <v>1083</v>
      </c>
      <c r="E284" s="272"/>
      <c r="I284" s="254"/>
      <c r="J284" s="256"/>
      <c r="K284" s="221"/>
      <c r="L284" s="221"/>
    </row>
    <row r="285" spans="2:12" ht="18.75" customHeight="1" x14ac:dyDescent="0.3">
      <c r="B285" s="273" t="s">
        <v>553</v>
      </c>
      <c r="C285" s="275" t="s">
        <v>554</v>
      </c>
      <c r="D285" s="274" t="s">
        <v>1083</v>
      </c>
      <c r="E285" s="274"/>
      <c r="I285" s="254"/>
      <c r="J285" s="256"/>
      <c r="K285" s="221"/>
      <c r="L285" s="221"/>
    </row>
    <row r="286" spans="2:12" ht="18.75" customHeight="1" x14ac:dyDescent="0.3">
      <c r="B286" s="271" t="s">
        <v>579</v>
      </c>
      <c r="C286" s="272" t="s">
        <v>1094</v>
      </c>
      <c r="D286" s="272" t="s">
        <v>1083</v>
      </c>
      <c r="E286" s="272"/>
      <c r="I286" s="254"/>
      <c r="J286" s="256"/>
      <c r="K286" s="221"/>
      <c r="L286" s="221"/>
    </row>
    <row r="287" spans="2:12" ht="18.75" customHeight="1" x14ac:dyDescent="0.3">
      <c r="B287" s="273" t="s">
        <v>244</v>
      </c>
      <c r="C287" s="275" t="s">
        <v>167</v>
      </c>
      <c r="D287" s="274" t="s">
        <v>1083</v>
      </c>
      <c r="E287" s="274"/>
      <c r="I287" s="254"/>
      <c r="J287" s="256"/>
      <c r="K287" s="221"/>
      <c r="L287" s="221"/>
    </row>
    <row r="288" spans="2:12" ht="18.75" customHeight="1" x14ac:dyDescent="0.3">
      <c r="B288" s="271" t="s">
        <v>245</v>
      </c>
      <c r="C288" s="276" t="s">
        <v>168</v>
      </c>
      <c r="D288" s="272" t="s">
        <v>1083</v>
      </c>
      <c r="E288" s="272"/>
      <c r="I288" s="254"/>
      <c r="J288" s="256"/>
      <c r="K288" s="221"/>
      <c r="L288" s="221"/>
    </row>
    <row r="289" spans="2:12" ht="18.75" customHeight="1" x14ac:dyDescent="0.3">
      <c r="B289" s="273" t="s">
        <v>476</v>
      </c>
      <c r="C289" s="275" t="s">
        <v>502</v>
      </c>
      <c r="D289" s="274" t="s">
        <v>1083</v>
      </c>
      <c r="E289" s="274"/>
      <c r="I289" s="254"/>
      <c r="J289" s="256"/>
      <c r="K289" s="221"/>
      <c r="L289" s="221"/>
    </row>
    <row r="290" spans="2:12" ht="18.75" customHeight="1" x14ac:dyDescent="0.3">
      <c r="B290" s="271" t="s">
        <v>801</v>
      </c>
      <c r="C290" s="276" t="s">
        <v>802</v>
      </c>
      <c r="D290" s="272" t="s">
        <v>1083</v>
      </c>
      <c r="E290" s="272"/>
      <c r="I290" s="254"/>
      <c r="J290" s="256"/>
      <c r="K290" s="221"/>
      <c r="L290" s="221"/>
    </row>
    <row r="291" spans="2:12" ht="18.75" customHeight="1" x14ac:dyDescent="0.3">
      <c r="B291" s="273" t="s">
        <v>393</v>
      </c>
      <c r="C291" s="275" t="s">
        <v>976</v>
      </c>
      <c r="D291" s="274" t="s">
        <v>1083</v>
      </c>
      <c r="E291" s="274"/>
      <c r="I291" s="254"/>
      <c r="J291" s="255"/>
      <c r="K291" s="221"/>
      <c r="L291" s="221"/>
    </row>
    <row r="292" spans="2:12" ht="18.75" customHeight="1" x14ac:dyDescent="0.3">
      <c r="B292" s="271" t="s">
        <v>253</v>
      </c>
      <c r="C292" s="276" t="s">
        <v>5</v>
      </c>
      <c r="D292" s="272" t="s">
        <v>1083</v>
      </c>
      <c r="E292" s="272"/>
      <c r="I292" s="254"/>
      <c r="J292" s="256"/>
      <c r="K292" s="221"/>
      <c r="L292" s="221"/>
    </row>
    <row r="293" spans="2:12" ht="18.75" customHeight="1" x14ac:dyDescent="0.3">
      <c r="B293" s="273" t="s">
        <v>359</v>
      </c>
      <c r="C293" s="275" t="s">
        <v>975</v>
      </c>
      <c r="D293" s="274" t="s">
        <v>1083</v>
      </c>
      <c r="E293" s="274"/>
      <c r="I293" s="254"/>
      <c r="J293" s="256"/>
      <c r="K293" s="221"/>
      <c r="L293" s="221"/>
    </row>
    <row r="294" spans="2:12" ht="18.75" customHeight="1" x14ac:dyDescent="0.3">
      <c r="B294" s="271" t="s">
        <v>254</v>
      </c>
      <c r="C294" s="272" t="s">
        <v>6</v>
      </c>
      <c r="D294" s="272" t="s">
        <v>1083</v>
      </c>
      <c r="E294" s="272"/>
      <c r="I294" s="254"/>
      <c r="J294" s="256"/>
      <c r="K294" s="221"/>
      <c r="L294" s="221"/>
    </row>
    <row r="295" spans="2:12" ht="18.75" customHeight="1" x14ac:dyDescent="0.3">
      <c r="B295" s="273" t="s">
        <v>255</v>
      </c>
      <c r="C295" s="275" t="s">
        <v>7</v>
      </c>
      <c r="D295" s="274" t="s">
        <v>1083</v>
      </c>
      <c r="E295" s="274"/>
      <c r="I295" s="254"/>
      <c r="J295" s="256"/>
      <c r="K295" s="221"/>
      <c r="L295" s="221"/>
    </row>
    <row r="296" spans="2:12" ht="18.75" customHeight="1" x14ac:dyDescent="0.3">
      <c r="B296" s="271" t="s">
        <v>256</v>
      </c>
      <c r="C296" s="276" t="s">
        <v>8</v>
      </c>
      <c r="D296" s="272" t="s">
        <v>1083</v>
      </c>
      <c r="E296" s="272"/>
      <c r="I296" s="254"/>
      <c r="J296" s="256"/>
      <c r="K296" s="221"/>
      <c r="L296" s="221"/>
    </row>
    <row r="297" spans="2:12" ht="18.75" customHeight="1" x14ac:dyDescent="0.3">
      <c r="B297" s="273" t="s">
        <v>364</v>
      </c>
      <c r="C297" s="275" t="s">
        <v>105</v>
      </c>
      <c r="D297" s="274" t="s">
        <v>1083</v>
      </c>
      <c r="E297" s="274"/>
      <c r="I297" s="254"/>
      <c r="J297" s="256"/>
      <c r="K297" s="221"/>
      <c r="L297" s="221"/>
    </row>
    <row r="298" spans="2:12" ht="18.75" customHeight="1" x14ac:dyDescent="0.3">
      <c r="B298" s="271" t="s">
        <v>257</v>
      </c>
      <c r="C298" s="276" t="s">
        <v>91</v>
      </c>
      <c r="D298" s="272" t="s">
        <v>1083</v>
      </c>
      <c r="E298" s="272"/>
      <c r="I298" s="254"/>
      <c r="J298" s="255"/>
      <c r="K298" s="221"/>
      <c r="L298" s="221"/>
    </row>
    <row r="299" spans="2:12" ht="18.75" customHeight="1" x14ac:dyDescent="0.3">
      <c r="B299" s="273" t="s">
        <v>343</v>
      </c>
      <c r="C299" s="275" t="s">
        <v>88</v>
      </c>
      <c r="D299" s="274" t="s">
        <v>1083</v>
      </c>
      <c r="E299" s="274"/>
      <c r="I299" s="254"/>
      <c r="J299" s="256"/>
      <c r="K299" s="221"/>
      <c r="L299" s="221"/>
    </row>
    <row r="300" spans="2:12" ht="18.75" customHeight="1" x14ac:dyDescent="0.3">
      <c r="B300" s="271" t="s">
        <v>421</v>
      </c>
      <c r="C300" s="276" t="s">
        <v>149</v>
      </c>
      <c r="D300" s="272" t="s">
        <v>1083</v>
      </c>
      <c r="E300" s="272"/>
      <c r="I300" s="254"/>
      <c r="J300" s="256"/>
      <c r="K300" s="221"/>
      <c r="L300" s="221"/>
    </row>
    <row r="301" spans="2:12" ht="18.75" customHeight="1" x14ac:dyDescent="0.3">
      <c r="B301" s="273" t="s">
        <v>258</v>
      </c>
      <c r="C301" s="274" t="s">
        <v>9</v>
      </c>
      <c r="D301" s="274" t="s">
        <v>1083</v>
      </c>
      <c r="E301" s="274"/>
      <c r="I301" s="254"/>
      <c r="J301" s="256"/>
      <c r="K301" s="221"/>
      <c r="L301" s="221"/>
    </row>
    <row r="302" spans="2:12" ht="18.75" customHeight="1" x14ac:dyDescent="0.3">
      <c r="B302" s="271" t="s">
        <v>414</v>
      </c>
      <c r="C302" s="276" t="s">
        <v>146</v>
      </c>
      <c r="D302" s="272" t="s">
        <v>1083</v>
      </c>
      <c r="E302" s="272"/>
      <c r="I302" s="254"/>
      <c r="J302" s="256"/>
      <c r="K302" s="221"/>
      <c r="L302" s="221"/>
    </row>
    <row r="303" spans="2:12" ht="18.75" customHeight="1" x14ac:dyDescent="0.3">
      <c r="B303" s="273" t="s">
        <v>417</v>
      </c>
      <c r="C303" s="275" t="s">
        <v>148</v>
      </c>
      <c r="D303" s="274" t="s">
        <v>1083</v>
      </c>
      <c r="E303" s="274"/>
      <c r="I303" s="254"/>
      <c r="J303" s="256"/>
      <c r="K303" s="221"/>
      <c r="L303" s="221"/>
    </row>
    <row r="304" spans="2:12" ht="18.75" customHeight="1" x14ac:dyDescent="0.3">
      <c r="B304" s="271" t="s">
        <v>374</v>
      </c>
      <c r="C304" s="276" t="s">
        <v>114</v>
      </c>
      <c r="D304" s="272" t="s">
        <v>1083</v>
      </c>
      <c r="E304" s="272"/>
      <c r="I304" s="254"/>
      <c r="J304" s="256"/>
      <c r="K304" s="221"/>
      <c r="L304" s="221"/>
    </row>
    <row r="305" spans="2:12" ht="18.75" customHeight="1" x14ac:dyDescent="0.3">
      <c r="B305" s="273" t="s">
        <v>412</v>
      </c>
      <c r="C305" s="275" t="s">
        <v>144</v>
      </c>
      <c r="D305" s="274" t="s">
        <v>1083</v>
      </c>
      <c r="E305" s="274"/>
      <c r="I305" s="254"/>
      <c r="J305" s="256"/>
      <c r="K305" s="221"/>
      <c r="L305" s="221"/>
    </row>
    <row r="306" spans="2:12" ht="18.75" customHeight="1" x14ac:dyDescent="0.3">
      <c r="B306" s="271" t="s">
        <v>413</v>
      </c>
      <c r="C306" s="276" t="s">
        <v>496</v>
      </c>
      <c r="D306" s="272" t="s">
        <v>1083</v>
      </c>
      <c r="E306" s="272"/>
      <c r="I306" s="254"/>
      <c r="J306" s="256"/>
      <c r="K306" s="221"/>
      <c r="L306" s="221"/>
    </row>
    <row r="307" spans="2:12" ht="18.75" customHeight="1" x14ac:dyDescent="0.3">
      <c r="B307" s="273" t="s">
        <v>362</v>
      </c>
      <c r="C307" s="275" t="s">
        <v>103</v>
      </c>
      <c r="D307" s="274" t="s">
        <v>1083</v>
      </c>
      <c r="E307" s="274"/>
      <c r="I307" s="254"/>
      <c r="J307" s="256"/>
      <c r="K307" s="221"/>
      <c r="L307" s="221"/>
    </row>
    <row r="308" spans="2:12" ht="18.75" customHeight="1" x14ac:dyDescent="0.3">
      <c r="B308" s="271" t="s">
        <v>395</v>
      </c>
      <c r="C308" s="276" t="s">
        <v>130</v>
      </c>
      <c r="D308" s="272" t="s">
        <v>1083</v>
      </c>
      <c r="E308" s="272"/>
      <c r="I308" s="254"/>
      <c r="J308" s="255"/>
      <c r="K308" s="221"/>
      <c r="L308" s="221"/>
    </row>
    <row r="309" spans="2:12" ht="18.75" customHeight="1" x14ac:dyDescent="0.3">
      <c r="B309" s="273" t="s">
        <v>392</v>
      </c>
      <c r="C309" s="275" t="s">
        <v>129</v>
      </c>
      <c r="D309" s="274" t="s">
        <v>1083</v>
      </c>
      <c r="E309" s="274"/>
      <c r="I309" s="254"/>
      <c r="J309" s="255"/>
      <c r="K309" s="221"/>
      <c r="L309" s="221"/>
    </row>
    <row r="310" spans="2:12" ht="18.75" customHeight="1" x14ac:dyDescent="0.3">
      <c r="B310" s="271" t="s">
        <v>390</v>
      </c>
      <c r="C310" s="276" t="s">
        <v>127</v>
      </c>
      <c r="D310" s="272" t="s">
        <v>1083</v>
      </c>
      <c r="E310" s="272"/>
      <c r="I310" s="254"/>
      <c r="J310" s="256"/>
      <c r="K310" s="221"/>
      <c r="L310" s="221"/>
    </row>
    <row r="311" spans="2:12" ht="18.75" customHeight="1" x14ac:dyDescent="0.3">
      <c r="B311" s="273" t="s">
        <v>332</v>
      </c>
      <c r="C311" s="274" t="s">
        <v>78</v>
      </c>
      <c r="D311" s="274" t="s">
        <v>1083</v>
      </c>
      <c r="E311" s="274"/>
      <c r="I311" s="254"/>
      <c r="J311" s="256"/>
      <c r="K311" s="221"/>
      <c r="L311" s="221"/>
    </row>
    <row r="312" spans="2:12" ht="18.75" customHeight="1" x14ac:dyDescent="0.3">
      <c r="B312" s="271" t="s">
        <v>265</v>
      </c>
      <c r="C312" s="272" t="s">
        <v>15</v>
      </c>
      <c r="D312" s="272" t="s">
        <v>1083</v>
      </c>
      <c r="E312" s="272"/>
      <c r="I312" s="254"/>
      <c r="J312" s="256"/>
      <c r="K312" s="221"/>
      <c r="L312" s="221"/>
    </row>
    <row r="313" spans="2:12" ht="18.75" customHeight="1" x14ac:dyDescent="0.3">
      <c r="B313" s="273" t="s">
        <v>335</v>
      </c>
      <c r="C313" s="275" t="s">
        <v>81</v>
      </c>
      <c r="D313" s="274" t="s">
        <v>1083</v>
      </c>
      <c r="E313" s="274"/>
      <c r="I313" s="254"/>
      <c r="J313" s="256"/>
      <c r="K313" s="221"/>
      <c r="L313" s="221"/>
    </row>
    <row r="314" spans="2:12" ht="18.75" customHeight="1" x14ac:dyDescent="0.3">
      <c r="B314" s="271" t="s">
        <v>370</v>
      </c>
      <c r="C314" s="276" t="s">
        <v>111</v>
      </c>
      <c r="D314" s="272" t="s">
        <v>1083</v>
      </c>
      <c r="E314" s="272"/>
      <c r="I314" s="254"/>
      <c r="J314" s="256"/>
      <c r="K314" s="221"/>
      <c r="L314" s="221"/>
    </row>
    <row r="315" spans="2:12" ht="18.75" customHeight="1" x14ac:dyDescent="0.3">
      <c r="B315" s="273" t="s">
        <v>266</v>
      </c>
      <c r="C315" s="275" t="s">
        <v>16</v>
      </c>
      <c r="D315" s="274" t="s">
        <v>1083</v>
      </c>
      <c r="E315" s="274"/>
      <c r="I315" s="254"/>
      <c r="J315" s="256"/>
      <c r="K315" s="221"/>
      <c r="L315" s="221"/>
    </row>
    <row r="316" spans="2:12" ht="18.75" customHeight="1" x14ac:dyDescent="0.3">
      <c r="B316" s="271" t="s">
        <v>396</v>
      </c>
      <c r="C316" s="276" t="s">
        <v>131</v>
      </c>
      <c r="D316" s="272" t="s">
        <v>1083</v>
      </c>
      <c r="E316" s="272"/>
      <c r="I316" s="254"/>
      <c r="J316" s="256"/>
      <c r="K316" s="221"/>
      <c r="L316" s="221"/>
    </row>
    <row r="317" spans="2:12" ht="18.75" customHeight="1" x14ac:dyDescent="0.3">
      <c r="B317" s="273" t="s">
        <v>325</v>
      </c>
      <c r="C317" s="275" t="s">
        <v>70</v>
      </c>
      <c r="D317" s="274" t="s">
        <v>1083</v>
      </c>
      <c r="E317" s="274"/>
      <c r="I317" s="254"/>
      <c r="J317" s="256"/>
      <c r="K317" s="221"/>
      <c r="L317" s="221"/>
    </row>
    <row r="318" spans="2:12" ht="18.75" customHeight="1" x14ac:dyDescent="0.3">
      <c r="B318" s="271" t="s">
        <v>387</v>
      </c>
      <c r="C318" s="276" t="s">
        <v>124</v>
      </c>
      <c r="D318" s="272" t="s">
        <v>1083</v>
      </c>
      <c r="E318" s="272"/>
      <c r="I318" s="254"/>
      <c r="J318" s="256"/>
      <c r="K318" s="221"/>
      <c r="L318" s="221"/>
    </row>
    <row r="319" spans="2:12" ht="18.75" customHeight="1" x14ac:dyDescent="0.3">
      <c r="B319" s="273" t="s">
        <v>267</v>
      </c>
      <c r="C319" s="275" t="s">
        <v>17</v>
      </c>
      <c r="D319" s="274" t="s">
        <v>1083</v>
      </c>
      <c r="E319" s="274"/>
      <c r="I319" s="254"/>
      <c r="J319" s="256"/>
      <c r="K319" s="221"/>
      <c r="L319" s="221"/>
    </row>
    <row r="320" spans="2:12" ht="18.75" customHeight="1" x14ac:dyDescent="0.3">
      <c r="B320" s="271" t="s">
        <v>269</v>
      </c>
      <c r="C320" s="276" t="s">
        <v>540</v>
      </c>
      <c r="D320" s="272" t="s">
        <v>1083</v>
      </c>
      <c r="E320" s="272"/>
      <c r="I320" s="254"/>
      <c r="J320" s="256"/>
      <c r="K320" s="221"/>
      <c r="L320" s="221"/>
    </row>
    <row r="321" spans="2:12" ht="18.75" customHeight="1" x14ac:dyDescent="0.3">
      <c r="B321" s="273" t="s">
        <v>270</v>
      </c>
      <c r="C321" s="275" t="s">
        <v>19</v>
      </c>
      <c r="D321" s="274" t="s">
        <v>1083</v>
      </c>
      <c r="E321" s="274"/>
      <c r="I321" s="254"/>
      <c r="J321" s="256"/>
      <c r="K321" s="221"/>
      <c r="L321" s="221"/>
    </row>
    <row r="322" spans="2:12" ht="18.75" customHeight="1" x14ac:dyDescent="0.3">
      <c r="B322" s="271" t="s">
        <v>271</v>
      </c>
      <c r="C322" s="276" t="s">
        <v>20</v>
      </c>
      <c r="D322" s="272" t="s">
        <v>1083</v>
      </c>
      <c r="E322" s="272"/>
      <c r="I322" s="254"/>
      <c r="J322" s="256"/>
      <c r="K322" s="221"/>
      <c r="L322" s="221"/>
    </row>
    <row r="323" spans="2:12" ht="18.75" customHeight="1" x14ac:dyDescent="0.3">
      <c r="B323" s="273" t="s">
        <v>397</v>
      </c>
      <c r="C323" s="275" t="s">
        <v>1017</v>
      </c>
      <c r="D323" s="274" t="s">
        <v>1083</v>
      </c>
      <c r="E323" s="274"/>
      <c r="I323" s="254"/>
      <c r="J323" s="255"/>
      <c r="K323" s="221"/>
      <c r="L323" s="221"/>
    </row>
    <row r="324" spans="2:12" ht="18.75" customHeight="1" x14ac:dyDescent="0.3">
      <c r="B324" s="271" t="s">
        <v>423</v>
      </c>
      <c r="C324" s="276" t="s">
        <v>152</v>
      </c>
      <c r="D324" s="272" t="s">
        <v>1083</v>
      </c>
      <c r="E324" s="272"/>
      <c r="I324" s="254"/>
      <c r="J324" s="255"/>
      <c r="K324" s="221"/>
      <c r="L324" s="221"/>
    </row>
    <row r="325" spans="2:12" ht="18.75" customHeight="1" x14ac:dyDescent="0.3">
      <c r="B325" s="273" t="s">
        <v>914</v>
      </c>
      <c r="C325" s="275" t="s">
        <v>915</v>
      </c>
      <c r="D325" s="274" t="s">
        <v>1083</v>
      </c>
      <c r="E325" s="274"/>
      <c r="I325" s="254"/>
      <c r="J325" s="256"/>
      <c r="K325" s="221"/>
      <c r="L325" s="221"/>
    </row>
    <row r="326" spans="2:12" ht="18.75" customHeight="1" x14ac:dyDescent="0.3">
      <c r="B326" s="271" t="s">
        <v>274</v>
      </c>
      <c r="C326" s="272" t="s">
        <v>22</v>
      </c>
      <c r="D326" s="272" t="s">
        <v>1083</v>
      </c>
      <c r="E326" s="272"/>
      <c r="I326" s="254"/>
      <c r="J326" s="255"/>
      <c r="K326" s="221"/>
      <c r="L326" s="221"/>
    </row>
    <row r="327" spans="2:12" ht="18.75" customHeight="1" x14ac:dyDescent="0.3">
      <c r="B327" s="273" t="s">
        <v>334</v>
      </c>
      <c r="C327" s="274" t="s">
        <v>80</v>
      </c>
      <c r="D327" s="274" t="s">
        <v>1083</v>
      </c>
      <c r="E327" s="274"/>
      <c r="I327" s="254"/>
      <c r="J327" s="256"/>
      <c r="K327" s="221"/>
      <c r="L327" s="221"/>
    </row>
    <row r="328" spans="2:12" ht="18.75" customHeight="1" x14ac:dyDescent="0.3">
      <c r="B328" s="271" t="s">
        <v>406</v>
      </c>
      <c r="C328" s="276" t="s">
        <v>139</v>
      </c>
      <c r="D328" s="272" t="s">
        <v>1083</v>
      </c>
      <c r="E328" s="272"/>
      <c r="I328" s="254"/>
      <c r="J328" s="255"/>
      <c r="K328" s="221"/>
      <c r="L328" s="221"/>
    </row>
    <row r="329" spans="2:12" ht="18.75" customHeight="1" x14ac:dyDescent="0.3">
      <c r="B329" s="273" t="s">
        <v>275</v>
      </c>
      <c r="C329" s="274" t="s">
        <v>23</v>
      </c>
      <c r="D329" s="274" t="s">
        <v>1083</v>
      </c>
      <c r="E329" s="274"/>
      <c r="I329" s="254"/>
      <c r="J329" s="255"/>
      <c r="K329" s="221"/>
      <c r="L329" s="221"/>
    </row>
    <row r="330" spans="2:12" ht="18.75" customHeight="1" x14ac:dyDescent="0.3">
      <c r="B330" s="271" t="s">
        <v>277</v>
      </c>
      <c r="C330" s="276" t="s">
        <v>24</v>
      </c>
      <c r="D330" s="272" t="s">
        <v>1083</v>
      </c>
      <c r="E330" s="272"/>
      <c r="I330" s="254"/>
      <c r="J330" s="256"/>
      <c r="K330" s="221"/>
      <c r="L330" s="221"/>
    </row>
    <row r="331" spans="2:12" ht="18.75" customHeight="1" x14ac:dyDescent="0.3">
      <c r="B331" s="273" t="s">
        <v>337</v>
      </c>
      <c r="C331" s="274" t="s">
        <v>82</v>
      </c>
      <c r="D331" s="274" t="s">
        <v>1083</v>
      </c>
      <c r="E331" s="274"/>
      <c r="I331" s="254"/>
      <c r="J331" s="256"/>
      <c r="K331" s="221"/>
      <c r="L331" s="221"/>
    </row>
    <row r="332" spans="2:12" ht="18.75" customHeight="1" x14ac:dyDescent="0.3">
      <c r="B332" s="271" t="s">
        <v>338</v>
      </c>
      <c r="C332" s="272" t="s">
        <v>83</v>
      </c>
      <c r="D332" s="272" t="s">
        <v>1083</v>
      </c>
      <c r="E332" s="272"/>
      <c r="I332" s="254"/>
      <c r="J332" s="255"/>
      <c r="K332" s="221"/>
      <c r="L332" s="221"/>
    </row>
    <row r="333" spans="2:12" ht="18.75" customHeight="1" x14ac:dyDescent="0.3">
      <c r="B333" s="273" t="s">
        <v>385</v>
      </c>
      <c r="C333" s="275" t="s">
        <v>123</v>
      </c>
      <c r="D333" s="274" t="s">
        <v>1083</v>
      </c>
      <c r="E333" s="274"/>
      <c r="I333" s="254"/>
      <c r="J333" s="255"/>
      <c r="K333" s="221"/>
      <c r="L333" s="221"/>
    </row>
    <row r="334" spans="2:12" ht="18.75" customHeight="1" x14ac:dyDescent="0.3">
      <c r="B334" s="271" t="s">
        <v>279</v>
      </c>
      <c r="C334" s="276" t="s">
        <v>26</v>
      </c>
      <c r="D334" s="272" t="s">
        <v>1083</v>
      </c>
      <c r="E334" s="272"/>
      <c r="I334" s="254"/>
      <c r="J334" s="255"/>
      <c r="K334" s="221"/>
      <c r="L334" s="221"/>
    </row>
    <row r="335" spans="2:12" ht="18.75" customHeight="1" x14ac:dyDescent="0.3">
      <c r="B335" s="273" t="s">
        <v>280</v>
      </c>
      <c r="C335" s="274" t="s">
        <v>27</v>
      </c>
      <c r="D335" s="274" t="s">
        <v>1083</v>
      </c>
      <c r="E335" s="274"/>
      <c r="I335" s="254"/>
      <c r="J335" s="256"/>
      <c r="K335" s="221"/>
      <c r="L335" s="221"/>
    </row>
    <row r="336" spans="2:12" ht="18.75" customHeight="1" x14ac:dyDescent="0.3">
      <c r="B336" s="271" t="s">
        <v>386</v>
      </c>
      <c r="C336" s="272" t="s">
        <v>972</v>
      </c>
      <c r="D336" s="272" t="s">
        <v>1083</v>
      </c>
      <c r="E336" s="272"/>
      <c r="I336" s="254"/>
      <c r="J336" s="256"/>
      <c r="K336" s="221"/>
      <c r="L336" s="221"/>
    </row>
    <row r="337" spans="2:12" ht="18.75" customHeight="1" x14ac:dyDescent="0.3">
      <c r="B337" s="273" t="s">
        <v>366</v>
      </c>
      <c r="C337" s="274" t="s">
        <v>107</v>
      </c>
      <c r="D337" s="274" t="s">
        <v>1083</v>
      </c>
      <c r="E337" s="274"/>
      <c r="I337" s="254"/>
      <c r="J337" s="255"/>
      <c r="K337" s="221"/>
      <c r="L337" s="221"/>
    </row>
    <row r="338" spans="2:12" ht="18.75" customHeight="1" x14ac:dyDescent="0.3">
      <c r="B338" s="271" t="s">
        <v>298</v>
      </c>
      <c r="C338" s="276" t="s">
        <v>45</v>
      </c>
      <c r="D338" s="272" t="s">
        <v>1083</v>
      </c>
      <c r="E338" s="272"/>
      <c r="I338" s="254"/>
      <c r="J338" s="255"/>
      <c r="K338" s="221"/>
      <c r="L338" s="221"/>
    </row>
    <row r="339" spans="2:12" ht="18.75" customHeight="1" x14ac:dyDescent="0.3">
      <c r="B339" s="273" t="s">
        <v>282</v>
      </c>
      <c r="C339" s="275" t="s">
        <v>29</v>
      </c>
      <c r="D339" s="274" t="s">
        <v>1083</v>
      </c>
      <c r="E339" s="274"/>
      <c r="I339" s="254"/>
      <c r="J339" s="256"/>
      <c r="K339" s="221"/>
      <c r="L339" s="221"/>
    </row>
    <row r="340" spans="2:12" ht="18.75" customHeight="1" x14ac:dyDescent="0.3">
      <c r="B340" s="271" t="s">
        <v>284</v>
      </c>
      <c r="C340" s="272" t="s">
        <v>31</v>
      </c>
      <c r="D340" s="272" t="s">
        <v>1083</v>
      </c>
      <c r="E340" s="272"/>
      <c r="I340" s="254"/>
      <c r="J340" s="256"/>
      <c r="K340" s="221"/>
      <c r="L340" s="221"/>
    </row>
    <row r="341" spans="2:12" ht="18.75" customHeight="1" x14ac:dyDescent="0.3">
      <c r="B341" s="273" t="s">
        <v>285</v>
      </c>
      <c r="C341" s="274" t="s">
        <v>32</v>
      </c>
      <c r="D341" s="274" t="s">
        <v>1083</v>
      </c>
      <c r="E341" s="274"/>
      <c r="I341" s="254"/>
      <c r="J341" s="255"/>
      <c r="K341" s="221"/>
      <c r="L341" s="221"/>
    </row>
    <row r="342" spans="2:12" ht="18.75" customHeight="1" x14ac:dyDescent="0.3">
      <c r="B342" s="271" t="s">
        <v>286</v>
      </c>
      <c r="C342" s="276" t="s">
        <v>33</v>
      </c>
      <c r="D342" s="272" t="s">
        <v>1083</v>
      </c>
      <c r="E342" s="272"/>
      <c r="I342" s="254"/>
      <c r="J342" s="256"/>
      <c r="K342" s="221"/>
      <c r="L342" s="221"/>
    </row>
    <row r="343" spans="2:12" ht="18.75" customHeight="1" x14ac:dyDescent="0.3">
      <c r="B343" s="273" t="s">
        <v>287</v>
      </c>
      <c r="C343" s="275" t="s">
        <v>34</v>
      </c>
      <c r="D343" s="274" t="s">
        <v>1083</v>
      </c>
      <c r="E343" s="274"/>
      <c r="I343" s="254"/>
      <c r="J343" s="256"/>
      <c r="K343" s="221"/>
      <c r="L343" s="221"/>
    </row>
    <row r="344" spans="2:12" ht="18.75" customHeight="1" x14ac:dyDescent="0.3">
      <c r="B344" s="271" t="s">
        <v>292</v>
      </c>
      <c r="C344" s="272" t="s">
        <v>39</v>
      </c>
      <c r="D344" s="272" t="s">
        <v>1083</v>
      </c>
      <c r="E344" s="272"/>
      <c r="I344" s="254"/>
      <c r="J344" s="256"/>
      <c r="K344" s="221"/>
      <c r="L344" s="221"/>
    </row>
    <row r="345" spans="2:12" ht="18.75" customHeight="1" x14ac:dyDescent="0.3">
      <c r="B345" s="273" t="s">
        <v>410</v>
      </c>
      <c r="C345" s="274" t="s">
        <v>1096</v>
      </c>
      <c r="D345" s="274" t="s">
        <v>1083</v>
      </c>
      <c r="E345" s="274"/>
      <c r="I345" s="254"/>
      <c r="J345" s="256"/>
      <c r="K345" s="221"/>
      <c r="L345" s="221"/>
    </row>
    <row r="346" spans="2:12" ht="18.75" customHeight="1" x14ac:dyDescent="0.3">
      <c r="B346" s="271" t="s">
        <v>1000</v>
      </c>
      <c r="C346" s="276" t="s">
        <v>1001</v>
      </c>
      <c r="D346" s="272" t="s">
        <v>1083</v>
      </c>
      <c r="E346" s="272"/>
      <c r="I346" s="254"/>
      <c r="J346" s="256"/>
      <c r="K346" s="221"/>
      <c r="L346" s="221"/>
    </row>
    <row r="347" spans="2:12" ht="18.75" customHeight="1" x14ac:dyDescent="0.3">
      <c r="B347" s="273" t="s">
        <v>352</v>
      </c>
      <c r="C347" s="275" t="s">
        <v>97</v>
      </c>
      <c r="D347" s="274" t="s">
        <v>1083</v>
      </c>
      <c r="E347" s="274"/>
      <c r="I347" s="254"/>
      <c r="J347" s="255"/>
      <c r="K347" s="221"/>
      <c r="L347" s="221"/>
    </row>
    <row r="348" spans="2:12" ht="18.75" customHeight="1" x14ac:dyDescent="0.3">
      <c r="B348" s="271" t="s">
        <v>758</v>
      </c>
      <c r="C348" s="276" t="s">
        <v>946</v>
      </c>
      <c r="D348" s="272" t="s">
        <v>1083</v>
      </c>
      <c r="E348" s="272"/>
      <c r="I348" s="254"/>
      <c r="J348" s="256"/>
      <c r="K348" s="221"/>
      <c r="L348" s="221"/>
    </row>
    <row r="349" spans="2:12" ht="18.75" customHeight="1" x14ac:dyDescent="0.3">
      <c r="B349" s="273" t="s">
        <v>416</v>
      </c>
      <c r="C349" s="275" t="s">
        <v>1086</v>
      </c>
      <c r="D349" s="274" t="s">
        <v>1083</v>
      </c>
      <c r="E349" s="274"/>
      <c r="I349" s="254"/>
      <c r="J349" s="255"/>
      <c r="K349" s="221"/>
      <c r="L349" s="221"/>
    </row>
    <row r="350" spans="2:12" ht="18.75" customHeight="1" x14ac:dyDescent="0.3">
      <c r="B350" s="271" t="s">
        <v>419</v>
      </c>
      <c r="C350" s="276" t="s">
        <v>1087</v>
      </c>
      <c r="D350" s="272" t="s">
        <v>1083</v>
      </c>
      <c r="E350" s="272"/>
      <c r="I350" s="254"/>
      <c r="J350" s="255"/>
      <c r="K350" s="221"/>
      <c r="L350" s="221"/>
    </row>
    <row r="351" spans="2:12" ht="18.75" customHeight="1" x14ac:dyDescent="0.3">
      <c r="B351" s="273" t="s">
        <v>296</v>
      </c>
      <c r="C351" s="274" t="s">
        <v>43</v>
      </c>
      <c r="D351" s="274" t="s">
        <v>1083</v>
      </c>
      <c r="E351" s="274"/>
      <c r="I351" s="254"/>
      <c r="J351" s="255"/>
      <c r="K351" s="221"/>
      <c r="L351" s="221"/>
    </row>
    <row r="352" spans="2:12" ht="18.75" customHeight="1" x14ac:dyDescent="0.3">
      <c r="B352" s="271" t="s">
        <v>916</v>
      </c>
      <c r="C352" s="276" t="s">
        <v>961</v>
      </c>
      <c r="D352" s="272" t="s">
        <v>1083</v>
      </c>
      <c r="E352" s="272"/>
      <c r="I352" s="254"/>
      <c r="J352" s="256"/>
      <c r="K352" s="221"/>
      <c r="L352" s="221"/>
    </row>
    <row r="353" spans="2:12" ht="18.75" customHeight="1" x14ac:dyDescent="0.3">
      <c r="B353" s="273" t="s">
        <v>297</v>
      </c>
      <c r="C353" s="274" t="s">
        <v>44</v>
      </c>
      <c r="D353" s="274" t="s">
        <v>1083</v>
      </c>
      <c r="E353" s="274"/>
      <c r="I353" s="254"/>
      <c r="J353" s="256"/>
      <c r="K353" s="221"/>
      <c r="L353" s="221"/>
    </row>
    <row r="354" spans="2:12" ht="18.75" customHeight="1" x14ac:dyDescent="0.3">
      <c r="B354" s="271" t="s">
        <v>367</v>
      </c>
      <c r="C354" s="272" t="s">
        <v>108</v>
      </c>
      <c r="D354" s="272" t="s">
        <v>1083</v>
      </c>
      <c r="E354" s="272"/>
      <c r="I354" s="254"/>
      <c r="J354" s="255"/>
      <c r="K354" s="221"/>
      <c r="L354" s="221"/>
    </row>
    <row r="355" spans="2:12" ht="18.75" customHeight="1" x14ac:dyDescent="0.3">
      <c r="B355" s="273" t="s">
        <v>299</v>
      </c>
      <c r="C355" s="274" t="s">
        <v>46</v>
      </c>
      <c r="D355" s="274" t="s">
        <v>1083</v>
      </c>
      <c r="E355" s="274"/>
      <c r="I355" s="254"/>
      <c r="J355" s="256"/>
      <c r="K355" s="221"/>
      <c r="L355" s="221"/>
    </row>
    <row r="356" spans="2:12" ht="18.75" customHeight="1" x14ac:dyDescent="0.3">
      <c r="B356" s="271" t="s">
        <v>415</v>
      </c>
      <c r="C356" s="276" t="s">
        <v>147</v>
      </c>
      <c r="D356" s="272" t="s">
        <v>1083</v>
      </c>
      <c r="E356" s="272"/>
      <c r="I356" s="254"/>
      <c r="J356" s="255"/>
      <c r="K356" s="221"/>
      <c r="L356" s="221"/>
    </row>
    <row r="357" spans="2:12" ht="18.75" customHeight="1" x14ac:dyDescent="0.3">
      <c r="B357" s="273" t="s">
        <v>349</v>
      </c>
      <c r="C357" s="275" t="s">
        <v>94</v>
      </c>
      <c r="D357" s="274" t="s">
        <v>1083</v>
      </c>
      <c r="E357" s="274"/>
      <c r="I357" s="254"/>
      <c r="J357" s="256"/>
      <c r="K357" s="221"/>
      <c r="L357" s="221"/>
    </row>
    <row r="358" spans="2:12" ht="18.75" customHeight="1" x14ac:dyDescent="0.3">
      <c r="B358" s="271" t="s">
        <v>301</v>
      </c>
      <c r="C358" s="272" t="s">
        <v>48</v>
      </c>
      <c r="D358" s="272" t="s">
        <v>1083</v>
      </c>
      <c r="E358" s="272"/>
      <c r="I358" s="254"/>
      <c r="J358" s="256"/>
      <c r="K358" s="221"/>
      <c r="L358" s="221"/>
    </row>
    <row r="359" spans="2:12" ht="18.75" customHeight="1" x14ac:dyDescent="0.3">
      <c r="B359" s="273" t="s">
        <v>333</v>
      </c>
      <c r="C359" s="275" t="s">
        <v>79</v>
      </c>
      <c r="D359" s="274" t="s">
        <v>1083</v>
      </c>
      <c r="E359" s="274"/>
      <c r="I359" s="254"/>
      <c r="J359" s="255"/>
      <c r="K359" s="221"/>
      <c r="L359" s="221"/>
    </row>
    <row r="360" spans="2:12" ht="18.75" customHeight="1" x14ac:dyDescent="0.3">
      <c r="B360" s="271" t="s">
        <v>302</v>
      </c>
      <c r="C360" s="272" t="s">
        <v>49</v>
      </c>
      <c r="D360" s="272" t="s">
        <v>1083</v>
      </c>
      <c r="E360" s="272"/>
      <c r="I360" s="254"/>
      <c r="J360" s="256"/>
      <c r="K360" s="221"/>
      <c r="L360" s="221"/>
    </row>
    <row r="361" spans="2:12" ht="18.75" customHeight="1" x14ac:dyDescent="0.3">
      <c r="B361" s="273" t="s">
        <v>303</v>
      </c>
      <c r="C361" s="275" t="s">
        <v>50</v>
      </c>
      <c r="D361" s="274" t="s">
        <v>1083</v>
      </c>
      <c r="E361" s="274"/>
      <c r="I361" s="254"/>
      <c r="J361" s="256"/>
      <c r="K361" s="221"/>
      <c r="L361" s="221"/>
    </row>
    <row r="362" spans="2:12" ht="18.75" customHeight="1" x14ac:dyDescent="0.3">
      <c r="B362" s="271" t="s">
        <v>304</v>
      </c>
      <c r="C362" s="276" t="s">
        <v>51</v>
      </c>
      <c r="D362" s="272" t="s">
        <v>1083</v>
      </c>
      <c r="E362" s="272"/>
      <c r="I362" s="254"/>
      <c r="J362" s="256"/>
      <c r="K362" s="221"/>
      <c r="L362" s="221"/>
    </row>
    <row r="363" spans="2:12" ht="18.75" customHeight="1" x14ac:dyDescent="0.3">
      <c r="B363" s="273" t="s">
        <v>305</v>
      </c>
      <c r="C363" s="274" t="s">
        <v>52</v>
      </c>
      <c r="D363" s="274" t="s">
        <v>1083</v>
      </c>
      <c r="E363" s="274"/>
      <c r="I363" s="254"/>
      <c r="J363" s="256"/>
      <c r="K363" s="221"/>
      <c r="L363" s="221"/>
    </row>
    <row r="364" spans="2:12" ht="18.75" customHeight="1" x14ac:dyDescent="0.3">
      <c r="B364" s="271" t="s">
        <v>348</v>
      </c>
      <c r="C364" s="276" t="s">
        <v>93</v>
      </c>
      <c r="D364" s="272" t="s">
        <v>1083</v>
      </c>
      <c r="E364" s="272"/>
      <c r="I364" s="254"/>
      <c r="J364" s="256"/>
      <c r="K364" s="221"/>
      <c r="L364" s="221"/>
    </row>
    <row r="365" spans="2:12" ht="18.75" customHeight="1" x14ac:dyDescent="0.3">
      <c r="B365" s="273" t="s">
        <v>323</v>
      </c>
      <c r="C365" s="275" t="s">
        <v>68</v>
      </c>
      <c r="D365" s="274" t="s">
        <v>1083</v>
      </c>
      <c r="E365" s="274"/>
      <c r="I365" s="254"/>
      <c r="J365" s="256"/>
      <c r="K365" s="221"/>
      <c r="L365" s="221"/>
    </row>
    <row r="366" spans="2:12" ht="18.75" customHeight="1" x14ac:dyDescent="0.3">
      <c r="B366" s="271" t="s">
        <v>409</v>
      </c>
      <c r="C366" s="276" t="s">
        <v>142</v>
      </c>
      <c r="D366" s="272" t="s">
        <v>1083</v>
      </c>
      <c r="E366" s="272"/>
      <c r="I366" s="254"/>
      <c r="J366" s="256"/>
      <c r="K366" s="221"/>
      <c r="L366" s="221"/>
    </row>
    <row r="367" spans="2:12" ht="18.75" customHeight="1" x14ac:dyDescent="0.3">
      <c r="B367" s="273" t="s">
        <v>383</v>
      </c>
      <c r="C367" s="275" t="s">
        <v>121</v>
      </c>
      <c r="D367" s="274" t="s">
        <v>1083</v>
      </c>
      <c r="E367" s="274"/>
      <c r="I367" s="254"/>
      <c r="J367" s="256"/>
      <c r="K367" s="221"/>
      <c r="L367" s="221"/>
    </row>
    <row r="368" spans="2:12" ht="18.75" customHeight="1" x14ac:dyDescent="0.3">
      <c r="B368" s="271" t="s">
        <v>306</v>
      </c>
      <c r="C368" s="276" t="s">
        <v>53</v>
      </c>
      <c r="D368" s="272" t="s">
        <v>1083</v>
      </c>
      <c r="E368" s="272"/>
      <c r="I368" s="254"/>
      <c r="J368" s="255"/>
      <c r="K368" s="221"/>
      <c r="L368" s="221"/>
    </row>
    <row r="369" spans="2:12" ht="18.75" customHeight="1" x14ac:dyDescent="0.3">
      <c r="B369" s="273" t="s">
        <v>372</v>
      </c>
      <c r="C369" s="275" t="s">
        <v>503</v>
      </c>
      <c r="D369" s="274" t="s">
        <v>1083</v>
      </c>
      <c r="E369" s="274"/>
      <c r="I369" s="254"/>
      <c r="J369" s="255"/>
      <c r="K369" s="221"/>
      <c r="L369" s="221"/>
    </row>
    <row r="370" spans="2:12" ht="18.75" customHeight="1" x14ac:dyDescent="0.3">
      <c r="B370" s="271" t="s">
        <v>441</v>
      </c>
      <c r="C370" s="276" t="s">
        <v>642</v>
      </c>
      <c r="D370" s="272" t="s">
        <v>1083</v>
      </c>
      <c r="E370" s="272"/>
      <c r="I370" s="254"/>
      <c r="J370" s="255"/>
      <c r="K370" s="221"/>
      <c r="L370" s="221"/>
    </row>
    <row r="371" spans="2:12" ht="18.75" customHeight="1" x14ac:dyDescent="0.3">
      <c r="B371" s="273" t="s">
        <v>344</v>
      </c>
      <c r="C371" s="275" t="s">
        <v>89</v>
      </c>
      <c r="D371" s="274" t="s">
        <v>1083</v>
      </c>
      <c r="E371" s="274"/>
      <c r="I371" s="254"/>
      <c r="J371" s="255"/>
      <c r="K371" s="221"/>
      <c r="L371" s="221"/>
    </row>
    <row r="372" spans="2:12" ht="18.75" customHeight="1" x14ac:dyDescent="0.3">
      <c r="B372" s="271" t="s">
        <v>380</v>
      </c>
      <c r="C372" s="272" t="s">
        <v>119</v>
      </c>
      <c r="D372" s="272" t="s">
        <v>1083</v>
      </c>
      <c r="E372" s="272"/>
      <c r="I372" s="254"/>
      <c r="J372" s="256"/>
      <c r="K372" s="221"/>
      <c r="L372" s="221"/>
    </row>
    <row r="373" spans="2:12" ht="18.75" customHeight="1" x14ac:dyDescent="0.3">
      <c r="B373" s="273" t="s">
        <v>340</v>
      </c>
      <c r="C373" s="274" t="s">
        <v>85</v>
      </c>
      <c r="D373" s="274" t="s">
        <v>1083</v>
      </c>
      <c r="E373" s="274"/>
      <c r="I373" s="254"/>
      <c r="J373" s="256"/>
      <c r="K373" s="221"/>
      <c r="L373" s="221"/>
    </row>
    <row r="374" spans="2:12" ht="18.75" customHeight="1" x14ac:dyDescent="0.3">
      <c r="B374" s="271" t="s">
        <v>339</v>
      </c>
      <c r="C374" s="272" t="s">
        <v>84</v>
      </c>
      <c r="D374" s="272" t="s">
        <v>1083</v>
      </c>
      <c r="E374" s="272"/>
      <c r="I374" s="254"/>
      <c r="J374" s="256"/>
      <c r="K374" s="221"/>
      <c r="L374" s="221"/>
    </row>
    <row r="375" spans="2:12" ht="18.75" customHeight="1" x14ac:dyDescent="0.3">
      <c r="B375" s="273" t="s">
        <v>310</v>
      </c>
      <c r="C375" s="274" t="s">
        <v>55</v>
      </c>
      <c r="D375" s="274" t="s">
        <v>1083</v>
      </c>
      <c r="E375" s="274"/>
      <c r="I375" s="254"/>
      <c r="J375" s="256"/>
      <c r="K375" s="221"/>
      <c r="L375" s="221"/>
    </row>
    <row r="376" spans="2:12" ht="18.75" customHeight="1" x14ac:dyDescent="0.3">
      <c r="B376" s="271" t="s">
        <v>384</v>
      </c>
      <c r="C376" s="276" t="s">
        <v>122</v>
      </c>
      <c r="D376" s="272" t="s">
        <v>1083</v>
      </c>
      <c r="E376" s="272"/>
      <c r="I376" s="254"/>
      <c r="J376" s="256"/>
      <c r="K376" s="221"/>
      <c r="L376" s="221"/>
    </row>
    <row r="377" spans="2:12" ht="18.75" customHeight="1" x14ac:dyDescent="0.3">
      <c r="B377" s="273" t="s">
        <v>355</v>
      </c>
      <c r="C377" s="275" t="s">
        <v>252</v>
      </c>
      <c r="D377" s="274" t="s">
        <v>1083</v>
      </c>
      <c r="E377" s="274"/>
      <c r="I377" s="254"/>
      <c r="J377" s="256"/>
      <c r="K377" s="221"/>
      <c r="L377" s="221"/>
    </row>
    <row r="378" spans="2:12" ht="18.75" customHeight="1" x14ac:dyDescent="0.3">
      <c r="B378" s="271" t="s">
        <v>388</v>
      </c>
      <c r="C378" s="276" t="s">
        <v>125</v>
      </c>
      <c r="D378" s="272" t="s">
        <v>1083</v>
      </c>
      <c r="E378" s="272"/>
      <c r="I378" s="254"/>
      <c r="J378" s="256"/>
      <c r="K378" s="221"/>
      <c r="L378" s="221"/>
    </row>
    <row r="379" spans="2:12" ht="18.75" customHeight="1" x14ac:dyDescent="0.3">
      <c r="B379" s="273" t="s">
        <v>435</v>
      </c>
      <c r="C379" s="275" t="s">
        <v>643</v>
      </c>
      <c r="D379" s="274" t="s">
        <v>1083</v>
      </c>
      <c r="E379" s="274"/>
      <c r="I379" s="254"/>
      <c r="J379" s="256"/>
      <c r="K379" s="221"/>
      <c r="L379" s="221"/>
    </row>
    <row r="380" spans="2:12" ht="18.75" customHeight="1" x14ac:dyDescent="0.3">
      <c r="B380" s="271" t="s">
        <v>314</v>
      </c>
      <c r="C380" s="276" t="s">
        <v>59</v>
      </c>
      <c r="D380" s="272" t="s">
        <v>1083</v>
      </c>
      <c r="E380" s="272"/>
      <c r="I380" s="254"/>
      <c r="J380" s="256"/>
      <c r="K380" s="221"/>
      <c r="L380" s="221"/>
    </row>
    <row r="381" spans="2:12" ht="18.75" customHeight="1" x14ac:dyDescent="0.3">
      <c r="B381" s="273" t="s">
        <v>840</v>
      </c>
      <c r="C381" s="275" t="s">
        <v>841</v>
      </c>
      <c r="D381" s="274" t="s">
        <v>1083</v>
      </c>
      <c r="E381" s="274"/>
      <c r="I381" s="254"/>
      <c r="J381" s="255"/>
      <c r="K381" s="221"/>
      <c r="L381" s="221"/>
    </row>
    <row r="382" spans="2:12" ht="18.75" customHeight="1" x14ac:dyDescent="0.3">
      <c r="B382" s="271" t="s">
        <v>817</v>
      </c>
      <c r="C382" s="276" t="s">
        <v>828</v>
      </c>
      <c r="D382" s="272" t="s">
        <v>1083</v>
      </c>
      <c r="E382" s="272"/>
      <c r="I382" s="254"/>
      <c r="J382" s="256"/>
      <c r="K382" s="221"/>
      <c r="L382" s="221"/>
    </row>
    <row r="383" spans="2:12" ht="18.75" customHeight="1" x14ac:dyDescent="0.3">
      <c r="B383" s="273" t="s">
        <v>379</v>
      </c>
      <c r="C383" s="275" t="s">
        <v>118</v>
      </c>
      <c r="D383" s="274" t="s">
        <v>1083</v>
      </c>
      <c r="E383" s="274"/>
      <c r="I383" s="254"/>
      <c r="J383" s="255"/>
      <c r="K383" s="221"/>
      <c r="L383" s="221"/>
    </row>
    <row r="384" spans="2:12" ht="18.75" customHeight="1" x14ac:dyDescent="0.3">
      <c r="B384" s="271" t="s">
        <v>363</v>
      </c>
      <c r="C384" s="276" t="s">
        <v>104</v>
      </c>
      <c r="D384" s="272" t="s">
        <v>1083</v>
      </c>
      <c r="E384" s="272"/>
      <c r="I384" s="254"/>
      <c r="J384" s="256"/>
      <c r="K384" s="221"/>
      <c r="L384" s="221"/>
    </row>
    <row r="385" spans="2:12" ht="18.75" customHeight="1" x14ac:dyDescent="0.3">
      <c r="B385" s="273" t="s">
        <v>331</v>
      </c>
      <c r="C385" s="274" t="s">
        <v>77</v>
      </c>
      <c r="D385" s="274" t="s">
        <v>1083</v>
      </c>
      <c r="E385" s="274"/>
      <c r="I385" s="254"/>
      <c r="J385" s="255"/>
      <c r="K385" s="221"/>
      <c r="L385" s="221"/>
    </row>
    <row r="386" spans="2:12" ht="18.75" customHeight="1" x14ac:dyDescent="0.3">
      <c r="B386" s="271" t="s">
        <v>316</v>
      </c>
      <c r="C386" s="276" t="s">
        <v>61</v>
      </c>
      <c r="D386" s="272" t="s">
        <v>1083</v>
      </c>
      <c r="E386" s="272"/>
      <c r="I386" s="254"/>
      <c r="J386" s="255"/>
      <c r="K386" s="221"/>
      <c r="L386" s="221"/>
    </row>
    <row r="387" spans="2:12" ht="18.75" customHeight="1" x14ac:dyDescent="0.3">
      <c r="B387" s="273" t="s">
        <v>317</v>
      </c>
      <c r="C387" s="274" t="s">
        <v>62</v>
      </c>
      <c r="D387" s="274" t="s">
        <v>1083</v>
      </c>
      <c r="E387" s="274"/>
      <c r="I387" s="254"/>
      <c r="J387" s="255"/>
      <c r="K387" s="221"/>
      <c r="L387" s="221"/>
    </row>
    <row r="388" spans="2:12" ht="18.75" customHeight="1" x14ac:dyDescent="0.3">
      <c r="B388" s="271" t="s">
        <v>341</v>
      </c>
      <c r="C388" s="276" t="s">
        <v>86</v>
      </c>
      <c r="D388" s="272" t="s">
        <v>1083</v>
      </c>
      <c r="E388" s="272"/>
      <c r="I388" s="254"/>
      <c r="J388" s="255"/>
      <c r="K388" s="221"/>
      <c r="L388" s="221"/>
    </row>
    <row r="389" spans="2:12" ht="18.75" customHeight="1" x14ac:dyDescent="0.3">
      <c r="B389" s="273" t="s">
        <v>690</v>
      </c>
      <c r="C389" s="274" t="s">
        <v>704</v>
      </c>
      <c r="D389" s="274" t="s">
        <v>1083</v>
      </c>
      <c r="E389" s="274"/>
      <c r="I389" s="254"/>
      <c r="J389" s="256"/>
      <c r="K389" s="221"/>
      <c r="L389" s="221"/>
    </row>
    <row r="390" spans="2:12" ht="18.75" customHeight="1" x14ac:dyDescent="0.3">
      <c r="B390" s="271" t="s">
        <v>318</v>
      </c>
      <c r="C390" s="272" t="s">
        <v>63</v>
      </c>
      <c r="D390" s="272" t="s">
        <v>1083</v>
      </c>
      <c r="E390" s="272"/>
      <c r="I390" s="254"/>
      <c r="J390" s="256"/>
      <c r="K390" s="221"/>
      <c r="L390" s="221"/>
    </row>
    <row r="391" spans="2:12" ht="18.75" customHeight="1" x14ac:dyDescent="0.3">
      <c r="B391" s="273" t="s">
        <v>319</v>
      </c>
      <c r="C391" s="274" t="s">
        <v>64</v>
      </c>
      <c r="D391" s="274" t="s">
        <v>1083</v>
      </c>
      <c r="E391" s="274"/>
      <c r="I391" s="254"/>
      <c r="J391" s="255"/>
      <c r="K391" s="221"/>
      <c r="L391" s="221"/>
    </row>
    <row r="392" spans="2:12" ht="18.75" customHeight="1" x14ac:dyDescent="0.3">
      <c r="B392" s="271" t="s">
        <v>320</v>
      </c>
      <c r="C392" s="272" t="s">
        <v>65</v>
      </c>
      <c r="D392" s="272" t="s">
        <v>1083</v>
      </c>
      <c r="E392" s="272"/>
      <c r="I392" s="254"/>
      <c r="J392" s="256"/>
      <c r="K392" s="221"/>
      <c r="L392" s="221"/>
    </row>
    <row r="393" spans="2:12" ht="18.75" customHeight="1" x14ac:dyDescent="0.3">
      <c r="B393" s="273" t="s">
        <v>345</v>
      </c>
      <c r="C393" s="275" t="s">
        <v>90</v>
      </c>
      <c r="D393" s="274" t="s">
        <v>1083</v>
      </c>
      <c r="E393" s="274"/>
      <c r="I393" s="254"/>
      <c r="J393" s="256"/>
      <c r="K393" s="221"/>
      <c r="L393" s="221"/>
    </row>
    <row r="394" spans="2:12" ht="18.75" customHeight="1" x14ac:dyDescent="0.3">
      <c r="B394" s="271" t="s">
        <v>342</v>
      </c>
      <c r="C394" s="276" t="s">
        <v>87</v>
      </c>
      <c r="D394" s="272" t="s">
        <v>1083</v>
      </c>
      <c r="E394" s="272"/>
      <c r="I394" s="254"/>
      <c r="J394" s="256"/>
      <c r="K394" s="221"/>
      <c r="L394" s="221"/>
    </row>
    <row r="395" spans="2:12" ht="18.75" customHeight="1" x14ac:dyDescent="0.3">
      <c r="B395" s="273" t="s">
        <v>321</v>
      </c>
      <c r="C395" s="274" t="s">
        <v>66</v>
      </c>
      <c r="D395" s="274" t="s">
        <v>1083</v>
      </c>
      <c r="E395" s="274"/>
      <c r="I395" s="254"/>
      <c r="J395" s="256"/>
      <c r="K395" s="221"/>
      <c r="L395" s="221"/>
    </row>
    <row r="396" spans="2:12" ht="18.75" customHeight="1" x14ac:dyDescent="0.3">
      <c r="B396" s="271" t="s">
        <v>347</v>
      </c>
      <c r="C396" s="276" t="s">
        <v>92</v>
      </c>
      <c r="D396" s="272" t="s">
        <v>1083</v>
      </c>
      <c r="E396" s="272"/>
      <c r="I396" s="254"/>
      <c r="J396" s="256"/>
      <c r="K396" s="221"/>
      <c r="L396" s="221"/>
    </row>
    <row r="397" spans="2:12" ht="18.75" customHeight="1" x14ac:dyDescent="0.3">
      <c r="B397" s="273" t="s">
        <v>382</v>
      </c>
      <c r="C397" s="275" t="s">
        <v>120</v>
      </c>
      <c r="D397" s="274" t="s">
        <v>1083</v>
      </c>
      <c r="E397" s="274"/>
      <c r="I397" s="254"/>
      <c r="J397" s="256"/>
      <c r="K397" s="221"/>
      <c r="L397" s="221"/>
    </row>
    <row r="398" spans="2:12" ht="18.75" customHeight="1" x14ac:dyDescent="0.3">
      <c r="B398" s="271" t="s">
        <v>405</v>
      </c>
      <c r="C398" s="276" t="s">
        <v>804</v>
      </c>
      <c r="D398" s="272" t="s">
        <v>1083</v>
      </c>
      <c r="E398" s="272"/>
      <c r="I398" s="254"/>
      <c r="J398" s="256"/>
      <c r="K398" s="221"/>
      <c r="L398" s="221"/>
    </row>
    <row r="399" spans="2:12" ht="18.75" customHeight="1" x14ac:dyDescent="0.3">
      <c r="B399" s="273" t="s">
        <v>437</v>
      </c>
      <c r="C399" s="275" t="s">
        <v>436</v>
      </c>
      <c r="D399" s="274" t="s">
        <v>1083</v>
      </c>
      <c r="E399" s="274"/>
      <c r="I399" s="254"/>
      <c r="J399" s="256"/>
      <c r="K399" s="221"/>
      <c r="L399" s="221"/>
    </row>
    <row r="400" spans="2:12" ht="18.75" customHeight="1" x14ac:dyDescent="0.3">
      <c r="B400" s="271" t="s">
        <v>438</v>
      </c>
      <c r="C400" s="276" t="s">
        <v>439</v>
      </c>
      <c r="D400" s="272" t="s">
        <v>1083</v>
      </c>
      <c r="E400" s="272"/>
      <c r="I400" s="254"/>
      <c r="J400" s="256"/>
      <c r="K400" s="221"/>
      <c r="L400" s="221"/>
    </row>
    <row r="401" spans="2:12" ht="18.75" customHeight="1" x14ac:dyDescent="0.3">
      <c r="B401" s="273" t="s">
        <v>896</v>
      </c>
      <c r="C401" s="275" t="s">
        <v>897</v>
      </c>
      <c r="D401" s="274" t="s">
        <v>1083</v>
      </c>
      <c r="E401" s="274"/>
      <c r="I401" s="254"/>
      <c r="J401" s="256"/>
      <c r="K401" s="221"/>
      <c r="L401" s="221"/>
    </row>
    <row r="402" spans="2:12" ht="18.75" customHeight="1" x14ac:dyDescent="0.3">
      <c r="B402" s="271" t="s">
        <v>537</v>
      </c>
      <c r="C402" s="276" t="s">
        <v>538</v>
      </c>
      <c r="D402" s="272" t="s">
        <v>1083</v>
      </c>
      <c r="E402" s="272"/>
      <c r="I402" s="254"/>
      <c r="J402" s="256"/>
      <c r="K402" s="221"/>
      <c r="L402" s="221"/>
    </row>
    <row r="403" spans="2:12" ht="18.75" customHeight="1" x14ac:dyDescent="0.3">
      <c r="B403" s="273" t="s">
        <v>486</v>
      </c>
      <c r="C403" s="275" t="s">
        <v>504</v>
      </c>
      <c r="D403" s="274" t="s">
        <v>1083</v>
      </c>
      <c r="E403" s="274"/>
      <c r="I403" s="254"/>
      <c r="J403" s="256"/>
      <c r="K403" s="221"/>
      <c r="L403" s="221"/>
    </row>
    <row r="404" spans="2:12" ht="18.75" customHeight="1" x14ac:dyDescent="0.3">
      <c r="B404" s="271" t="s">
        <v>1029</v>
      </c>
      <c r="C404" s="276" t="s">
        <v>1006</v>
      </c>
      <c r="D404" s="272" t="s">
        <v>1083</v>
      </c>
      <c r="E404" s="272"/>
      <c r="I404" s="254"/>
      <c r="J404" s="256"/>
      <c r="K404" s="221"/>
      <c r="L404" s="221"/>
    </row>
    <row r="405" spans="2:12" ht="18.75" customHeight="1" x14ac:dyDescent="0.3">
      <c r="B405" s="273" t="s">
        <v>715</v>
      </c>
      <c r="C405" s="275" t="s">
        <v>718</v>
      </c>
      <c r="D405" s="274" t="s">
        <v>1083</v>
      </c>
      <c r="E405" s="274"/>
      <c r="I405" s="254"/>
      <c r="J405" s="256"/>
      <c r="K405" s="221"/>
      <c r="L405" s="221"/>
    </row>
    <row r="406" spans="2:12" ht="18.75" customHeight="1" x14ac:dyDescent="0.3">
      <c r="B406" s="271" t="s">
        <v>541</v>
      </c>
      <c r="C406" s="276" t="s">
        <v>542</v>
      </c>
      <c r="D406" s="272" t="s">
        <v>1083</v>
      </c>
      <c r="E406" s="272"/>
      <c r="I406" s="254"/>
      <c r="J406" s="256"/>
      <c r="K406" s="221"/>
      <c r="L406" s="221"/>
    </row>
    <row r="407" spans="2:12" ht="18.75" customHeight="1" x14ac:dyDescent="0.3">
      <c r="B407" s="273" t="s">
        <v>545</v>
      </c>
      <c r="C407" s="275" t="s">
        <v>547</v>
      </c>
      <c r="D407" s="274" t="s">
        <v>1083</v>
      </c>
      <c r="E407" s="274"/>
      <c r="I407" s="254"/>
      <c r="J407" s="256"/>
      <c r="K407" s="221"/>
      <c r="L407" s="221"/>
    </row>
    <row r="408" spans="2:12" ht="18.75" customHeight="1" x14ac:dyDescent="0.3">
      <c r="B408" s="271" t="s">
        <v>1018</v>
      </c>
      <c r="C408" s="276" t="s">
        <v>1019</v>
      </c>
      <c r="D408" s="272" t="s">
        <v>1083</v>
      </c>
      <c r="E408" s="272"/>
      <c r="I408" s="254"/>
      <c r="J408" s="256"/>
      <c r="K408" s="221"/>
      <c r="L408" s="221"/>
    </row>
    <row r="409" spans="2:12" ht="18.75" customHeight="1" x14ac:dyDescent="0.3">
      <c r="B409" s="273" t="s">
        <v>885</v>
      </c>
      <c r="C409" s="275" t="s">
        <v>886</v>
      </c>
      <c r="D409" s="274" t="s">
        <v>1083</v>
      </c>
      <c r="E409" s="274"/>
      <c r="I409" s="254"/>
      <c r="J409" s="256"/>
      <c r="K409" s="221"/>
      <c r="L409" s="221"/>
    </row>
    <row r="410" spans="2:12" ht="18.75" customHeight="1" x14ac:dyDescent="0.3">
      <c r="B410" s="271" t="s">
        <v>650</v>
      </c>
      <c r="C410" s="276" t="s">
        <v>651</v>
      </c>
      <c r="D410" s="272" t="s">
        <v>1083</v>
      </c>
      <c r="E410" s="272"/>
      <c r="I410" s="254"/>
      <c r="J410" s="256"/>
      <c r="K410" s="221"/>
      <c r="L410" s="221"/>
    </row>
    <row r="411" spans="2:12" ht="18.75" customHeight="1" x14ac:dyDescent="0.3">
      <c r="B411" s="273" t="s">
        <v>652</v>
      </c>
      <c r="C411" s="275" t="s">
        <v>653</v>
      </c>
      <c r="D411" s="274" t="s">
        <v>1083</v>
      </c>
      <c r="E411" s="274"/>
      <c r="I411" s="254"/>
      <c r="J411" s="256"/>
      <c r="K411" s="221"/>
      <c r="L411" s="221"/>
    </row>
    <row r="412" spans="2:12" ht="18.75" customHeight="1" x14ac:dyDescent="0.3">
      <c r="B412" s="271" t="s">
        <v>934</v>
      </c>
      <c r="C412" s="276" t="s">
        <v>949</v>
      </c>
      <c r="D412" s="272" t="s">
        <v>1083</v>
      </c>
      <c r="E412" s="272"/>
      <c r="I412" s="254"/>
      <c r="J412" s="256"/>
      <c r="K412" s="221"/>
      <c r="L412" s="221"/>
    </row>
    <row r="413" spans="2:12" ht="18.75" customHeight="1" x14ac:dyDescent="0.3">
      <c r="B413" s="273" t="s">
        <v>676</v>
      </c>
      <c r="C413" s="275" t="s">
        <v>677</v>
      </c>
      <c r="D413" s="274" t="s">
        <v>1083</v>
      </c>
      <c r="E413" s="274"/>
      <c r="I413" s="254"/>
      <c r="J413" s="256"/>
      <c r="K413" s="221"/>
      <c r="L413" s="221"/>
    </row>
    <row r="414" spans="2:12" ht="18.75" customHeight="1" x14ac:dyDescent="0.3">
      <c r="B414" s="271" t="s">
        <v>935</v>
      </c>
      <c r="C414" s="276" t="s">
        <v>950</v>
      </c>
      <c r="D414" s="272" t="s">
        <v>1083</v>
      </c>
      <c r="E414" s="272"/>
      <c r="I414" s="254"/>
      <c r="J414" s="256"/>
      <c r="K414" s="221"/>
      <c r="L414" s="221"/>
    </row>
    <row r="415" spans="2:12" ht="18.75" customHeight="1" x14ac:dyDescent="0.3">
      <c r="B415" s="273" t="s">
        <v>681</v>
      </c>
      <c r="C415" s="275" t="s">
        <v>682</v>
      </c>
      <c r="D415" s="274" t="s">
        <v>1083</v>
      </c>
      <c r="E415" s="274"/>
      <c r="I415" s="254"/>
      <c r="J415" s="256"/>
      <c r="K415" s="221"/>
      <c r="L415" s="221"/>
    </row>
    <row r="416" spans="2:12" ht="18.75" customHeight="1" x14ac:dyDescent="0.3">
      <c r="B416" s="271" t="s">
        <v>663</v>
      </c>
      <c r="C416" s="276" t="s">
        <v>664</v>
      </c>
      <c r="D416" s="272" t="s">
        <v>1083</v>
      </c>
      <c r="E416" s="272"/>
      <c r="I416" s="254"/>
      <c r="J416" s="256"/>
      <c r="K416" s="221"/>
      <c r="L416" s="221"/>
    </row>
    <row r="417" spans="2:12" ht="18.75" customHeight="1" x14ac:dyDescent="0.3">
      <c r="B417" s="273" t="s">
        <v>669</v>
      </c>
      <c r="C417" s="275" t="s">
        <v>671</v>
      </c>
      <c r="D417" s="274" t="s">
        <v>1083</v>
      </c>
      <c r="E417" s="274"/>
      <c r="I417" s="254"/>
      <c r="J417" s="256"/>
      <c r="K417" s="221"/>
      <c r="L417" s="221"/>
    </row>
    <row r="418" spans="2:12" ht="18.75" customHeight="1" x14ac:dyDescent="0.3">
      <c r="B418" s="271" t="s">
        <v>697</v>
      </c>
      <c r="C418" s="276" t="s">
        <v>698</v>
      </c>
      <c r="D418" s="272" t="s">
        <v>1083</v>
      </c>
      <c r="E418" s="272"/>
      <c r="I418" s="254"/>
      <c r="J418" s="256"/>
      <c r="K418" s="221"/>
      <c r="L418" s="221"/>
    </row>
    <row r="419" spans="2:12" ht="18.75" customHeight="1" x14ac:dyDescent="0.3">
      <c r="B419" s="273" t="s">
        <v>730</v>
      </c>
      <c r="C419" s="275" t="s">
        <v>732</v>
      </c>
      <c r="D419" s="274" t="s">
        <v>1083</v>
      </c>
      <c r="E419" s="274"/>
      <c r="I419" s="254"/>
      <c r="J419" s="256"/>
      <c r="K419" s="221"/>
      <c r="L419" s="221"/>
    </row>
    <row r="420" spans="2:12" ht="18.75" customHeight="1" x14ac:dyDescent="0.3">
      <c r="B420" s="271" t="s">
        <v>727</v>
      </c>
      <c r="C420" s="276" t="s">
        <v>978</v>
      </c>
      <c r="D420" s="272" t="s">
        <v>1083</v>
      </c>
      <c r="E420" s="272"/>
      <c r="I420" s="254"/>
      <c r="J420" s="256"/>
      <c r="K420" s="221"/>
      <c r="L420" s="221"/>
    </row>
    <row r="421" spans="2:12" ht="18.75" customHeight="1" x14ac:dyDescent="0.3">
      <c r="B421" s="273" t="s">
        <v>803</v>
      </c>
      <c r="C421" s="275" t="s">
        <v>808</v>
      </c>
      <c r="D421" s="274" t="s">
        <v>1083</v>
      </c>
      <c r="E421" s="274"/>
      <c r="I421" s="254"/>
      <c r="J421" s="256"/>
      <c r="K421" s="221"/>
      <c r="L421" s="221"/>
    </row>
    <row r="422" spans="2:12" ht="18.75" customHeight="1" x14ac:dyDescent="0.3">
      <c r="B422" s="271" t="s">
        <v>927</v>
      </c>
      <c r="C422" s="276" t="s">
        <v>951</v>
      </c>
      <c r="D422" s="272" t="s">
        <v>1083</v>
      </c>
      <c r="E422" s="272"/>
      <c r="I422" s="254"/>
      <c r="J422" s="256"/>
      <c r="K422" s="221"/>
      <c r="L422" s="221"/>
    </row>
    <row r="423" spans="2:12" ht="18.75" customHeight="1" x14ac:dyDescent="0.3">
      <c r="B423" s="273" t="s">
        <v>989</v>
      </c>
      <c r="C423" s="275" t="s">
        <v>990</v>
      </c>
      <c r="D423" s="274" t="s">
        <v>1083</v>
      </c>
      <c r="E423" s="274"/>
      <c r="I423" s="254"/>
      <c r="J423" s="256"/>
      <c r="K423" s="221"/>
      <c r="L423" s="221"/>
    </row>
    <row r="424" spans="2:12" ht="18.75" customHeight="1" x14ac:dyDescent="0.3">
      <c r="B424" s="271" t="s">
        <v>1088</v>
      </c>
      <c r="C424" s="276" t="s">
        <v>1089</v>
      </c>
      <c r="D424" s="272" t="s">
        <v>1083</v>
      </c>
      <c r="E424" s="272"/>
      <c r="I424" s="254"/>
      <c r="J424" s="256"/>
      <c r="K424" s="221"/>
      <c r="L424" s="221"/>
    </row>
    <row r="425" spans="2:12" ht="18.75" customHeight="1" x14ac:dyDescent="0.3">
      <c r="B425" s="273" t="s">
        <v>756</v>
      </c>
      <c r="C425" s="275" t="s">
        <v>760</v>
      </c>
      <c r="D425" s="274" t="s">
        <v>1083</v>
      </c>
      <c r="E425" s="274"/>
      <c r="I425" s="254"/>
      <c r="J425" s="256"/>
      <c r="K425" s="221"/>
      <c r="L425" s="221"/>
    </row>
    <row r="426" spans="2:12" ht="18.75" customHeight="1" x14ac:dyDescent="0.3">
      <c r="B426" s="271" t="s">
        <v>1013</v>
      </c>
      <c r="C426" s="276" t="s">
        <v>1014</v>
      </c>
      <c r="D426" s="272" t="s">
        <v>1083</v>
      </c>
      <c r="E426" s="272"/>
      <c r="I426" s="254"/>
      <c r="J426" s="256"/>
      <c r="K426" s="221"/>
      <c r="L426" s="221"/>
    </row>
    <row r="427" spans="2:12" ht="18.75" customHeight="1" x14ac:dyDescent="0.3">
      <c r="B427" s="273" t="s">
        <v>842</v>
      </c>
      <c r="C427" s="275" t="s">
        <v>848</v>
      </c>
      <c r="D427" s="274" t="s">
        <v>1083</v>
      </c>
      <c r="E427" s="274"/>
      <c r="I427" s="254"/>
      <c r="J427" s="256"/>
      <c r="K427" s="221"/>
      <c r="L427" s="221"/>
    </row>
    <row r="428" spans="2:12" ht="18.75" customHeight="1" x14ac:dyDescent="0.3">
      <c r="B428" s="271" t="s">
        <v>566</v>
      </c>
      <c r="C428" s="276" t="s">
        <v>567</v>
      </c>
      <c r="D428" s="272" t="s">
        <v>1083</v>
      </c>
      <c r="E428" s="272"/>
      <c r="I428" s="254"/>
      <c r="J428" s="256"/>
      <c r="K428" s="221"/>
      <c r="L428" s="221"/>
    </row>
    <row r="429" spans="2:12" ht="18.75" customHeight="1" x14ac:dyDescent="0.3">
      <c r="B429" s="273" t="s">
        <v>872</v>
      </c>
      <c r="C429" s="275" t="s">
        <v>500</v>
      </c>
      <c r="D429" s="274" t="s">
        <v>1083</v>
      </c>
      <c r="E429" s="274"/>
      <c r="I429" s="254"/>
      <c r="J429" s="256"/>
      <c r="K429" s="221"/>
      <c r="L429" s="221"/>
    </row>
    <row r="430" spans="2:12" ht="18.75" customHeight="1" x14ac:dyDescent="0.3">
      <c r="B430" s="271" t="s">
        <v>873</v>
      </c>
      <c r="C430" s="276" t="s">
        <v>874</v>
      </c>
      <c r="D430" s="272" t="s">
        <v>1083</v>
      </c>
      <c r="E430" s="272"/>
      <c r="I430" s="254"/>
      <c r="J430" s="256"/>
      <c r="K430" s="221"/>
      <c r="L430" s="221"/>
    </row>
    <row r="431" spans="2:12" ht="18.75" customHeight="1" x14ac:dyDescent="0.3">
      <c r="B431" s="273" t="s">
        <v>433</v>
      </c>
      <c r="C431" s="275" t="s">
        <v>160</v>
      </c>
      <c r="D431" s="274" t="s">
        <v>1083</v>
      </c>
      <c r="E431" s="274"/>
      <c r="I431" s="254"/>
      <c r="J431" s="256"/>
      <c r="K431" s="221"/>
      <c r="L431" s="221"/>
    </row>
    <row r="432" spans="2:12" ht="18.75" customHeight="1" x14ac:dyDescent="0.3">
      <c r="B432" s="271" t="s">
        <v>273</v>
      </c>
      <c r="C432" s="276" t="s">
        <v>21</v>
      </c>
      <c r="D432" s="272" t="s">
        <v>1083</v>
      </c>
      <c r="E432" s="272"/>
      <c r="I432" s="254"/>
      <c r="J432" s="256"/>
      <c r="K432" s="221"/>
      <c r="L432" s="221"/>
    </row>
    <row r="433" spans="2:12" ht="18.75" customHeight="1" x14ac:dyDescent="0.3">
      <c r="B433" s="273" t="s">
        <v>217</v>
      </c>
      <c r="C433" s="275" t="s">
        <v>644</v>
      </c>
      <c r="D433" s="274" t="s">
        <v>1083</v>
      </c>
      <c r="E433" s="274"/>
      <c r="I433" s="254"/>
      <c r="J433" s="256"/>
      <c r="K433" s="221"/>
      <c r="L433" s="221"/>
    </row>
    <row r="434" spans="2:12" ht="18.75" customHeight="1" x14ac:dyDescent="0.3">
      <c r="B434" s="271" t="s">
        <v>771</v>
      </c>
      <c r="C434" s="276" t="s">
        <v>962</v>
      </c>
      <c r="D434" s="272" t="s">
        <v>1083</v>
      </c>
      <c r="E434" s="272"/>
      <c r="I434" s="254"/>
      <c r="J434" s="256"/>
      <c r="K434" s="221"/>
      <c r="L434" s="221"/>
    </row>
    <row r="435" spans="2:12" ht="18.75" customHeight="1" x14ac:dyDescent="0.3">
      <c r="B435" s="273" t="s">
        <v>877</v>
      </c>
      <c r="C435" s="275" t="s">
        <v>878</v>
      </c>
      <c r="D435" s="274" t="s">
        <v>1083</v>
      </c>
      <c r="E435" s="274"/>
      <c r="I435" s="254"/>
      <c r="J435" s="256"/>
      <c r="K435" s="221"/>
      <c r="L435" s="221"/>
    </row>
    <row r="436" spans="2:12" ht="18.75" customHeight="1" x14ac:dyDescent="0.3">
      <c r="B436" s="271" t="s">
        <v>875</v>
      </c>
      <c r="C436" s="276" t="s">
        <v>876</v>
      </c>
      <c r="D436" s="272" t="s">
        <v>1083</v>
      </c>
      <c r="E436" s="272"/>
      <c r="I436" s="254"/>
      <c r="J436" s="256"/>
      <c r="K436" s="221"/>
      <c r="L436" s="221"/>
    </row>
    <row r="437" spans="2:12" ht="18.75" customHeight="1" x14ac:dyDescent="0.3">
      <c r="B437" s="273" t="s">
        <v>870</v>
      </c>
      <c r="C437" s="275" t="s">
        <v>871</v>
      </c>
      <c r="D437" s="274" t="s">
        <v>1083</v>
      </c>
      <c r="E437" s="274"/>
      <c r="I437" s="254"/>
      <c r="J437" s="256"/>
      <c r="K437" s="221"/>
      <c r="L437" s="221"/>
    </row>
    <row r="438" spans="2:12" ht="18.75" customHeight="1" x14ac:dyDescent="0.3">
      <c r="B438" s="271" t="s">
        <v>856</v>
      </c>
      <c r="C438" s="276" t="s">
        <v>857</v>
      </c>
      <c r="D438" s="272" t="s">
        <v>1083</v>
      </c>
      <c r="E438" s="272"/>
      <c r="I438" s="254"/>
      <c r="J438" s="256"/>
      <c r="K438" s="221"/>
      <c r="L438" s="221"/>
    </row>
    <row r="439" spans="2:12" ht="18.75" customHeight="1" x14ac:dyDescent="0.3">
      <c r="B439" s="273" t="s">
        <v>1064</v>
      </c>
      <c r="C439" s="275" t="s">
        <v>1065</v>
      </c>
      <c r="D439" s="274" t="s">
        <v>1083</v>
      </c>
      <c r="E439" s="274"/>
      <c r="I439" s="254"/>
      <c r="J439" s="256"/>
      <c r="K439" s="221"/>
      <c r="L439" s="221"/>
    </row>
    <row r="440" spans="2:12" ht="18.75" customHeight="1" x14ac:dyDescent="0.3">
      <c r="B440" s="271" t="s">
        <v>736</v>
      </c>
      <c r="C440" s="276" t="s">
        <v>748</v>
      </c>
      <c r="D440" s="272" t="s">
        <v>1083</v>
      </c>
      <c r="E440" s="272"/>
      <c r="I440" s="254"/>
      <c r="J440" s="256"/>
      <c r="K440" s="221"/>
      <c r="L440" s="221"/>
    </row>
    <row r="441" spans="2:12" ht="18.75" customHeight="1" x14ac:dyDescent="0.3">
      <c r="B441" s="273" t="s">
        <v>967</v>
      </c>
      <c r="C441" s="275" t="s">
        <v>968</v>
      </c>
      <c r="D441" s="274" t="s">
        <v>1083</v>
      </c>
      <c r="E441" s="274"/>
      <c r="I441" s="254"/>
      <c r="J441" s="256"/>
      <c r="K441" s="221"/>
      <c r="L441" s="221"/>
    </row>
    <row r="442" spans="2:12" ht="18.75" customHeight="1" x14ac:dyDescent="0.3">
      <c r="B442" s="271" t="s">
        <v>237</v>
      </c>
      <c r="C442" s="276" t="s">
        <v>162</v>
      </c>
      <c r="D442" s="272" t="s">
        <v>1083</v>
      </c>
      <c r="E442" s="272"/>
      <c r="I442" s="254"/>
      <c r="J442" s="256"/>
      <c r="K442" s="221"/>
      <c r="L442" s="221"/>
    </row>
    <row r="443" spans="2:12" ht="18.75" customHeight="1" x14ac:dyDescent="0.3">
      <c r="B443" s="273" t="s">
        <v>185</v>
      </c>
      <c r="C443" s="275" t="s">
        <v>645</v>
      </c>
      <c r="D443" s="274" t="s">
        <v>1083</v>
      </c>
      <c r="E443" s="274"/>
      <c r="I443" s="254"/>
      <c r="J443" s="256"/>
      <c r="K443" s="221"/>
      <c r="L443" s="221"/>
    </row>
    <row r="444" spans="2:12" ht="18.75" customHeight="1" x14ac:dyDescent="0.3">
      <c r="B444" s="271" t="s">
        <v>1023</v>
      </c>
      <c r="C444" s="276" t="s">
        <v>985</v>
      </c>
      <c r="D444" s="272" t="s">
        <v>1083</v>
      </c>
      <c r="E444" s="272"/>
      <c r="I444" s="254"/>
      <c r="J444" s="256"/>
      <c r="K444" s="221"/>
      <c r="L444" s="221"/>
    </row>
    <row r="445" spans="2:12" ht="18.75" customHeight="1" x14ac:dyDescent="0.3">
      <c r="B445" s="273" t="s">
        <v>887</v>
      </c>
      <c r="C445" s="275" t="s">
        <v>895</v>
      </c>
      <c r="D445" s="274" t="s">
        <v>1083</v>
      </c>
      <c r="E445" s="274"/>
      <c r="I445" s="254"/>
      <c r="J445" s="255"/>
      <c r="K445" s="221"/>
      <c r="L445" s="221"/>
    </row>
    <row r="446" spans="2:12" ht="18.75" customHeight="1" x14ac:dyDescent="0.3">
      <c r="B446" s="271" t="s">
        <v>998</v>
      </c>
      <c r="C446" s="276" t="s">
        <v>999</v>
      </c>
      <c r="D446" s="272" t="s">
        <v>1083</v>
      </c>
      <c r="E446" s="272"/>
      <c r="I446" s="254"/>
      <c r="J446" s="255"/>
      <c r="K446" s="221"/>
      <c r="L446" s="221"/>
    </row>
    <row r="447" spans="2:12" ht="18.75" customHeight="1" x14ac:dyDescent="0.3">
      <c r="B447" s="273" t="s">
        <v>399</v>
      </c>
      <c r="C447" s="275" t="s">
        <v>133</v>
      </c>
      <c r="D447" s="274" t="s">
        <v>1083</v>
      </c>
      <c r="E447" s="274"/>
      <c r="I447" s="254"/>
      <c r="J447" s="255"/>
      <c r="K447" s="221"/>
      <c r="L447" s="221"/>
    </row>
    <row r="448" spans="2:12" ht="18.75" customHeight="1" x14ac:dyDescent="0.3">
      <c r="B448" s="271" t="s">
        <v>188</v>
      </c>
      <c r="C448" s="276" t="s">
        <v>646</v>
      </c>
      <c r="D448" s="272" t="s">
        <v>1083</v>
      </c>
      <c r="E448" s="272"/>
      <c r="I448" s="254"/>
      <c r="J448" s="255"/>
      <c r="K448" s="221"/>
      <c r="L448" s="221"/>
    </row>
    <row r="449" spans="2:12" ht="18.75" customHeight="1" x14ac:dyDescent="0.3">
      <c r="B449" s="273" t="s">
        <v>346</v>
      </c>
      <c r="C449" s="275" t="s">
        <v>539</v>
      </c>
      <c r="D449" s="274" t="s">
        <v>1083</v>
      </c>
      <c r="E449" s="274"/>
      <c r="I449" s="254"/>
      <c r="J449" s="256"/>
      <c r="K449" s="221"/>
      <c r="L449" s="221"/>
    </row>
    <row r="450" spans="2:12" ht="18.75" customHeight="1" x14ac:dyDescent="0.3">
      <c r="B450" s="271" t="s">
        <v>281</v>
      </c>
      <c r="C450" s="272" t="s">
        <v>28</v>
      </c>
      <c r="D450" s="272" t="s">
        <v>1083</v>
      </c>
      <c r="E450" s="272"/>
      <c r="I450" s="254"/>
      <c r="J450" s="255"/>
      <c r="K450" s="221"/>
      <c r="L450" s="221"/>
    </row>
    <row r="451" spans="2:12" ht="18.75" customHeight="1" x14ac:dyDescent="0.3">
      <c r="B451" s="273" t="s">
        <v>311</v>
      </c>
      <c r="C451" s="274" t="s">
        <v>56</v>
      </c>
      <c r="D451" s="274" t="s">
        <v>1083</v>
      </c>
      <c r="E451" s="274"/>
      <c r="I451" s="254"/>
      <c r="J451" s="255"/>
      <c r="K451" s="221"/>
      <c r="L451" s="221"/>
    </row>
    <row r="452" spans="2:12" ht="18.75" customHeight="1" x14ac:dyDescent="0.3">
      <c r="B452" s="271" t="s">
        <v>327</v>
      </c>
      <c r="C452" s="272" t="s">
        <v>74</v>
      </c>
      <c r="D452" s="272" t="s">
        <v>1083</v>
      </c>
      <c r="E452" s="272"/>
      <c r="I452" s="254"/>
      <c r="J452" s="256"/>
      <c r="K452" s="221"/>
      <c r="L452" s="221"/>
    </row>
    <row r="453" spans="2:12" ht="18.75" customHeight="1" x14ac:dyDescent="0.3">
      <c r="B453" s="273" t="s">
        <v>447</v>
      </c>
      <c r="C453" s="274" t="s">
        <v>452</v>
      </c>
      <c r="D453" s="274" t="s">
        <v>1083</v>
      </c>
      <c r="E453" s="274"/>
      <c r="I453" s="254"/>
      <c r="J453" s="256"/>
      <c r="K453" s="221"/>
      <c r="L453" s="221"/>
    </row>
    <row r="454" spans="2:12" ht="18.75" customHeight="1" x14ac:dyDescent="0.3">
      <c r="B454" s="271" t="s">
        <v>350</v>
      </c>
      <c r="C454" s="276" t="s">
        <v>95</v>
      </c>
      <c r="D454" s="272" t="s">
        <v>1083</v>
      </c>
      <c r="E454" s="272"/>
      <c r="I454" s="254"/>
      <c r="J454" s="255"/>
      <c r="K454" s="221"/>
      <c r="L454" s="221"/>
    </row>
    <row r="455" spans="2:12" ht="18.75" customHeight="1" x14ac:dyDescent="0.3">
      <c r="B455" s="273" t="s">
        <v>322</v>
      </c>
      <c r="C455" s="274" t="s">
        <v>67</v>
      </c>
      <c r="D455" s="274" t="s">
        <v>1083</v>
      </c>
      <c r="E455" s="274"/>
      <c r="I455" s="254"/>
      <c r="J455" s="255"/>
      <c r="K455" s="221"/>
      <c r="L455" s="221"/>
    </row>
    <row r="456" spans="2:12" ht="18.75" customHeight="1" x14ac:dyDescent="0.3">
      <c r="B456" s="271" t="s">
        <v>300</v>
      </c>
      <c r="C456" s="272" t="s">
        <v>47</v>
      </c>
      <c r="D456" s="272" t="s">
        <v>1083</v>
      </c>
      <c r="E456" s="272"/>
      <c r="I456" s="254"/>
      <c r="J456" s="256"/>
      <c r="K456" s="221"/>
      <c r="L456" s="221"/>
    </row>
    <row r="457" spans="2:12" ht="18.75" customHeight="1" x14ac:dyDescent="0.3">
      <c r="B457" s="273" t="s">
        <v>391</v>
      </c>
      <c r="C457" s="275" t="s">
        <v>128</v>
      </c>
      <c r="D457" s="274" t="s">
        <v>1083</v>
      </c>
      <c r="E457" s="274"/>
      <c r="I457" s="254"/>
      <c r="J457" s="256"/>
      <c r="K457" s="221"/>
      <c r="L457" s="221"/>
    </row>
    <row r="458" spans="2:12" ht="18.75" customHeight="1" x14ac:dyDescent="0.3">
      <c r="B458" s="271" t="s">
        <v>924</v>
      </c>
      <c r="C458" s="276" t="s">
        <v>952</v>
      </c>
      <c r="D458" s="272" t="s">
        <v>1083</v>
      </c>
      <c r="E458" s="272"/>
      <c r="I458" s="254"/>
      <c r="J458" s="256"/>
      <c r="K458" s="221"/>
      <c r="L458" s="221"/>
    </row>
    <row r="459" spans="2:12" ht="18.75" customHeight="1" x14ac:dyDescent="0.3">
      <c r="B459" s="273" t="s">
        <v>276</v>
      </c>
      <c r="C459" s="274" t="s">
        <v>901</v>
      </c>
      <c r="D459" s="274" t="s">
        <v>1083</v>
      </c>
      <c r="E459" s="274"/>
      <c r="I459" s="254"/>
      <c r="J459" s="256"/>
      <c r="K459" s="221"/>
      <c r="L459" s="221"/>
    </row>
    <row r="460" spans="2:12" ht="18.75" customHeight="1" x14ac:dyDescent="0.3">
      <c r="B460" s="271" t="s">
        <v>719</v>
      </c>
      <c r="C460" s="272" t="s">
        <v>703</v>
      </c>
      <c r="D460" s="272" t="s">
        <v>1083</v>
      </c>
      <c r="E460" s="272"/>
      <c r="I460" s="254"/>
      <c r="J460" s="256"/>
      <c r="K460" s="221"/>
      <c r="L460" s="221"/>
    </row>
    <row r="461" spans="2:12" ht="18.75" customHeight="1" x14ac:dyDescent="0.3">
      <c r="B461" s="273" t="s">
        <v>720</v>
      </c>
      <c r="C461" s="275" t="s">
        <v>807</v>
      </c>
      <c r="D461" s="274" t="s">
        <v>1083</v>
      </c>
      <c r="E461" s="274"/>
      <c r="I461" s="254"/>
      <c r="J461" s="255"/>
      <c r="K461" s="221"/>
      <c r="L461" s="221"/>
    </row>
    <row r="462" spans="2:12" ht="18.75" customHeight="1" x14ac:dyDescent="0.3">
      <c r="B462" s="271" t="s">
        <v>900</v>
      </c>
      <c r="C462" s="276" t="s">
        <v>902</v>
      </c>
      <c r="D462" s="272" t="s">
        <v>1083</v>
      </c>
      <c r="E462" s="272"/>
      <c r="I462" s="254"/>
      <c r="J462" s="255"/>
      <c r="K462" s="221"/>
      <c r="L462" s="221"/>
    </row>
    <row r="463" spans="2:12" ht="18.75" customHeight="1" x14ac:dyDescent="0.3">
      <c r="B463" s="273" t="s">
        <v>268</v>
      </c>
      <c r="C463" s="275" t="s">
        <v>18</v>
      </c>
      <c r="D463" s="274" t="s">
        <v>1083</v>
      </c>
      <c r="E463" s="274"/>
      <c r="I463" s="254"/>
      <c r="J463" s="256"/>
      <c r="K463" s="221"/>
      <c r="L463" s="221"/>
    </row>
    <row r="464" spans="2:12" ht="18.75" customHeight="1" x14ac:dyDescent="0.3">
      <c r="B464" s="271" t="s">
        <v>564</v>
      </c>
      <c r="C464" s="276" t="s">
        <v>565</v>
      </c>
      <c r="D464" s="272" t="s">
        <v>1083</v>
      </c>
      <c r="E464" s="272"/>
      <c r="I464" s="254"/>
      <c r="J464" s="255"/>
      <c r="K464" s="221"/>
      <c r="L464" s="221"/>
    </row>
    <row r="465" spans="2:12" ht="18.75" customHeight="1" x14ac:dyDescent="0.3">
      <c r="B465" s="273" t="s">
        <v>291</v>
      </c>
      <c r="C465" s="275" t="s">
        <v>38</v>
      </c>
      <c r="D465" s="274" t="s">
        <v>1083</v>
      </c>
      <c r="E465" s="274"/>
      <c r="I465" s="254"/>
      <c r="J465" s="256"/>
      <c r="K465" s="221"/>
      <c r="L465" s="221"/>
    </row>
    <row r="466" spans="2:12" ht="18.75" customHeight="1" x14ac:dyDescent="0.3">
      <c r="B466" s="271" t="s">
        <v>328</v>
      </c>
      <c r="C466" s="272" t="s">
        <v>75</v>
      </c>
      <c r="D466" s="272" t="s">
        <v>1083</v>
      </c>
      <c r="E466" s="272"/>
      <c r="I466" s="254"/>
      <c r="J466" s="255"/>
      <c r="K466" s="221"/>
      <c r="L466" s="221"/>
    </row>
    <row r="467" spans="2:12" ht="18.75" customHeight="1" x14ac:dyDescent="0.3">
      <c r="B467" s="273" t="s">
        <v>821</v>
      </c>
      <c r="C467" s="274" t="s">
        <v>829</v>
      </c>
      <c r="D467" s="274" t="s">
        <v>1083</v>
      </c>
      <c r="E467" s="274"/>
      <c r="I467" s="254"/>
      <c r="J467" s="255"/>
      <c r="K467" s="221"/>
      <c r="L467" s="221"/>
    </row>
    <row r="468" spans="2:12" ht="18.75" customHeight="1" x14ac:dyDescent="0.3">
      <c r="B468" s="271" t="s">
        <v>830</v>
      </c>
      <c r="C468" s="276" t="s">
        <v>918</v>
      </c>
      <c r="D468" s="272" t="s">
        <v>1083</v>
      </c>
      <c r="E468" s="272"/>
      <c r="I468" s="254"/>
      <c r="J468" s="255"/>
      <c r="K468" s="221"/>
      <c r="L468" s="221"/>
    </row>
    <row r="469" spans="2:12" ht="18.75" customHeight="1" x14ac:dyDescent="0.3">
      <c r="B469" s="273" t="s">
        <v>843</v>
      </c>
      <c r="C469" s="274" t="s">
        <v>849</v>
      </c>
      <c r="D469" s="274" t="s">
        <v>1083</v>
      </c>
      <c r="E469" s="274"/>
      <c r="I469" s="254"/>
      <c r="J469" s="256"/>
      <c r="K469" s="221"/>
      <c r="L469" s="221"/>
    </row>
    <row r="470" spans="2:12" ht="18.75" customHeight="1" x14ac:dyDescent="0.3">
      <c r="B470" s="271" t="s">
        <v>1011</v>
      </c>
      <c r="C470" s="276" t="s">
        <v>1010</v>
      </c>
      <c r="D470" s="272" t="s">
        <v>1083</v>
      </c>
      <c r="E470" s="272"/>
      <c r="I470" s="254"/>
      <c r="J470" s="256"/>
      <c r="K470" s="221"/>
      <c r="L470" s="221"/>
    </row>
    <row r="471" spans="2:12" ht="18.75" customHeight="1" x14ac:dyDescent="0.3">
      <c r="B471" s="273" t="s">
        <v>307</v>
      </c>
      <c r="C471" s="274" t="s">
        <v>536</v>
      </c>
      <c r="D471" s="274" t="s">
        <v>1083</v>
      </c>
      <c r="E471" s="274"/>
      <c r="I471" s="254"/>
      <c r="J471" s="255"/>
      <c r="K471" s="221"/>
      <c r="L471" s="221"/>
    </row>
    <row r="472" spans="2:12" ht="18.75" customHeight="1" x14ac:dyDescent="0.3">
      <c r="B472" s="271" t="s">
        <v>657</v>
      </c>
      <c r="C472" s="272" t="s">
        <v>658</v>
      </c>
      <c r="D472" s="272" t="s">
        <v>1083</v>
      </c>
      <c r="E472" s="272"/>
      <c r="I472" s="254"/>
      <c r="J472" s="256"/>
      <c r="K472" s="221"/>
      <c r="L472" s="221"/>
    </row>
    <row r="473" spans="2:12" ht="18.75" customHeight="1" x14ac:dyDescent="0.3">
      <c r="B473" s="273" t="s">
        <v>673</v>
      </c>
      <c r="C473" s="274" t="s">
        <v>674</v>
      </c>
      <c r="D473" s="274" t="s">
        <v>1083</v>
      </c>
      <c r="E473" s="274"/>
      <c r="I473" s="254"/>
      <c r="J473" s="256"/>
      <c r="K473" s="221"/>
      <c r="L473" s="221"/>
    </row>
    <row r="474" spans="2:12" ht="18.75" customHeight="1" x14ac:dyDescent="0.3">
      <c r="B474" s="271" t="s">
        <v>933</v>
      </c>
      <c r="C474" s="276" t="s">
        <v>955</v>
      </c>
      <c r="D474" s="272" t="s">
        <v>1083</v>
      </c>
      <c r="E474" s="272"/>
      <c r="I474" s="254"/>
      <c r="J474" s="256"/>
      <c r="K474" s="221"/>
      <c r="L474" s="221"/>
    </row>
    <row r="475" spans="2:12" ht="18.75" customHeight="1" x14ac:dyDescent="0.3">
      <c r="B475" s="273" t="s">
        <v>991</v>
      </c>
      <c r="C475" s="275" t="s">
        <v>992</v>
      </c>
      <c r="D475" s="274" t="s">
        <v>1083</v>
      </c>
      <c r="E475" s="274"/>
      <c r="I475" s="254"/>
      <c r="J475" s="256"/>
      <c r="K475" s="221"/>
      <c r="L475" s="221"/>
    </row>
    <row r="476" spans="2:12" ht="18.75" customHeight="1" x14ac:dyDescent="0.3">
      <c r="B476" s="271" t="s">
        <v>464</v>
      </c>
      <c r="C476" s="272" t="s">
        <v>505</v>
      </c>
      <c r="D476" s="272" t="s">
        <v>1083</v>
      </c>
      <c r="E476" s="272"/>
      <c r="I476" s="254"/>
      <c r="J476" s="256"/>
      <c r="K476" s="221"/>
      <c r="L476" s="221"/>
    </row>
    <row r="477" spans="2:12" ht="18.75" customHeight="1" x14ac:dyDescent="0.3">
      <c r="B477" s="273" t="s">
        <v>429</v>
      </c>
      <c r="C477" s="275" t="s">
        <v>752</v>
      </c>
      <c r="D477" s="274" t="s">
        <v>1083</v>
      </c>
      <c r="E477" s="274"/>
      <c r="I477" s="254"/>
      <c r="J477" s="256"/>
      <c r="K477" s="221"/>
      <c r="L477" s="221"/>
    </row>
    <row r="478" spans="2:12" ht="18.75" customHeight="1" x14ac:dyDescent="0.3">
      <c r="B478" s="271" t="s">
        <v>354</v>
      </c>
      <c r="C478" s="276" t="s">
        <v>99</v>
      </c>
      <c r="D478" s="272" t="s">
        <v>1083</v>
      </c>
      <c r="E478" s="272"/>
      <c r="I478" s="254"/>
      <c r="J478" s="256"/>
      <c r="K478" s="221"/>
      <c r="L478" s="221"/>
    </row>
    <row r="479" spans="2:12" ht="18.75" customHeight="1" x14ac:dyDescent="0.3">
      <c r="B479" s="273" t="s">
        <v>683</v>
      </c>
      <c r="C479" s="275" t="s">
        <v>700</v>
      </c>
      <c r="D479" s="274" t="s">
        <v>1083</v>
      </c>
      <c r="E479" s="274"/>
      <c r="I479" s="254"/>
      <c r="J479" s="256"/>
      <c r="K479" s="221"/>
      <c r="L479" s="221"/>
    </row>
    <row r="480" spans="2:12" ht="18.75" customHeight="1" x14ac:dyDescent="0.3">
      <c r="B480" s="271" t="s">
        <v>665</v>
      </c>
      <c r="C480" s="276" t="s">
        <v>772</v>
      </c>
      <c r="D480" s="272" t="s">
        <v>1083</v>
      </c>
      <c r="E480" s="272"/>
      <c r="I480" s="254"/>
      <c r="J480" s="256"/>
      <c r="K480" s="221"/>
      <c r="L480" s="221"/>
    </row>
    <row r="481" spans="2:12" ht="18.75" customHeight="1" x14ac:dyDescent="0.3">
      <c r="B481" s="273" t="s">
        <v>398</v>
      </c>
      <c r="C481" s="275" t="s">
        <v>132</v>
      </c>
      <c r="D481" s="274" t="s">
        <v>1083</v>
      </c>
      <c r="E481" s="274"/>
      <c r="I481" s="254"/>
      <c r="J481" s="256"/>
      <c r="K481" s="221"/>
      <c r="L481" s="221"/>
    </row>
    <row r="482" spans="2:12" ht="18.75" customHeight="1" x14ac:dyDescent="0.3">
      <c r="B482" s="271" t="s">
        <v>400</v>
      </c>
      <c r="C482" s="276" t="s">
        <v>135</v>
      </c>
      <c r="D482" s="272" t="s">
        <v>1083</v>
      </c>
      <c r="E482" s="272"/>
      <c r="I482" s="254"/>
      <c r="J482" s="256"/>
      <c r="K482" s="221"/>
      <c r="L482" s="221"/>
    </row>
    <row r="483" spans="2:12" ht="18.75" customHeight="1" x14ac:dyDescent="0.3">
      <c r="B483" s="273" t="s">
        <v>932</v>
      </c>
      <c r="C483" s="275" t="s">
        <v>954</v>
      </c>
      <c r="D483" s="274" t="s">
        <v>1083</v>
      </c>
      <c r="E483" s="274"/>
      <c r="I483" s="254"/>
      <c r="J483" s="256"/>
      <c r="K483" s="221"/>
      <c r="L483" s="221"/>
    </row>
    <row r="484" spans="2:12" ht="18.75" customHeight="1" x14ac:dyDescent="0.3">
      <c r="B484" s="271" t="s">
        <v>925</v>
      </c>
      <c r="C484" s="276" t="s">
        <v>956</v>
      </c>
      <c r="D484" s="272" t="s">
        <v>1083</v>
      </c>
      <c r="E484" s="272"/>
      <c r="I484" s="254"/>
      <c r="J484" s="255"/>
      <c r="K484" s="221"/>
      <c r="L484" s="221"/>
    </row>
    <row r="485" spans="2:12" ht="18.75" customHeight="1" x14ac:dyDescent="0.3">
      <c r="B485" s="273" t="s">
        <v>936</v>
      </c>
      <c r="C485" s="275" t="s">
        <v>953</v>
      </c>
      <c r="D485" s="274" t="s">
        <v>1083</v>
      </c>
      <c r="E485" s="274"/>
      <c r="I485" s="254"/>
      <c r="J485" s="255"/>
      <c r="K485" s="221"/>
      <c r="L485" s="221"/>
    </row>
    <row r="486" spans="2:12" ht="18.75" customHeight="1" x14ac:dyDescent="0.3">
      <c r="B486" s="271" t="s">
        <v>246</v>
      </c>
      <c r="C486" s="276" t="s">
        <v>169</v>
      </c>
      <c r="D486" s="272" t="s">
        <v>1083</v>
      </c>
      <c r="E486" s="272"/>
      <c r="I486" s="254"/>
      <c r="J486" s="255"/>
      <c r="K486" s="221"/>
      <c r="L486" s="221"/>
    </row>
    <row r="487" spans="2:12" ht="18.75" customHeight="1" x14ac:dyDescent="0.3">
      <c r="B487" s="273" t="s">
        <v>725</v>
      </c>
      <c r="C487" s="275" t="s">
        <v>726</v>
      </c>
      <c r="D487" s="274" t="s">
        <v>1083</v>
      </c>
      <c r="E487" s="274"/>
      <c r="I487" s="254"/>
      <c r="J487" s="256"/>
      <c r="K487" s="221"/>
      <c r="L487" s="221"/>
    </row>
    <row r="488" spans="2:12" ht="18.75" customHeight="1" x14ac:dyDescent="0.3">
      <c r="B488" s="271" t="s">
        <v>741</v>
      </c>
      <c r="C488" s="276" t="s">
        <v>749</v>
      </c>
      <c r="D488" s="272" t="s">
        <v>1083</v>
      </c>
      <c r="E488" s="272"/>
      <c r="I488" s="254"/>
      <c r="J488" s="256"/>
      <c r="K488" s="221"/>
      <c r="L488" s="221"/>
    </row>
    <row r="489" spans="2:12" ht="18.75" customHeight="1" x14ac:dyDescent="0.3">
      <c r="B489" s="273" t="s">
        <v>293</v>
      </c>
      <c r="C489" s="274" t="s">
        <v>40</v>
      </c>
      <c r="D489" s="274" t="s">
        <v>1083</v>
      </c>
      <c r="E489" s="274"/>
      <c r="I489" s="254"/>
      <c r="J489" s="256"/>
      <c r="K489" s="221"/>
      <c r="L489" s="221"/>
    </row>
    <row r="490" spans="2:12" ht="18.75" customHeight="1" x14ac:dyDescent="0.3">
      <c r="B490" s="271" t="s">
        <v>543</v>
      </c>
      <c r="C490" s="272" t="s">
        <v>544</v>
      </c>
      <c r="D490" s="272" t="s">
        <v>1083</v>
      </c>
      <c r="E490" s="272"/>
      <c r="I490" s="254"/>
      <c r="J490" s="256"/>
      <c r="K490" s="221"/>
      <c r="L490" s="221"/>
    </row>
    <row r="491" spans="2:12" ht="18.75" customHeight="1" x14ac:dyDescent="0.3">
      <c r="B491" s="273" t="s">
        <v>261</v>
      </c>
      <c r="C491" s="274" t="s">
        <v>11</v>
      </c>
      <c r="D491" s="274" t="s">
        <v>1083</v>
      </c>
      <c r="E491" s="274"/>
      <c r="I491" s="254"/>
      <c r="J491" s="256"/>
      <c r="K491" s="221"/>
      <c r="L491" s="221"/>
    </row>
    <row r="492" spans="2:12" ht="18.75" customHeight="1" x14ac:dyDescent="0.3">
      <c r="B492" s="271" t="s">
        <v>228</v>
      </c>
      <c r="C492" s="276" t="s">
        <v>647</v>
      </c>
      <c r="D492" s="272" t="s">
        <v>1083</v>
      </c>
      <c r="E492" s="272"/>
      <c r="I492" s="254"/>
      <c r="J492" s="256"/>
      <c r="K492" s="221"/>
      <c r="L492" s="221"/>
    </row>
    <row r="493" spans="2:12" ht="18.75" customHeight="1" x14ac:dyDescent="0.3">
      <c r="B493" s="273" t="s">
        <v>963</v>
      </c>
      <c r="C493" s="275" t="s">
        <v>964</v>
      </c>
      <c r="D493" s="274" t="s">
        <v>1083</v>
      </c>
      <c r="E493" s="274"/>
      <c r="I493" s="254"/>
      <c r="J493" s="256"/>
      <c r="K493" s="221"/>
      <c r="L493" s="221"/>
    </row>
    <row r="494" spans="2:12" ht="18.75" customHeight="1" x14ac:dyDescent="0.3">
      <c r="B494" s="271" t="s">
        <v>699</v>
      </c>
      <c r="C494" s="276" t="s">
        <v>710</v>
      </c>
      <c r="D494" s="272" t="s">
        <v>1083</v>
      </c>
      <c r="E494" s="272"/>
      <c r="I494" s="254"/>
      <c r="J494" s="256"/>
      <c r="K494" s="221"/>
      <c r="L494" s="221"/>
    </row>
    <row r="495" spans="2:12" ht="18.75" customHeight="1" x14ac:dyDescent="0.3">
      <c r="B495" s="273" t="s">
        <v>959</v>
      </c>
      <c r="C495" s="275" t="s">
        <v>1015</v>
      </c>
      <c r="D495" s="274" t="s">
        <v>1083</v>
      </c>
      <c r="E495" s="274"/>
      <c r="I495" s="254"/>
      <c r="J495" s="256"/>
      <c r="K495" s="221"/>
      <c r="L495" s="221"/>
    </row>
    <row r="496" spans="2:12" ht="18.75" customHeight="1" x14ac:dyDescent="0.3">
      <c r="B496" s="271" t="s">
        <v>959</v>
      </c>
      <c r="C496" s="276" t="s">
        <v>1077</v>
      </c>
      <c r="D496" s="272" t="s">
        <v>1083</v>
      </c>
      <c r="E496" s="272"/>
      <c r="I496" s="254"/>
      <c r="J496" s="256"/>
      <c r="K496" s="221"/>
      <c r="L496" s="221"/>
    </row>
    <row r="497" spans="2:12" ht="18.75" customHeight="1" x14ac:dyDescent="0.3">
      <c r="B497" s="273" t="s">
        <v>959</v>
      </c>
      <c r="C497" s="275" t="s">
        <v>1067</v>
      </c>
      <c r="D497" s="274" t="s">
        <v>1083</v>
      </c>
      <c r="E497" s="274"/>
      <c r="I497" s="254"/>
      <c r="J497" s="256"/>
      <c r="K497" s="221"/>
      <c r="L497" s="221"/>
    </row>
    <row r="498" spans="2:12" ht="18.75" customHeight="1" x14ac:dyDescent="0.3">
      <c r="B498" s="271" t="s">
        <v>959</v>
      </c>
      <c r="C498" s="276" t="s">
        <v>1031</v>
      </c>
      <c r="D498" s="272" t="s">
        <v>1083</v>
      </c>
      <c r="E498" s="272"/>
      <c r="I498" s="254"/>
      <c r="J498" s="256"/>
      <c r="K498" s="221"/>
      <c r="L498" s="221"/>
    </row>
    <row r="499" spans="2:12" ht="18.75" customHeight="1" x14ac:dyDescent="0.3">
      <c r="B499" s="273" t="s">
        <v>959</v>
      </c>
      <c r="C499" s="275" t="s">
        <v>960</v>
      </c>
      <c r="D499" s="274" t="s">
        <v>1083</v>
      </c>
      <c r="E499" s="274"/>
      <c r="I499" s="254"/>
      <c r="J499" s="256"/>
      <c r="K499" s="221"/>
      <c r="L499" s="221"/>
    </row>
    <row r="500" spans="2:12" ht="18.75" customHeight="1" x14ac:dyDescent="0.3">
      <c r="B500" s="271" t="s">
        <v>1061</v>
      </c>
      <c r="C500" s="276" t="s">
        <v>1062</v>
      </c>
      <c r="D500" s="272" t="s">
        <v>1083</v>
      </c>
      <c r="E500" s="272"/>
      <c r="I500" s="254"/>
      <c r="J500" s="255"/>
      <c r="K500" s="221"/>
      <c r="L500" s="221"/>
    </row>
    <row r="501" spans="2:12" ht="18.75" customHeight="1" x14ac:dyDescent="0.3">
      <c r="B501" s="273"/>
      <c r="C501" s="274" t="s">
        <v>1093</v>
      </c>
      <c r="D501" s="274" t="s">
        <v>1083</v>
      </c>
      <c r="E501" s="274"/>
      <c r="I501" s="254"/>
      <c r="J501" s="255"/>
      <c r="K501" s="221"/>
      <c r="L501" s="221"/>
    </row>
    <row r="502" spans="2:12" ht="18.75" customHeight="1" x14ac:dyDescent="0.3">
      <c r="B502" s="271"/>
      <c r="C502" s="272" t="s">
        <v>1092</v>
      </c>
      <c r="D502" s="272" t="s">
        <v>1083</v>
      </c>
      <c r="E502" s="272"/>
      <c r="I502" s="254"/>
      <c r="J502" s="256"/>
      <c r="K502" s="221"/>
      <c r="L502" s="221"/>
    </row>
    <row r="503" spans="2:12" ht="18.75" customHeight="1" x14ac:dyDescent="0.3">
      <c r="B503" s="273"/>
      <c r="C503" s="275" t="s">
        <v>1071</v>
      </c>
      <c r="D503" s="274" t="s">
        <v>1083</v>
      </c>
      <c r="E503" s="274"/>
      <c r="I503" s="254"/>
      <c r="J503" s="255"/>
      <c r="K503" s="221"/>
      <c r="L503" s="221"/>
    </row>
    <row r="504" spans="2:12" ht="18.75" customHeight="1" x14ac:dyDescent="0.3">
      <c r="B504" s="271"/>
      <c r="C504" s="276" t="s">
        <v>1072</v>
      </c>
      <c r="D504" s="272" t="s">
        <v>1083</v>
      </c>
      <c r="E504" s="272"/>
      <c r="I504" s="254"/>
      <c r="J504" s="256"/>
      <c r="K504" s="221"/>
      <c r="L504" s="221"/>
    </row>
    <row r="505" spans="2:12" ht="18.75" customHeight="1" x14ac:dyDescent="0.3">
      <c r="B505" s="273"/>
      <c r="C505" s="275" t="s">
        <v>1073</v>
      </c>
      <c r="D505" s="274" t="s">
        <v>1083</v>
      </c>
      <c r="E505" s="274"/>
      <c r="I505" s="254"/>
      <c r="J505" s="256"/>
      <c r="K505" s="221"/>
      <c r="L505" s="221"/>
    </row>
    <row r="506" spans="2:12" ht="18.75" customHeight="1" x14ac:dyDescent="0.3">
      <c r="B506" s="271"/>
      <c r="C506" s="276" t="s">
        <v>1078</v>
      </c>
      <c r="D506" s="272" t="s">
        <v>1083</v>
      </c>
      <c r="E506" s="272"/>
      <c r="I506" s="254"/>
      <c r="J506" s="255"/>
      <c r="K506" s="221"/>
      <c r="L506" s="221"/>
    </row>
    <row r="507" spans="2:12" ht="18.75" customHeight="1" x14ac:dyDescent="0.3">
      <c r="B507" s="273"/>
      <c r="C507" s="274" t="s">
        <v>1074</v>
      </c>
      <c r="D507" s="274" t="s">
        <v>1083</v>
      </c>
      <c r="E507" s="274"/>
      <c r="I507" s="254"/>
      <c r="J507" s="256"/>
      <c r="K507" s="221"/>
      <c r="L507" s="221"/>
    </row>
    <row r="508" spans="2:12" ht="18.75" customHeight="1" x14ac:dyDescent="0.3">
      <c r="B508" s="271" t="s">
        <v>1097</v>
      </c>
      <c r="C508" s="272" t="s">
        <v>1099</v>
      </c>
      <c r="D508" s="272" t="s">
        <v>1083</v>
      </c>
      <c r="E508" s="272"/>
      <c r="I508" s="254"/>
      <c r="J508" s="256"/>
      <c r="K508" s="221"/>
      <c r="L508" s="221"/>
    </row>
    <row r="509" spans="2:12" ht="18.75" customHeight="1" x14ac:dyDescent="0.3">
      <c r="B509" s="273" t="s">
        <v>1097</v>
      </c>
      <c r="C509" s="274" t="s">
        <v>1100</v>
      </c>
      <c r="D509" s="274" t="s">
        <v>1083</v>
      </c>
      <c r="E509" s="274"/>
      <c r="I509" s="219"/>
      <c r="J509" s="222"/>
      <c r="K509" s="221"/>
      <c r="L509" s="221"/>
    </row>
    <row r="510" spans="2:12" ht="18.75" customHeight="1" x14ac:dyDescent="0.3">
      <c r="B510" s="271" t="s">
        <v>1098</v>
      </c>
      <c r="C510" s="272" t="s">
        <v>1101</v>
      </c>
      <c r="D510" s="272" t="s">
        <v>1083</v>
      </c>
      <c r="E510" s="272"/>
      <c r="I510" s="219"/>
      <c r="J510" s="222"/>
      <c r="K510" s="221"/>
      <c r="L510" s="221"/>
    </row>
    <row r="511" spans="2:12" ht="18.75" customHeight="1" x14ac:dyDescent="0.3">
      <c r="B511" s="273" t="s">
        <v>1097</v>
      </c>
      <c r="C511" s="274" t="s">
        <v>1102</v>
      </c>
      <c r="D511" s="274" t="s">
        <v>1083</v>
      </c>
      <c r="E511" s="274"/>
      <c r="I511" s="219"/>
      <c r="J511" s="222"/>
      <c r="K511" s="221"/>
      <c r="L511" s="221"/>
    </row>
    <row r="512" spans="2:12" ht="18.75" customHeight="1" x14ac:dyDescent="0.3">
      <c r="B512" s="271"/>
      <c r="C512" s="272" t="s">
        <v>1091</v>
      </c>
      <c r="D512" s="272" t="s">
        <v>1083</v>
      </c>
      <c r="E512" s="272"/>
      <c r="I512" s="219"/>
      <c r="J512" s="222"/>
      <c r="K512" s="221"/>
      <c r="L512" s="221"/>
    </row>
    <row r="513" spans="2:12" ht="18.75" customHeight="1" x14ac:dyDescent="0.3">
      <c r="B513" s="273"/>
      <c r="C513" s="274" t="s">
        <v>1075</v>
      </c>
      <c r="D513" s="274" t="s">
        <v>1083</v>
      </c>
      <c r="E513" s="274"/>
      <c r="I513" s="219"/>
      <c r="J513" s="222"/>
      <c r="K513" s="221"/>
      <c r="L513" s="221"/>
    </row>
    <row r="514" spans="2:12" ht="18.75" customHeight="1" x14ac:dyDescent="0.3">
      <c r="B514" s="271"/>
      <c r="C514" s="276" t="s">
        <v>1090</v>
      </c>
      <c r="D514" s="272" t="s">
        <v>1083</v>
      </c>
      <c r="E514" s="272"/>
      <c r="I514" s="219"/>
      <c r="J514" s="222"/>
      <c r="K514" s="221"/>
      <c r="L514" s="221"/>
    </row>
    <row r="515" spans="2:12" ht="18.75" customHeight="1" x14ac:dyDescent="0.3">
      <c r="B515" s="273"/>
      <c r="C515" s="274" t="s">
        <v>1070</v>
      </c>
      <c r="D515" s="274" t="s">
        <v>1083</v>
      </c>
      <c r="E515" s="274"/>
      <c r="I515" s="219"/>
      <c r="J515" s="222"/>
      <c r="K515" s="221"/>
      <c r="L515" s="221"/>
    </row>
    <row r="516" spans="2:12" ht="18.75" customHeight="1" x14ac:dyDescent="0.3">
      <c r="B516" s="271"/>
      <c r="C516" s="276" t="s">
        <v>1063</v>
      </c>
      <c r="D516" s="272" t="s">
        <v>1083</v>
      </c>
      <c r="E516" s="272"/>
      <c r="I516" s="219"/>
      <c r="J516" s="222"/>
      <c r="K516" s="221"/>
      <c r="L516" s="221"/>
    </row>
    <row r="517" spans="2:12" ht="18.75" customHeight="1" x14ac:dyDescent="0.3">
      <c r="B517" s="273"/>
      <c r="C517" s="275" t="s">
        <v>1080</v>
      </c>
      <c r="D517" s="274" t="s">
        <v>1083</v>
      </c>
      <c r="E517" s="274"/>
      <c r="I517" s="219"/>
      <c r="J517" s="222"/>
      <c r="K517" s="221"/>
      <c r="L517" s="221"/>
    </row>
    <row r="518" spans="2:12" ht="18.75" customHeight="1" x14ac:dyDescent="0.3">
      <c r="B518" s="271"/>
      <c r="C518" s="272" t="s">
        <v>1068</v>
      </c>
      <c r="D518" s="272" t="s">
        <v>1083</v>
      </c>
      <c r="E518" s="272"/>
      <c r="I518" s="219"/>
      <c r="J518" s="222"/>
      <c r="K518" s="221"/>
      <c r="L518" s="221"/>
    </row>
    <row r="519" spans="2:12" ht="18.75" customHeight="1" x14ac:dyDescent="0.3">
      <c r="B519" s="273"/>
      <c r="C519" s="275" t="s">
        <v>1079</v>
      </c>
      <c r="D519" s="274" t="s">
        <v>1083</v>
      </c>
      <c r="E519" s="274"/>
      <c r="I519" s="219"/>
      <c r="J519" s="222"/>
      <c r="K519" s="221"/>
      <c r="L519" s="221"/>
    </row>
    <row r="520" spans="2:12" ht="18.75" customHeight="1" x14ac:dyDescent="0.3">
      <c r="B520" s="271"/>
      <c r="C520" s="276" t="s">
        <v>1066</v>
      </c>
      <c r="D520" s="272" t="s">
        <v>1083</v>
      </c>
      <c r="E520" s="272"/>
      <c r="I520" s="219"/>
      <c r="J520" s="220"/>
      <c r="K520" s="221"/>
      <c r="L520" s="221"/>
    </row>
    <row r="521" spans="2:12" ht="18.75" customHeight="1" x14ac:dyDescent="0.3">
      <c r="B521" s="278"/>
      <c r="C521" s="279"/>
      <c r="D521" s="274" t="s">
        <v>1083</v>
      </c>
      <c r="E521" s="274"/>
      <c r="I521" s="219"/>
      <c r="J521" s="220"/>
      <c r="K521" s="221"/>
      <c r="L521" s="221"/>
    </row>
    <row r="522" spans="2:12" ht="18.75" customHeight="1" x14ac:dyDescent="0.3">
      <c r="B522" s="271"/>
      <c r="C522" s="276"/>
      <c r="D522" s="272" t="s">
        <v>1083</v>
      </c>
      <c r="E522" s="272"/>
      <c r="I522" s="219"/>
      <c r="J522" s="220"/>
      <c r="K522" s="221"/>
      <c r="L522" s="221"/>
    </row>
    <row r="523" spans="2:12" ht="18.75" customHeight="1" x14ac:dyDescent="0.3">
      <c r="B523" s="278"/>
      <c r="C523" s="279"/>
      <c r="D523" s="274" t="s">
        <v>1083</v>
      </c>
      <c r="E523" s="274"/>
      <c r="I523" s="219"/>
      <c r="J523" s="220"/>
      <c r="K523" s="221"/>
      <c r="L523" s="221"/>
    </row>
    <row r="524" spans="2:12" ht="18.75" customHeight="1" x14ac:dyDescent="0.3">
      <c r="B524" s="271"/>
      <c r="C524" s="276"/>
      <c r="D524" s="272" t="s">
        <v>1083</v>
      </c>
      <c r="E524" s="272"/>
      <c r="I524" s="219"/>
      <c r="J524" s="222"/>
      <c r="K524" s="221"/>
      <c r="L524" s="221"/>
    </row>
    <row r="525" spans="2:12" ht="18.75" customHeight="1" x14ac:dyDescent="0.3">
      <c r="B525" s="278"/>
      <c r="C525" s="279"/>
      <c r="D525" s="274" t="s">
        <v>1083</v>
      </c>
      <c r="E525" s="274"/>
      <c r="I525" s="219"/>
      <c r="J525" s="220"/>
      <c r="K525" s="221"/>
      <c r="L525" s="221"/>
    </row>
    <row r="526" spans="2:12" ht="18.75" customHeight="1" x14ac:dyDescent="0.3">
      <c r="B526" s="271"/>
      <c r="C526" s="276"/>
      <c r="D526" s="272" t="s">
        <v>1083</v>
      </c>
      <c r="E526" s="272"/>
      <c r="I526" s="219"/>
      <c r="J526" s="220"/>
      <c r="K526" s="221"/>
      <c r="L526" s="221"/>
    </row>
    <row r="527" spans="2:12" ht="18.75" customHeight="1" x14ac:dyDescent="0.3">
      <c r="B527" s="278"/>
      <c r="C527" s="279"/>
      <c r="D527" s="274" t="s">
        <v>1083</v>
      </c>
      <c r="E527" s="274"/>
      <c r="I527" s="219"/>
      <c r="J527" s="222"/>
      <c r="K527" s="221"/>
      <c r="L527" s="221"/>
    </row>
    <row r="528" spans="2:12" ht="18.75" customHeight="1" x14ac:dyDescent="0.3">
      <c r="B528" s="271"/>
      <c r="C528" s="276"/>
      <c r="D528" s="272" t="s">
        <v>1083</v>
      </c>
      <c r="E528" s="272"/>
      <c r="I528" s="219"/>
      <c r="J528" s="222"/>
      <c r="K528" s="221"/>
      <c r="L528" s="221"/>
    </row>
    <row r="529" spans="2:12" ht="18.75" customHeight="1" x14ac:dyDescent="0.3">
      <c r="B529" s="278"/>
      <c r="C529" s="279"/>
      <c r="D529" s="274" t="s">
        <v>1083</v>
      </c>
      <c r="E529" s="274"/>
      <c r="I529" s="219"/>
      <c r="J529" s="220"/>
      <c r="K529" s="221"/>
      <c r="L529" s="221"/>
    </row>
    <row r="530" spans="2:12" ht="18.75" customHeight="1" x14ac:dyDescent="0.3">
      <c r="B530" s="271"/>
      <c r="C530" s="276"/>
      <c r="D530" s="272" t="s">
        <v>1083</v>
      </c>
      <c r="E530" s="272"/>
      <c r="I530" s="219"/>
      <c r="J530" s="220"/>
      <c r="K530" s="221"/>
      <c r="L530" s="221"/>
    </row>
    <row r="531" spans="2:12" ht="18.75" customHeight="1" x14ac:dyDescent="0.3">
      <c r="B531" s="278"/>
      <c r="C531" s="279"/>
      <c r="D531" s="274" t="s">
        <v>1083</v>
      </c>
      <c r="E531" s="274"/>
      <c r="I531" s="219"/>
      <c r="J531" s="222"/>
      <c r="K531" s="221"/>
      <c r="L531" s="221"/>
    </row>
    <row r="532" spans="2:12" ht="18.75" customHeight="1" x14ac:dyDescent="0.3">
      <c r="B532" s="271"/>
      <c r="C532" s="276"/>
      <c r="D532" s="272" t="s">
        <v>1083</v>
      </c>
      <c r="E532" s="272"/>
      <c r="I532" s="219"/>
      <c r="J532" s="222"/>
      <c r="K532" s="221"/>
      <c r="L532" s="221"/>
    </row>
    <row r="533" spans="2:12" ht="18.75" customHeight="1" x14ac:dyDescent="0.3">
      <c r="B533" s="278"/>
      <c r="C533" s="279"/>
      <c r="D533" s="274" t="s">
        <v>1083</v>
      </c>
      <c r="E533" s="274"/>
      <c r="I533" s="219"/>
      <c r="J533" s="222"/>
      <c r="K533" s="221"/>
      <c r="L533" s="221"/>
    </row>
    <row r="534" spans="2:12" ht="18.75" customHeight="1" x14ac:dyDescent="0.3">
      <c r="B534" s="271"/>
      <c r="C534" s="276"/>
      <c r="D534" s="272" t="s">
        <v>1083</v>
      </c>
      <c r="E534" s="272"/>
      <c r="I534" s="219"/>
      <c r="J534" s="222"/>
      <c r="K534" s="221"/>
      <c r="L534" s="221"/>
    </row>
    <row r="535" spans="2:12" ht="18.75" customHeight="1" x14ac:dyDescent="0.3">
      <c r="B535" s="278"/>
      <c r="C535" s="279"/>
      <c r="D535" s="274" t="s">
        <v>1083</v>
      </c>
      <c r="E535" s="274"/>
      <c r="I535" s="219"/>
      <c r="J535" s="222"/>
      <c r="K535" s="221"/>
      <c r="L535" s="221"/>
    </row>
    <row r="536" spans="2:12" ht="18.75" customHeight="1" x14ac:dyDescent="0.3">
      <c r="B536" s="271"/>
      <c r="C536" s="276"/>
      <c r="D536" s="272" t="s">
        <v>1083</v>
      </c>
      <c r="E536" s="272"/>
      <c r="I536" s="219"/>
      <c r="J536" s="220"/>
      <c r="K536" s="221"/>
      <c r="L536" s="221"/>
    </row>
    <row r="537" spans="2:12" ht="18.75" customHeight="1" x14ac:dyDescent="0.3">
      <c r="B537" s="278"/>
      <c r="C537" s="279"/>
      <c r="D537" s="274" t="s">
        <v>1083</v>
      </c>
      <c r="E537" s="274"/>
      <c r="I537" s="219"/>
      <c r="J537" s="220"/>
      <c r="K537" s="221"/>
      <c r="L537" s="221"/>
    </row>
    <row r="538" spans="2:12" ht="18.75" customHeight="1" x14ac:dyDescent="0.3">
      <c r="B538" s="271"/>
      <c r="C538" s="276"/>
      <c r="D538" s="272" t="s">
        <v>1083</v>
      </c>
      <c r="E538" s="272"/>
      <c r="I538" s="219"/>
      <c r="J538" s="220"/>
      <c r="K538" s="221"/>
      <c r="L538" s="221"/>
    </row>
    <row r="539" spans="2:12" ht="18.75" customHeight="1" x14ac:dyDescent="0.3">
      <c r="B539" s="278"/>
      <c r="C539" s="279"/>
      <c r="D539" s="274" t="s">
        <v>1083</v>
      </c>
      <c r="E539" s="274"/>
      <c r="I539" s="219"/>
      <c r="J539" s="220"/>
      <c r="K539" s="221"/>
      <c r="L539" s="221"/>
    </row>
    <row r="540" spans="2:12" ht="18.75" customHeight="1" x14ac:dyDescent="0.3">
      <c r="B540" s="271"/>
      <c r="C540" s="276"/>
      <c r="D540" s="272" t="s">
        <v>1083</v>
      </c>
      <c r="E540" s="272"/>
      <c r="I540" s="219"/>
      <c r="J540" s="222"/>
      <c r="K540" s="221"/>
      <c r="L540" s="221"/>
    </row>
    <row r="541" spans="2:12" ht="18.75" customHeight="1" x14ac:dyDescent="0.3">
      <c r="B541" s="278"/>
      <c r="C541" s="279"/>
      <c r="D541" s="274" t="s">
        <v>1083</v>
      </c>
      <c r="E541" s="274"/>
      <c r="I541" s="219"/>
      <c r="J541" s="220"/>
      <c r="K541" s="221"/>
      <c r="L541" s="221"/>
    </row>
    <row r="542" spans="2:12" ht="18.75" customHeight="1" x14ac:dyDescent="0.3">
      <c r="B542" s="271"/>
      <c r="C542" s="276"/>
      <c r="D542" s="272" t="s">
        <v>1083</v>
      </c>
      <c r="E542" s="272"/>
      <c r="I542" s="219"/>
      <c r="J542" s="220"/>
      <c r="K542" s="221"/>
      <c r="L542" s="221"/>
    </row>
    <row r="543" spans="2:12" ht="18.75" customHeight="1" x14ac:dyDescent="0.3">
      <c r="B543" s="278"/>
      <c r="C543" s="279"/>
      <c r="D543" s="274" t="s">
        <v>1083</v>
      </c>
      <c r="E543" s="274"/>
      <c r="I543" s="219"/>
      <c r="J543" s="220"/>
      <c r="K543" s="221"/>
      <c r="L543" s="221"/>
    </row>
    <row r="544" spans="2:12" ht="18.75" customHeight="1" x14ac:dyDescent="0.3">
      <c r="B544" s="271"/>
      <c r="C544" s="276"/>
      <c r="D544" s="272" t="s">
        <v>1083</v>
      </c>
      <c r="E544" s="272"/>
      <c r="I544" s="219"/>
      <c r="J544" s="220"/>
      <c r="K544" s="221"/>
      <c r="L544" s="221"/>
    </row>
    <row r="545" spans="2:12" ht="18.75" customHeight="1" x14ac:dyDescent="0.3">
      <c r="B545" s="278"/>
      <c r="C545" s="279"/>
      <c r="D545" s="274" t="s">
        <v>1083</v>
      </c>
      <c r="E545" s="274"/>
      <c r="I545" s="219"/>
      <c r="J545" s="220"/>
      <c r="K545" s="221"/>
      <c r="L545" s="221"/>
    </row>
    <row r="546" spans="2:12" ht="18.75" customHeight="1" x14ac:dyDescent="0.3">
      <c r="B546" s="271"/>
      <c r="C546" s="276"/>
      <c r="D546" s="272" t="s">
        <v>1083</v>
      </c>
      <c r="E546" s="272"/>
      <c r="I546" s="219"/>
      <c r="J546" s="222"/>
      <c r="K546" s="221"/>
      <c r="L546" s="221"/>
    </row>
    <row r="547" spans="2:12" ht="18.75" customHeight="1" x14ac:dyDescent="0.3">
      <c r="B547" s="278"/>
      <c r="C547" s="279"/>
      <c r="D547" s="274" t="s">
        <v>1083</v>
      </c>
      <c r="E547" s="274"/>
      <c r="I547" s="219"/>
      <c r="J547" s="220"/>
      <c r="K547" s="221"/>
      <c r="L547" s="221"/>
    </row>
    <row r="548" spans="2:12" ht="18.75" customHeight="1" x14ac:dyDescent="0.3">
      <c r="B548" s="271"/>
      <c r="C548" s="276"/>
      <c r="D548" s="272" t="s">
        <v>1083</v>
      </c>
      <c r="E548" s="272"/>
      <c r="I548" s="219"/>
      <c r="J548" s="222"/>
      <c r="K548" s="221"/>
      <c r="L548" s="221"/>
    </row>
    <row r="549" spans="2:12" ht="18.75" customHeight="1" x14ac:dyDescent="0.3">
      <c r="B549" s="278"/>
      <c r="C549" s="279"/>
      <c r="D549" s="274" t="s">
        <v>1083</v>
      </c>
      <c r="E549" s="274"/>
      <c r="I549" s="219"/>
      <c r="J549" s="222"/>
      <c r="K549" s="221"/>
      <c r="L549" s="221"/>
    </row>
    <row r="550" spans="2:12" ht="18.75" customHeight="1" x14ac:dyDescent="0.3">
      <c r="B550" s="271"/>
      <c r="C550" s="276"/>
      <c r="D550" s="272" t="s">
        <v>1083</v>
      </c>
      <c r="E550" s="272"/>
      <c r="I550" s="219"/>
      <c r="J550" s="222"/>
      <c r="K550" s="221"/>
      <c r="L550" s="221"/>
    </row>
    <row r="551" spans="2:12" ht="18.75" customHeight="1" x14ac:dyDescent="0.3">
      <c r="B551" s="278"/>
      <c r="C551" s="279"/>
      <c r="D551" s="274" t="s">
        <v>1083</v>
      </c>
      <c r="E551" s="274"/>
      <c r="I551" s="219"/>
      <c r="J551" s="222"/>
      <c r="K551" s="221"/>
      <c r="L551" s="221"/>
    </row>
    <row r="552" spans="2:12" ht="18.75" customHeight="1" x14ac:dyDescent="0.3">
      <c r="B552" s="271"/>
      <c r="C552" s="276"/>
      <c r="D552" s="272" t="s">
        <v>1083</v>
      </c>
      <c r="E552" s="272"/>
      <c r="I552" s="219"/>
      <c r="J552" s="222"/>
      <c r="K552" s="221"/>
      <c r="L552" s="221"/>
    </row>
    <row r="553" spans="2:12" ht="18.75" customHeight="1" x14ac:dyDescent="0.3">
      <c r="B553" s="278"/>
      <c r="C553" s="279"/>
      <c r="D553" s="274" t="s">
        <v>1083</v>
      </c>
      <c r="E553" s="274"/>
      <c r="I553" s="219"/>
      <c r="J553" s="222"/>
      <c r="K553" s="221"/>
      <c r="L553" s="221"/>
    </row>
    <row r="554" spans="2:12" ht="18.75" customHeight="1" x14ac:dyDescent="0.3">
      <c r="B554" s="271"/>
      <c r="C554" s="276"/>
      <c r="D554" s="272" t="s">
        <v>1083</v>
      </c>
      <c r="E554" s="272"/>
      <c r="I554" s="219"/>
      <c r="J554" s="222"/>
      <c r="K554" s="221"/>
      <c r="L554" s="221"/>
    </row>
    <row r="555" spans="2:12" ht="18.75" customHeight="1" x14ac:dyDescent="0.3">
      <c r="B555" s="278"/>
      <c r="C555" s="279"/>
      <c r="D555" s="274" t="s">
        <v>1083</v>
      </c>
      <c r="E555" s="274"/>
      <c r="I555" s="219"/>
      <c r="J555" s="222"/>
      <c r="K555" s="221"/>
      <c r="L555" s="221"/>
    </row>
    <row r="556" spans="2:12" ht="18.75" customHeight="1" x14ac:dyDescent="0.3">
      <c r="B556" s="271"/>
      <c r="C556" s="276"/>
      <c r="D556" s="272" t="s">
        <v>1083</v>
      </c>
      <c r="E556" s="272"/>
      <c r="I556" s="219"/>
      <c r="J556" s="222"/>
      <c r="K556" s="221"/>
      <c r="L556" s="221"/>
    </row>
    <row r="557" spans="2:12" ht="18.75" customHeight="1" x14ac:dyDescent="0.3">
      <c r="B557" s="278"/>
      <c r="C557" s="279"/>
      <c r="D557" s="274" t="s">
        <v>1083</v>
      </c>
      <c r="E557" s="274"/>
      <c r="I557" s="219"/>
      <c r="J557" s="222"/>
      <c r="K557" s="221"/>
      <c r="L557" s="221"/>
    </row>
    <row r="558" spans="2:12" ht="18.75" customHeight="1" x14ac:dyDescent="0.3">
      <c r="B558" s="271"/>
      <c r="C558" s="276"/>
      <c r="D558" s="272" t="s">
        <v>1083</v>
      </c>
      <c r="E558" s="272"/>
      <c r="I558" s="219"/>
      <c r="J558" s="222"/>
      <c r="K558" s="221"/>
      <c r="L558" s="221"/>
    </row>
    <row r="559" spans="2:12" ht="18.75" customHeight="1" x14ac:dyDescent="0.3">
      <c r="B559" s="278"/>
      <c r="C559" s="279"/>
      <c r="D559" s="274" t="s">
        <v>1083</v>
      </c>
      <c r="E559" s="274"/>
      <c r="I559" s="219"/>
      <c r="J559" s="222"/>
      <c r="K559" s="221"/>
      <c r="L559" s="221"/>
    </row>
    <row r="560" spans="2:12" ht="18.75" customHeight="1" x14ac:dyDescent="0.3">
      <c r="B560" s="271"/>
      <c r="C560" s="276"/>
      <c r="D560" s="272" t="s">
        <v>1083</v>
      </c>
      <c r="E560" s="272"/>
      <c r="I560" s="219"/>
      <c r="J560" s="222"/>
      <c r="K560" s="221"/>
      <c r="L560" s="221"/>
    </row>
    <row r="561" spans="2:12" ht="18.75" customHeight="1" x14ac:dyDescent="0.3">
      <c r="B561" s="278"/>
      <c r="C561" s="279"/>
      <c r="D561" s="274" t="s">
        <v>1083</v>
      </c>
      <c r="E561" s="274"/>
      <c r="I561" s="219"/>
      <c r="J561" s="222"/>
      <c r="K561" s="221"/>
      <c r="L561" s="221"/>
    </row>
    <row r="562" spans="2:12" ht="18.75" customHeight="1" x14ac:dyDescent="0.3">
      <c r="B562" s="271"/>
      <c r="C562" s="276"/>
      <c r="D562" s="272" t="s">
        <v>1083</v>
      </c>
      <c r="E562" s="272"/>
      <c r="I562" s="219"/>
      <c r="J562" s="222"/>
      <c r="K562" s="221"/>
      <c r="L562" s="221"/>
    </row>
    <row r="563" spans="2:12" ht="18.75" customHeight="1" x14ac:dyDescent="0.3">
      <c r="B563" s="278"/>
      <c r="C563" s="279"/>
      <c r="D563" s="274" t="s">
        <v>1083</v>
      </c>
      <c r="E563" s="274"/>
      <c r="I563" s="219"/>
      <c r="J563" s="222"/>
      <c r="K563" s="221"/>
      <c r="L563" s="221"/>
    </row>
    <row r="564" spans="2:12" ht="18.75" customHeight="1" x14ac:dyDescent="0.3">
      <c r="B564" s="271"/>
      <c r="C564" s="276"/>
      <c r="D564" s="272" t="s">
        <v>1083</v>
      </c>
      <c r="E564" s="272"/>
      <c r="I564" s="219"/>
      <c r="J564" s="220"/>
      <c r="K564" s="221"/>
      <c r="L564" s="221"/>
    </row>
    <row r="565" spans="2:12" ht="18.75" customHeight="1" x14ac:dyDescent="0.3">
      <c r="B565" s="278"/>
      <c r="C565" s="279"/>
      <c r="D565" s="274" t="s">
        <v>1083</v>
      </c>
      <c r="E565" s="274"/>
      <c r="I565" s="219"/>
      <c r="J565" s="220"/>
      <c r="K565" s="221"/>
      <c r="L565" s="221"/>
    </row>
    <row r="566" spans="2:12" ht="18.75" customHeight="1" x14ac:dyDescent="0.3">
      <c r="B566" s="271"/>
      <c r="C566" s="276"/>
      <c r="D566" s="272" t="s">
        <v>1083</v>
      </c>
      <c r="E566" s="272"/>
      <c r="I566" s="219"/>
      <c r="J566" s="220"/>
      <c r="K566" s="221"/>
      <c r="L566" s="221"/>
    </row>
    <row r="567" spans="2:12" ht="18.75" customHeight="1" x14ac:dyDescent="0.3">
      <c r="B567" s="278"/>
      <c r="C567" s="279"/>
      <c r="D567" s="274" t="s">
        <v>1083</v>
      </c>
      <c r="E567" s="274"/>
      <c r="I567" s="219"/>
      <c r="J567" s="220"/>
      <c r="K567" s="221"/>
      <c r="L567" s="221"/>
    </row>
    <row r="568" spans="2:12" ht="18.75" customHeight="1" x14ac:dyDescent="0.3">
      <c r="B568" s="271"/>
      <c r="C568" s="276"/>
      <c r="D568" s="272" t="s">
        <v>1083</v>
      </c>
      <c r="E568" s="272"/>
      <c r="I568" s="219"/>
      <c r="J568" s="220"/>
      <c r="K568" s="221"/>
      <c r="L568" s="221"/>
    </row>
    <row r="569" spans="2:12" ht="18.75" customHeight="1" x14ac:dyDescent="0.3">
      <c r="B569" s="278"/>
      <c r="C569" s="279"/>
      <c r="D569" s="274" t="s">
        <v>1083</v>
      </c>
      <c r="E569" s="274"/>
      <c r="I569" s="219"/>
      <c r="J569" s="220"/>
      <c r="K569" s="221"/>
      <c r="L569" s="221"/>
    </row>
    <row r="570" spans="2:12" ht="18.75" customHeight="1" x14ac:dyDescent="0.3">
      <c r="B570" s="271"/>
      <c r="C570" s="276"/>
      <c r="D570" s="272" t="s">
        <v>1083</v>
      </c>
      <c r="E570" s="272"/>
      <c r="I570" s="219"/>
      <c r="J570" s="220"/>
      <c r="K570" s="221"/>
      <c r="L570" s="221"/>
    </row>
    <row r="571" spans="2:12" ht="20.25" x14ac:dyDescent="0.3">
      <c r="B571" s="278"/>
      <c r="C571" s="279"/>
      <c r="D571" s="274" t="s">
        <v>1083</v>
      </c>
      <c r="E571" s="274"/>
    </row>
    <row r="572" spans="2:12" ht="20.25" x14ac:dyDescent="0.3">
      <c r="B572" s="271"/>
      <c r="C572" s="276"/>
      <c r="D572" s="272" t="s">
        <v>1083</v>
      </c>
      <c r="E572" s="272"/>
    </row>
    <row r="573" spans="2:12" ht="20.25" x14ac:dyDescent="0.3">
      <c r="B573" s="278"/>
      <c r="C573" s="279"/>
      <c r="D573" s="274" t="s">
        <v>1083</v>
      </c>
      <c r="E573" s="274"/>
    </row>
    <row r="574" spans="2:12" ht="20.25" x14ac:dyDescent="0.3">
      <c r="B574" s="271"/>
      <c r="C574" s="276"/>
      <c r="D574" s="272" t="s">
        <v>1083</v>
      </c>
      <c r="E574" s="272"/>
    </row>
    <row r="575" spans="2:12" ht="20.25" x14ac:dyDescent="0.3">
      <c r="B575" s="278"/>
      <c r="C575" s="279"/>
      <c r="D575" s="274" t="s">
        <v>1083</v>
      </c>
      <c r="E575" s="274"/>
    </row>
    <row r="576" spans="2:12" ht="20.25" x14ac:dyDescent="0.3">
      <c r="B576" s="271"/>
      <c r="C576" s="276"/>
      <c r="D576" s="272" t="s">
        <v>1083</v>
      </c>
      <c r="E576" s="272"/>
    </row>
    <row r="577" spans="2:5" ht="20.25" x14ac:dyDescent="0.3">
      <c r="B577" s="278"/>
      <c r="C577" s="279"/>
      <c r="D577" s="274" t="s">
        <v>1083</v>
      </c>
      <c r="E577" s="274"/>
    </row>
    <row r="578" spans="2:5" ht="20.25" x14ac:dyDescent="0.3">
      <c r="B578" s="271"/>
      <c r="C578" s="276"/>
      <c r="D578" s="272" t="s">
        <v>1083</v>
      </c>
      <c r="E578" s="272"/>
    </row>
    <row r="579" spans="2:5" ht="20.25" x14ac:dyDescent="0.3">
      <c r="B579" s="278"/>
      <c r="C579" s="279"/>
      <c r="D579" s="274" t="s">
        <v>1083</v>
      </c>
      <c r="E579" s="274"/>
    </row>
    <row r="580" spans="2:5" ht="20.25" x14ac:dyDescent="0.3">
      <c r="B580" s="271"/>
      <c r="C580" s="276"/>
      <c r="D580" s="272" t="s">
        <v>1083</v>
      </c>
      <c r="E580" s="272"/>
    </row>
    <row r="581" spans="2:5" ht="20.25" x14ac:dyDescent="0.3">
      <c r="B581" s="278"/>
      <c r="C581" s="279"/>
      <c r="D581" s="274" t="s">
        <v>1083</v>
      </c>
      <c r="E581" s="274"/>
    </row>
    <row r="582" spans="2:5" ht="20.25" x14ac:dyDescent="0.3">
      <c r="B582" s="271"/>
      <c r="C582" s="276"/>
      <c r="D582" s="272" t="s">
        <v>1083</v>
      </c>
      <c r="E582" s="272"/>
    </row>
    <row r="583" spans="2:5" ht="20.25" x14ac:dyDescent="0.3">
      <c r="B583" s="278"/>
      <c r="C583" s="279"/>
      <c r="D583" s="274" t="s">
        <v>1083</v>
      </c>
      <c r="E583" s="274"/>
    </row>
    <row r="584" spans="2:5" ht="20.25" x14ac:dyDescent="0.3">
      <c r="B584" s="271"/>
      <c r="C584" s="276"/>
      <c r="D584" s="272" t="s">
        <v>1083</v>
      </c>
      <c r="E584" s="272"/>
    </row>
    <row r="585" spans="2:5" ht="20.25" x14ac:dyDescent="0.3">
      <c r="B585" s="278"/>
      <c r="C585" s="279"/>
      <c r="D585" s="274" t="s">
        <v>1083</v>
      </c>
      <c r="E585" s="274"/>
    </row>
    <row r="586" spans="2:5" ht="20.25" x14ac:dyDescent="0.3">
      <c r="B586" s="271"/>
      <c r="C586" s="276"/>
      <c r="D586" s="272" t="s">
        <v>1083</v>
      </c>
      <c r="E586" s="272"/>
    </row>
    <row r="587" spans="2:5" ht="20.25" x14ac:dyDescent="0.3">
      <c r="B587" s="278"/>
      <c r="C587" s="279"/>
      <c r="D587" s="274" t="s">
        <v>1083</v>
      </c>
      <c r="E587" s="274"/>
    </row>
    <row r="588" spans="2:5" ht="20.25" x14ac:dyDescent="0.3">
      <c r="B588" s="271"/>
      <c r="C588" s="276"/>
      <c r="D588" s="272" t="s">
        <v>1083</v>
      </c>
      <c r="E588" s="272"/>
    </row>
    <row r="589" spans="2:5" ht="20.25" x14ac:dyDescent="0.3">
      <c r="B589" s="278"/>
      <c r="C589" s="279"/>
      <c r="D589" s="274" t="s">
        <v>1083</v>
      </c>
      <c r="E589" s="274"/>
    </row>
    <row r="590" spans="2:5" ht="20.25" x14ac:dyDescent="0.3">
      <c r="B590" s="271"/>
      <c r="C590" s="276"/>
      <c r="D590" s="272" t="s">
        <v>1083</v>
      </c>
      <c r="E590" s="272"/>
    </row>
    <row r="591" spans="2:5" ht="20.25" x14ac:dyDescent="0.3">
      <c r="B591" s="278"/>
      <c r="C591" s="279"/>
      <c r="D591" s="274" t="s">
        <v>1083</v>
      </c>
      <c r="E591" s="274"/>
    </row>
    <row r="592" spans="2:5" ht="20.25" x14ac:dyDescent="0.3">
      <c r="B592" s="271"/>
      <c r="C592" s="276"/>
      <c r="D592" s="272" t="s">
        <v>1083</v>
      </c>
      <c r="E592" s="272"/>
    </row>
    <row r="593" spans="2:5" ht="20.25" x14ac:dyDescent="0.3">
      <c r="B593" s="278"/>
      <c r="C593" s="279"/>
      <c r="D593" s="274" t="s">
        <v>1083</v>
      </c>
      <c r="E593" s="274"/>
    </row>
    <row r="594" spans="2:5" ht="20.25" x14ac:dyDescent="0.3">
      <c r="B594" s="271"/>
      <c r="C594" s="276"/>
      <c r="D594" s="272" t="s">
        <v>1083</v>
      </c>
      <c r="E594" s="272"/>
    </row>
    <row r="595" spans="2:5" ht="20.25" x14ac:dyDescent="0.3">
      <c r="B595" s="278"/>
      <c r="C595" s="279"/>
      <c r="D595" s="274" t="s">
        <v>1083</v>
      </c>
      <c r="E595" s="274"/>
    </row>
    <row r="596" spans="2:5" ht="20.25" x14ac:dyDescent="0.3">
      <c r="B596" s="271"/>
      <c r="C596" s="276"/>
      <c r="D596" s="272" t="s">
        <v>1083</v>
      </c>
      <c r="E596" s="272"/>
    </row>
    <row r="597" spans="2:5" ht="20.25" x14ac:dyDescent="0.3">
      <c r="B597" s="278"/>
      <c r="C597" s="279"/>
      <c r="D597" s="274" t="s">
        <v>1083</v>
      </c>
      <c r="E597" s="274"/>
    </row>
    <row r="598" spans="2:5" ht="20.25" x14ac:dyDescent="0.3">
      <c r="B598" s="271"/>
      <c r="C598" s="276"/>
      <c r="D598" s="272" t="s">
        <v>1083</v>
      </c>
      <c r="E598" s="272"/>
    </row>
    <row r="599" spans="2:5" ht="20.25" x14ac:dyDescent="0.3">
      <c r="B599" s="278"/>
      <c r="C599" s="279"/>
      <c r="D599" s="274" t="s">
        <v>1083</v>
      </c>
      <c r="E599" s="274"/>
    </row>
    <row r="600" spans="2:5" ht="20.25" x14ac:dyDescent="0.3">
      <c r="B600" s="271"/>
      <c r="C600" s="276"/>
      <c r="D600" s="272" t="s">
        <v>1083</v>
      </c>
      <c r="E600" s="272"/>
    </row>
    <row r="601" spans="2:5" ht="20.25" x14ac:dyDescent="0.3">
      <c r="B601" s="278"/>
      <c r="C601" s="279"/>
      <c r="D601" s="274" t="s">
        <v>1083</v>
      </c>
      <c r="E601" s="274"/>
    </row>
    <row r="602" spans="2:5" ht="20.25" x14ac:dyDescent="0.3">
      <c r="B602" s="271"/>
      <c r="C602" s="276"/>
      <c r="D602" s="272" t="s">
        <v>1083</v>
      </c>
      <c r="E602" s="272"/>
    </row>
    <row r="603" spans="2:5" ht="20.25" x14ac:dyDescent="0.3">
      <c r="B603" s="278"/>
      <c r="C603" s="279"/>
      <c r="D603" s="274" t="s">
        <v>1083</v>
      </c>
      <c r="E603" s="274"/>
    </row>
    <row r="604" spans="2:5" ht="20.25" x14ac:dyDescent="0.3">
      <c r="B604" s="271"/>
      <c r="C604" s="276"/>
      <c r="D604" s="272" t="s">
        <v>1083</v>
      </c>
      <c r="E604" s="272"/>
    </row>
    <row r="605" spans="2:5" ht="20.25" x14ac:dyDescent="0.3">
      <c r="B605" s="278"/>
      <c r="C605" s="279"/>
      <c r="D605" s="274" t="s">
        <v>1083</v>
      </c>
      <c r="E605" s="274"/>
    </row>
    <row r="606" spans="2:5" ht="20.25" x14ac:dyDescent="0.3">
      <c r="B606" s="271"/>
      <c r="C606" s="276"/>
      <c r="D606" s="272" t="s">
        <v>1083</v>
      </c>
      <c r="E606" s="272"/>
    </row>
    <row r="607" spans="2:5" ht="20.25" x14ac:dyDescent="0.3">
      <c r="B607" s="278"/>
      <c r="C607" s="279"/>
      <c r="D607" s="274" t="s">
        <v>1083</v>
      </c>
      <c r="E607" s="274"/>
    </row>
    <row r="608" spans="2:5" ht="20.25" x14ac:dyDescent="0.3">
      <c r="B608" s="271"/>
      <c r="C608" s="276"/>
      <c r="D608" s="272" t="s">
        <v>1083</v>
      </c>
      <c r="E608" s="272"/>
    </row>
    <row r="609" spans="2:5" ht="20.25" x14ac:dyDescent="0.3">
      <c r="B609" s="278"/>
      <c r="C609" s="279"/>
      <c r="D609" s="274" t="s">
        <v>1083</v>
      </c>
      <c r="E609" s="274"/>
    </row>
    <row r="610" spans="2:5" ht="20.25" x14ac:dyDescent="0.3">
      <c r="B610" s="271"/>
      <c r="C610" s="276"/>
      <c r="D610" s="272" t="s">
        <v>1083</v>
      </c>
      <c r="E610" s="272"/>
    </row>
    <row r="611" spans="2:5" ht="20.25" x14ac:dyDescent="0.3">
      <c r="B611" s="278"/>
      <c r="C611" s="279"/>
      <c r="D611" s="274" t="s">
        <v>1083</v>
      </c>
      <c r="E611" s="274"/>
    </row>
    <row r="612" spans="2:5" ht="20.25" x14ac:dyDescent="0.3">
      <c r="B612" s="271"/>
      <c r="C612" s="276"/>
      <c r="D612" s="272" t="s">
        <v>1083</v>
      </c>
      <c r="E612" s="272"/>
    </row>
    <row r="613" spans="2:5" ht="20.25" x14ac:dyDescent="0.3">
      <c r="B613" s="278"/>
      <c r="C613" s="279"/>
      <c r="D613" s="274" t="s">
        <v>1083</v>
      </c>
      <c r="E613" s="274"/>
    </row>
    <row r="614" spans="2:5" ht="20.25" x14ac:dyDescent="0.3">
      <c r="B614" s="271"/>
      <c r="C614" s="276"/>
      <c r="D614" s="272" t="s">
        <v>1083</v>
      </c>
      <c r="E614" s="272"/>
    </row>
    <row r="615" spans="2:5" ht="20.25" x14ac:dyDescent="0.3">
      <c r="B615" s="278"/>
      <c r="C615" s="279"/>
      <c r="D615" s="274" t="s">
        <v>1083</v>
      </c>
      <c r="E615" s="274"/>
    </row>
    <row r="616" spans="2:5" ht="20.25" x14ac:dyDescent="0.3">
      <c r="B616" s="271"/>
      <c r="C616" s="276"/>
      <c r="D616" s="272" t="s">
        <v>1083</v>
      </c>
      <c r="E616" s="272"/>
    </row>
    <row r="617" spans="2:5" ht="20.25" x14ac:dyDescent="0.3">
      <c r="B617" s="278"/>
      <c r="C617" s="279"/>
      <c r="D617" s="274" t="s">
        <v>1083</v>
      </c>
      <c r="E617" s="274"/>
    </row>
    <row r="618" spans="2:5" ht="20.25" x14ac:dyDescent="0.3">
      <c r="B618" s="271"/>
      <c r="C618" s="276"/>
      <c r="D618" s="272" t="s">
        <v>1083</v>
      </c>
      <c r="E618" s="272"/>
    </row>
    <row r="619" spans="2:5" ht="20.25" x14ac:dyDescent="0.3">
      <c r="B619" s="278"/>
      <c r="C619" s="279"/>
      <c r="D619" s="274" t="s">
        <v>1083</v>
      </c>
      <c r="E619" s="274"/>
    </row>
    <row r="620" spans="2:5" ht="20.25" x14ac:dyDescent="0.3">
      <c r="B620" s="271"/>
      <c r="C620" s="276"/>
      <c r="D620" s="272" t="s">
        <v>1083</v>
      </c>
      <c r="E620" s="272"/>
    </row>
    <row r="621" spans="2:5" ht="20.25" x14ac:dyDescent="0.3">
      <c r="B621" s="278"/>
      <c r="C621" s="279"/>
      <c r="D621" s="274" t="s">
        <v>1083</v>
      </c>
      <c r="E621" s="274"/>
    </row>
    <row r="622" spans="2:5" ht="20.25" x14ac:dyDescent="0.3">
      <c r="B622" s="271"/>
      <c r="C622" s="276"/>
      <c r="D622" s="272" t="s">
        <v>1083</v>
      </c>
      <c r="E622" s="272"/>
    </row>
    <row r="623" spans="2:5" ht="20.25" x14ac:dyDescent="0.3">
      <c r="B623" s="278"/>
      <c r="C623" s="279"/>
      <c r="D623" s="274" t="s">
        <v>1083</v>
      </c>
      <c r="E623" s="274"/>
    </row>
    <row r="624" spans="2:5" ht="20.25" x14ac:dyDescent="0.3">
      <c r="B624" s="271"/>
      <c r="C624" s="276"/>
      <c r="D624" s="272" t="s">
        <v>1083</v>
      </c>
      <c r="E624" s="272"/>
    </row>
    <row r="625" spans="2:5" ht="20.25" x14ac:dyDescent="0.3">
      <c r="B625" s="278"/>
      <c r="C625" s="279"/>
      <c r="D625" s="274" t="s">
        <v>1083</v>
      </c>
      <c r="E625" s="274"/>
    </row>
    <row r="626" spans="2:5" ht="20.25" x14ac:dyDescent="0.3">
      <c r="B626" s="271"/>
      <c r="C626" s="276"/>
      <c r="D626" s="272" t="s">
        <v>1083</v>
      </c>
      <c r="E626" s="272"/>
    </row>
    <row r="627" spans="2:5" ht="20.25" x14ac:dyDescent="0.3">
      <c r="B627" s="278"/>
      <c r="C627" s="279"/>
      <c r="D627" s="274" t="s">
        <v>1083</v>
      </c>
      <c r="E627" s="274"/>
    </row>
    <row r="628" spans="2:5" ht="20.25" x14ac:dyDescent="0.3">
      <c r="B628" s="271"/>
      <c r="C628" s="276"/>
      <c r="D628" s="272" t="s">
        <v>1083</v>
      </c>
      <c r="E628" s="272"/>
    </row>
    <row r="629" spans="2:5" ht="20.25" x14ac:dyDescent="0.3">
      <c r="B629" s="278"/>
      <c r="C629" s="279"/>
      <c r="D629" s="274" t="s">
        <v>1083</v>
      </c>
      <c r="E629" s="274"/>
    </row>
    <row r="630" spans="2:5" ht="20.25" x14ac:dyDescent="0.3">
      <c r="B630" s="271"/>
      <c r="C630" s="276"/>
      <c r="D630" s="272" t="s">
        <v>1083</v>
      </c>
      <c r="E630" s="272"/>
    </row>
    <row r="631" spans="2:5" ht="20.25" x14ac:dyDescent="0.3">
      <c r="B631" s="278"/>
      <c r="C631" s="279"/>
      <c r="D631" s="274" t="s">
        <v>1083</v>
      </c>
      <c r="E631" s="274"/>
    </row>
    <row r="632" spans="2:5" ht="20.25" x14ac:dyDescent="0.3">
      <c r="B632" s="271"/>
      <c r="C632" s="276"/>
      <c r="D632" s="272" t="s">
        <v>1083</v>
      </c>
      <c r="E632" s="272"/>
    </row>
    <row r="633" spans="2:5" ht="20.25" x14ac:dyDescent="0.3">
      <c r="B633" s="278"/>
      <c r="C633" s="279"/>
      <c r="D633" s="274" t="s">
        <v>1083</v>
      </c>
      <c r="E633" s="274"/>
    </row>
    <row r="634" spans="2:5" ht="20.25" x14ac:dyDescent="0.3">
      <c r="B634" s="271"/>
      <c r="C634" s="276"/>
      <c r="D634" s="272" t="s">
        <v>1083</v>
      </c>
      <c r="E634" s="272"/>
    </row>
    <row r="635" spans="2:5" ht="20.25" x14ac:dyDescent="0.3">
      <c r="B635" s="278"/>
      <c r="C635" s="279"/>
      <c r="D635" s="274" t="s">
        <v>1083</v>
      </c>
      <c r="E635" s="274"/>
    </row>
    <row r="636" spans="2:5" ht="20.25" x14ac:dyDescent="0.3">
      <c r="B636" s="271"/>
      <c r="C636" s="276"/>
      <c r="D636" s="272" t="s">
        <v>1083</v>
      </c>
      <c r="E636" s="272"/>
    </row>
    <row r="637" spans="2:5" ht="20.25" x14ac:dyDescent="0.3">
      <c r="B637" s="278"/>
      <c r="C637" s="279"/>
      <c r="D637" s="274" t="s">
        <v>1083</v>
      </c>
      <c r="E637" s="274"/>
    </row>
    <row r="638" spans="2:5" ht="20.25" x14ac:dyDescent="0.3">
      <c r="B638" s="271"/>
      <c r="C638" s="276"/>
      <c r="D638" s="272" t="s">
        <v>1083</v>
      </c>
      <c r="E638" s="272"/>
    </row>
    <row r="639" spans="2:5" ht="20.25" x14ac:dyDescent="0.3">
      <c r="B639" s="278"/>
      <c r="C639" s="279"/>
      <c r="D639" s="274" t="s">
        <v>1083</v>
      </c>
      <c r="E639" s="274"/>
    </row>
    <row r="640" spans="2:5" ht="20.25" x14ac:dyDescent="0.3">
      <c r="B640" s="271"/>
      <c r="C640" s="276"/>
      <c r="D640" s="272" t="s">
        <v>1083</v>
      </c>
      <c r="E640" s="272"/>
    </row>
    <row r="641" spans="2:5" ht="20.25" x14ac:dyDescent="0.3">
      <c r="B641" s="278"/>
      <c r="C641" s="279"/>
      <c r="D641" s="274" t="s">
        <v>1083</v>
      </c>
      <c r="E641" s="274"/>
    </row>
    <row r="642" spans="2:5" ht="20.25" x14ac:dyDescent="0.3">
      <c r="B642" s="271"/>
      <c r="C642" s="276"/>
      <c r="D642" s="272" t="s">
        <v>1083</v>
      </c>
      <c r="E642" s="272"/>
    </row>
    <row r="643" spans="2:5" ht="20.25" x14ac:dyDescent="0.3">
      <c r="B643" s="278"/>
      <c r="C643" s="279"/>
      <c r="D643" s="274" t="s">
        <v>1083</v>
      </c>
      <c r="E643" s="274"/>
    </row>
    <row r="644" spans="2:5" ht="20.25" x14ac:dyDescent="0.3">
      <c r="B644" s="271"/>
      <c r="C644" s="276"/>
      <c r="D644" s="272" t="s">
        <v>1083</v>
      </c>
      <c r="E644" s="272"/>
    </row>
    <row r="645" spans="2:5" ht="20.25" x14ac:dyDescent="0.3">
      <c r="B645" s="278"/>
      <c r="C645" s="279"/>
      <c r="D645" s="274" t="s">
        <v>1083</v>
      </c>
      <c r="E645" s="274"/>
    </row>
    <row r="646" spans="2:5" ht="20.25" x14ac:dyDescent="0.3">
      <c r="B646" s="271"/>
      <c r="C646" s="276"/>
      <c r="D646" s="272" t="s">
        <v>1083</v>
      </c>
      <c r="E646" s="272"/>
    </row>
    <row r="647" spans="2:5" ht="20.25" x14ac:dyDescent="0.3">
      <c r="B647" s="278"/>
      <c r="C647" s="279"/>
      <c r="D647" s="274" t="s">
        <v>1083</v>
      </c>
      <c r="E647" s="274"/>
    </row>
    <row r="648" spans="2:5" ht="20.25" x14ac:dyDescent="0.3">
      <c r="B648" s="271"/>
      <c r="C648" s="276"/>
      <c r="D648" s="272" t="s">
        <v>1083</v>
      </c>
      <c r="E648" s="272"/>
    </row>
    <row r="649" spans="2:5" ht="20.25" x14ac:dyDescent="0.3">
      <c r="B649" s="278"/>
      <c r="C649" s="279"/>
      <c r="D649" s="274" t="s">
        <v>1083</v>
      </c>
      <c r="E649" s="274"/>
    </row>
    <row r="650" spans="2:5" ht="20.25" x14ac:dyDescent="0.3">
      <c r="B650" s="271"/>
      <c r="C650" s="276"/>
      <c r="D650" s="272" t="s">
        <v>1083</v>
      </c>
      <c r="E650" s="272"/>
    </row>
    <row r="651" spans="2:5" ht="20.25" x14ac:dyDescent="0.3">
      <c r="B651" s="278"/>
      <c r="C651" s="279"/>
      <c r="D651" s="274" t="s">
        <v>1083</v>
      </c>
      <c r="E651" s="274"/>
    </row>
    <row r="652" spans="2:5" ht="20.25" x14ac:dyDescent="0.3">
      <c r="B652" s="271"/>
      <c r="C652" s="276"/>
      <c r="D652" s="272" t="s">
        <v>1083</v>
      </c>
      <c r="E652" s="272"/>
    </row>
    <row r="653" spans="2:5" ht="20.25" x14ac:dyDescent="0.3">
      <c r="B653" s="278"/>
      <c r="C653" s="279"/>
      <c r="D653" s="274" t="s">
        <v>1083</v>
      </c>
      <c r="E653" s="274"/>
    </row>
    <row r="654" spans="2:5" ht="20.25" x14ac:dyDescent="0.3">
      <c r="B654" s="271"/>
      <c r="C654" s="276"/>
      <c r="D654" s="272" t="s">
        <v>1083</v>
      </c>
      <c r="E654" s="272"/>
    </row>
    <row r="655" spans="2:5" ht="20.25" x14ac:dyDescent="0.3">
      <c r="B655" s="278"/>
      <c r="C655" s="279"/>
      <c r="D655" s="274" t="s">
        <v>1083</v>
      </c>
      <c r="E655" s="274"/>
    </row>
    <row r="656" spans="2:5" ht="20.25" x14ac:dyDescent="0.3">
      <c r="B656" s="271"/>
      <c r="C656" s="276"/>
      <c r="D656" s="272" t="s">
        <v>1083</v>
      </c>
      <c r="E656" s="272"/>
    </row>
    <row r="657" spans="2:5" ht="20.25" x14ac:dyDescent="0.3">
      <c r="B657" s="278"/>
      <c r="C657" s="279"/>
      <c r="D657" s="274" t="s">
        <v>1083</v>
      </c>
      <c r="E657" s="274"/>
    </row>
    <row r="658" spans="2:5" ht="20.25" x14ac:dyDescent="0.3">
      <c r="B658" s="271"/>
      <c r="C658" s="276"/>
      <c r="D658" s="272" t="s">
        <v>1083</v>
      </c>
      <c r="E658" s="272"/>
    </row>
    <row r="659" spans="2:5" ht="20.25" x14ac:dyDescent="0.3">
      <c r="B659" s="278"/>
      <c r="C659" s="279"/>
      <c r="D659" s="274" t="s">
        <v>1083</v>
      </c>
      <c r="E659" s="274"/>
    </row>
    <row r="660" spans="2:5" ht="20.25" x14ac:dyDescent="0.3">
      <c r="B660" s="271"/>
      <c r="C660" s="276"/>
      <c r="D660" s="272" t="s">
        <v>1083</v>
      </c>
      <c r="E660" s="272"/>
    </row>
    <row r="661" spans="2:5" ht="20.25" x14ac:dyDescent="0.3">
      <c r="B661" s="278"/>
      <c r="C661" s="279"/>
      <c r="D661" s="274" t="s">
        <v>1083</v>
      </c>
      <c r="E661" s="274"/>
    </row>
    <row r="662" spans="2:5" ht="20.25" x14ac:dyDescent="0.3">
      <c r="B662" s="271"/>
      <c r="C662" s="276"/>
      <c r="D662" s="272" t="s">
        <v>1083</v>
      </c>
      <c r="E662" s="272"/>
    </row>
    <row r="663" spans="2:5" ht="20.25" x14ac:dyDescent="0.3">
      <c r="B663" s="278"/>
      <c r="C663" s="279"/>
      <c r="D663" s="274" t="s">
        <v>1083</v>
      </c>
      <c r="E663" s="274"/>
    </row>
    <row r="664" spans="2:5" ht="20.25" x14ac:dyDescent="0.3">
      <c r="B664" s="271"/>
      <c r="C664" s="276"/>
      <c r="D664" s="272" t="s">
        <v>1083</v>
      </c>
      <c r="E664" s="272"/>
    </row>
    <row r="665" spans="2:5" ht="20.25" x14ac:dyDescent="0.3">
      <c r="B665" s="278"/>
      <c r="C665" s="279"/>
      <c r="D665" s="274" t="s">
        <v>1083</v>
      </c>
      <c r="E665" s="274"/>
    </row>
    <row r="666" spans="2:5" ht="20.25" x14ac:dyDescent="0.3">
      <c r="B666" s="271"/>
      <c r="C666" s="276"/>
      <c r="D666" s="272" t="s">
        <v>1083</v>
      </c>
      <c r="E666" s="272"/>
    </row>
    <row r="667" spans="2:5" ht="20.25" x14ac:dyDescent="0.3">
      <c r="B667" s="278"/>
      <c r="C667" s="279"/>
      <c r="D667" s="274" t="s">
        <v>1083</v>
      </c>
      <c r="E667" s="274"/>
    </row>
    <row r="668" spans="2:5" ht="20.25" x14ac:dyDescent="0.3">
      <c r="B668" s="271"/>
      <c r="C668" s="276"/>
      <c r="D668" s="272" t="s">
        <v>1083</v>
      </c>
      <c r="E668" s="272"/>
    </row>
    <row r="669" spans="2:5" ht="20.25" x14ac:dyDescent="0.3">
      <c r="B669" s="278"/>
      <c r="C669" s="279"/>
      <c r="D669" s="274" t="s">
        <v>1083</v>
      </c>
      <c r="E669" s="274"/>
    </row>
    <row r="670" spans="2:5" ht="20.25" x14ac:dyDescent="0.3">
      <c r="B670" s="271"/>
      <c r="C670" s="276"/>
      <c r="D670" s="272" t="s">
        <v>1083</v>
      </c>
      <c r="E670" s="272"/>
    </row>
    <row r="671" spans="2:5" ht="20.25" x14ac:dyDescent="0.3">
      <c r="B671" s="278"/>
      <c r="C671" s="279"/>
      <c r="D671" s="274" t="s">
        <v>1083</v>
      </c>
      <c r="E671" s="274"/>
    </row>
    <row r="672" spans="2:5" ht="20.25" x14ac:dyDescent="0.3">
      <c r="B672" s="271"/>
      <c r="C672" s="276"/>
      <c r="D672" s="272" t="s">
        <v>1083</v>
      </c>
      <c r="E672" s="272"/>
    </row>
    <row r="673" spans="2:5" ht="20.25" x14ac:dyDescent="0.3">
      <c r="B673" s="278"/>
      <c r="C673" s="279"/>
      <c r="D673" s="274" t="s">
        <v>1083</v>
      </c>
      <c r="E673" s="274"/>
    </row>
    <row r="674" spans="2:5" ht="20.25" x14ac:dyDescent="0.3">
      <c r="B674" s="271"/>
      <c r="C674" s="276"/>
      <c r="D674" s="272" t="s">
        <v>1083</v>
      </c>
      <c r="E674" s="272"/>
    </row>
    <row r="675" spans="2:5" ht="20.25" x14ac:dyDescent="0.3">
      <c r="B675" s="278"/>
      <c r="C675" s="279"/>
      <c r="D675" s="274" t="s">
        <v>1083</v>
      </c>
      <c r="E675" s="274"/>
    </row>
    <row r="676" spans="2:5" ht="20.25" x14ac:dyDescent="0.3">
      <c r="B676" s="271"/>
      <c r="C676" s="276"/>
      <c r="D676" s="272" t="s">
        <v>1083</v>
      </c>
      <c r="E676" s="272"/>
    </row>
    <row r="677" spans="2:5" ht="20.25" x14ac:dyDescent="0.3">
      <c r="B677" s="278"/>
      <c r="C677" s="279"/>
      <c r="D677" s="274" t="s">
        <v>1083</v>
      </c>
      <c r="E677" s="274"/>
    </row>
    <row r="678" spans="2:5" ht="20.25" x14ac:dyDescent="0.3">
      <c r="B678" s="271"/>
      <c r="C678" s="276"/>
      <c r="D678" s="272" t="s">
        <v>1083</v>
      </c>
      <c r="E678" s="272"/>
    </row>
    <row r="679" spans="2:5" ht="20.25" x14ac:dyDescent="0.3">
      <c r="B679" s="278"/>
      <c r="C679" s="279"/>
      <c r="D679" s="274" t="s">
        <v>1083</v>
      </c>
      <c r="E679" s="274"/>
    </row>
    <row r="680" spans="2:5" ht="20.25" x14ac:dyDescent="0.3">
      <c r="B680" s="271"/>
      <c r="C680" s="276"/>
      <c r="D680" s="272" t="s">
        <v>1083</v>
      </c>
      <c r="E680" s="272"/>
    </row>
    <row r="681" spans="2:5" ht="20.25" x14ac:dyDescent="0.3">
      <c r="B681" s="278"/>
      <c r="C681" s="279"/>
      <c r="D681" s="274" t="s">
        <v>1083</v>
      </c>
      <c r="E681" s="274"/>
    </row>
    <row r="682" spans="2:5" ht="20.25" x14ac:dyDescent="0.3">
      <c r="B682" s="271"/>
      <c r="C682" s="276"/>
      <c r="D682" s="272" t="s">
        <v>1083</v>
      </c>
      <c r="E682" s="272"/>
    </row>
    <row r="683" spans="2:5" ht="20.25" x14ac:dyDescent="0.3">
      <c r="B683" s="278"/>
      <c r="C683" s="279"/>
      <c r="D683" s="274" t="s">
        <v>1083</v>
      </c>
      <c r="E683" s="274"/>
    </row>
    <row r="684" spans="2:5" ht="20.25" x14ac:dyDescent="0.3">
      <c r="B684" s="271"/>
      <c r="C684" s="276"/>
      <c r="D684" s="272" t="s">
        <v>1083</v>
      </c>
      <c r="E684" s="272"/>
    </row>
    <row r="685" spans="2:5" ht="20.25" x14ac:dyDescent="0.3">
      <c r="B685" s="278"/>
      <c r="C685" s="279"/>
      <c r="D685" s="274" t="s">
        <v>1083</v>
      </c>
      <c r="E685" s="274"/>
    </row>
    <row r="686" spans="2:5" ht="20.25" x14ac:dyDescent="0.3">
      <c r="B686" s="271"/>
      <c r="C686" s="276"/>
      <c r="D686" s="272" t="s">
        <v>1083</v>
      </c>
      <c r="E686" s="272"/>
    </row>
    <row r="687" spans="2:5" ht="20.25" x14ac:dyDescent="0.3">
      <c r="B687" s="278"/>
      <c r="C687" s="279"/>
      <c r="D687" s="274" t="s">
        <v>1083</v>
      </c>
      <c r="E687" s="274"/>
    </row>
    <row r="688" spans="2:5" ht="20.25" x14ac:dyDescent="0.3">
      <c r="B688" s="271"/>
      <c r="C688" s="276"/>
      <c r="D688" s="272" t="s">
        <v>1083</v>
      </c>
      <c r="E688" s="272"/>
    </row>
    <row r="689" spans="2:5" ht="20.25" x14ac:dyDescent="0.3">
      <c r="B689" s="278"/>
      <c r="C689" s="279"/>
      <c r="D689" s="274" t="s">
        <v>1083</v>
      </c>
      <c r="E689" s="274"/>
    </row>
    <row r="690" spans="2:5" ht="20.25" x14ac:dyDescent="0.3">
      <c r="B690" s="271"/>
      <c r="C690" s="276"/>
      <c r="D690" s="272" t="s">
        <v>1083</v>
      </c>
      <c r="E690" s="272"/>
    </row>
    <row r="691" spans="2:5" ht="20.25" x14ac:dyDescent="0.3">
      <c r="B691" s="278"/>
      <c r="C691" s="279"/>
      <c r="D691" s="274" t="s">
        <v>1083</v>
      </c>
      <c r="E691" s="274"/>
    </row>
    <row r="692" spans="2:5" ht="20.25" x14ac:dyDescent="0.3">
      <c r="B692" s="271"/>
      <c r="C692" s="276"/>
      <c r="D692" s="272" t="s">
        <v>1083</v>
      </c>
      <c r="E692" s="272"/>
    </row>
    <row r="693" spans="2:5" ht="20.25" x14ac:dyDescent="0.3">
      <c r="B693" s="278"/>
      <c r="C693" s="279"/>
      <c r="D693" s="274" t="s">
        <v>1083</v>
      </c>
      <c r="E693" s="274"/>
    </row>
    <row r="694" spans="2:5" ht="20.25" x14ac:dyDescent="0.3">
      <c r="B694" s="271"/>
      <c r="C694" s="276"/>
      <c r="D694" s="272" t="s">
        <v>1083</v>
      </c>
      <c r="E694" s="272"/>
    </row>
    <row r="695" spans="2:5" ht="20.25" x14ac:dyDescent="0.3">
      <c r="B695" s="278"/>
      <c r="C695" s="279"/>
      <c r="D695" s="274" t="s">
        <v>1083</v>
      </c>
      <c r="E695" s="274"/>
    </row>
    <row r="696" spans="2:5" ht="20.25" x14ac:dyDescent="0.3">
      <c r="B696" s="271"/>
      <c r="C696" s="276"/>
      <c r="D696" s="272" t="s">
        <v>1083</v>
      </c>
      <c r="E696" s="272"/>
    </row>
    <row r="697" spans="2:5" ht="20.25" x14ac:dyDescent="0.3">
      <c r="B697" s="278"/>
      <c r="C697" s="279"/>
      <c r="D697" s="274" t="s">
        <v>1083</v>
      </c>
      <c r="E697" s="274"/>
    </row>
    <row r="698" spans="2:5" ht="20.25" x14ac:dyDescent="0.3">
      <c r="B698" s="271"/>
      <c r="C698" s="276"/>
      <c r="D698" s="272" t="s">
        <v>1083</v>
      </c>
      <c r="E698" s="272"/>
    </row>
    <row r="699" spans="2:5" ht="20.25" x14ac:dyDescent="0.3">
      <c r="B699" s="278"/>
      <c r="C699" s="279"/>
      <c r="D699" s="274" t="s">
        <v>1083</v>
      </c>
      <c r="E699" s="274"/>
    </row>
    <row r="700" spans="2:5" ht="20.25" x14ac:dyDescent="0.3">
      <c r="B700" s="271"/>
      <c r="C700" s="276"/>
      <c r="D700" s="272" t="s">
        <v>1083</v>
      </c>
      <c r="E700" s="272"/>
    </row>
    <row r="701" spans="2:5" ht="20.25" x14ac:dyDescent="0.3">
      <c r="B701" s="278"/>
      <c r="C701" s="279"/>
      <c r="D701" s="274" t="s">
        <v>1083</v>
      </c>
      <c r="E701" s="274"/>
    </row>
    <row r="702" spans="2:5" ht="20.25" x14ac:dyDescent="0.3">
      <c r="B702" s="271"/>
      <c r="C702" s="276"/>
      <c r="D702" s="272" t="s">
        <v>1083</v>
      </c>
      <c r="E702" s="272"/>
    </row>
    <row r="703" spans="2:5" ht="20.25" x14ac:dyDescent="0.3">
      <c r="B703" s="278"/>
      <c r="C703" s="279"/>
      <c r="D703" s="274" t="s">
        <v>1083</v>
      </c>
      <c r="E703" s="274"/>
    </row>
    <row r="704" spans="2:5" ht="20.25" x14ac:dyDescent="0.3">
      <c r="B704" s="271"/>
      <c r="C704" s="276"/>
      <c r="D704" s="272" t="s">
        <v>1083</v>
      </c>
      <c r="E704" s="272"/>
    </row>
    <row r="705" spans="2:5" ht="20.25" x14ac:dyDescent="0.3">
      <c r="B705" s="278"/>
      <c r="C705" s="279"/>
      <c r="D705" s="274" t="s">
        <v>1083</v>
      </c>
      <c r="E705" s="274"/>
    </row>
    <row r="706" spans="2:5" ht="20.25" x14ac:dyDescent="0.3">
      <c r="B706" s="271"/>
      <c r="C706" s="276"/>
      <c r="D706" s="272" t="s">
        <v>1083</v>
      </c>
      <c r="E706" s="272"/>
    </row>
    <row r="707" spans="2:5" ht="20.25" x14ac:dyDescent="0.3">
      <c r="B707" s="278"/>
      <c r="C707" s="279"/>
      <c r="D707" s="274" t="s">
        <v>1083</v>
      </c>
      <c r="E707" s="274"/>
    </row>
    <row r="708" spans="2:5" ht="20.25" x14ac:dyDescent="0.3">
      <c r="B708" s="271"/>
      <c r="C708" s="276"/>
      <c r="D708" s="272" t="s">
        <v>1083</v>
      </c>
      <c r="E708" s="272"/>
    </row>
    <row r="709" spans="2:5" ht="20.25" x14ac:dyDescent="0.3">
      <c r="B709" s="278"/>
      <c r="C709" s="279"/>
      <c r="D709" s="274" t="s">
        <v>1083</v>
      </c>
      <c r="E709" s="274"/>
    </row>
    <row r="710" spans="2:5" ht="20.25" x14ac:dyDescent="0.3">
      <c r="B710" s="271"/>
      <c r="C710" s="276"/>
      <c r="D710" s="272" t="s">
        <v>1083</v>
      </c>
      <c r="E710" s="272"/>
    </row>
    <row r="711" spans="2:5" ht="20.25" x14ac:dyDescent="0.3">
      <c r="B711" s="278"/>
      <c r="C711" s="279"/>
      <c r="D711" s="274" t="s">
        <v>1083</v>
      </c>
      <c r="E711" s="274"/>
    </row>
    <row r="712" spans="2:5" ht="20.25" x14ac:dyDescent="0.3">
      <c r="B712" s="271"/>
      <c r="C712" s="276"/>
      <c r="D712" s="272" t="s">
        <v>1083</v>
      </c>
      <c r="E712" s="272"/>
    </row>
    <row r="713" spans="2:5" ht="20.25" x14ac:dyDescent="0.3">
      <c r="B713" s="278"/>
      <c r="C713" s="279"/>
      <c r="D713" s="274" t="s">
        <v>1083</v>
      </c>
      <c r="E713" s="274"/>
    </row>
    <row r="714" spans="2:5" ht="20.25" x14ac:dyDescent="0.3">
      <c r="B714" s="271"/>
      <c r="C714" s="276"/>
      <c r="D714" s="272" t="s">
        <v>1083</v>
      </c>
      <c r="E714" s="272"/>
    </row>
    <row r="715" spans="2:5" ht="20.25" x14ac:dyDescent="0.3">
      <c r="B715" s="278"/>
      <c r="C715" s="279"/>
      <c r="D715" s="274" t="s">
        <v>1083</v>
      </c>
      <c r="E715" s="274"/>
    </row>
    <row r="716" spans="2:5" ht="20.25" x14ac:dyDescent="0.3">
      <c r="B716" s="271"/>
      <c r="C716" s="276"/>
      <c r="D716" s="272" t="s">
        <v>1083</v>
      </c>
      <c r="E716" s="272"/>
    </row>
    <row r="717" spans="2:5" ht="20.25" x14ac:dyDescent="0.3">
      <c r="B717" s="278"/>
      <c r="C717" s="279"/>
      <c r="D717" s="274" t="s">
        <v>1083</v>
      </c>
      <c r="E717" s="274"/>
    </row>
    <row r="718" spans="2:5" ht="20.25" x14ac:dyDescent="0.3">
      <c r="B718" s="271"/>
      <c r="C718" s="276"/>
      <c r="D718" s="272" t="s">
        <v>1083</v>
      </c>
      <c r="E718" s="272"/>
    </row>
    <row r="719" spans="2:5" ht="20.25" x14ac:dyDescent="0.3">
      <c r="B719" s="278"/>
      <c r="C719" s="279"/>
      <c r="D719" s="274" t="s">
        <v>1083</v>
      </c>
      <c r="E719" s="274"/>
    </row>
    <row r="720" spans="2:5" ht="20.25" x14ac:dyDescent="0.3">
      <c r="B720" s="271"/>
      <c r="C720" s="276"/>
      <c r="D720" s="272" t="s">
        <v>1083</v>
      </c>
      <c r="E720" s="272"/>
    </row>
    <row r="721" spans="2:5" ht="20.25" x14ac:dyDescent="0.3">
      <c r="B721" s="278"/>
      <c r="C721" s="279"/>
      <c r="D721" s="274" t="s">
        <v>1083</v>
      </c>
      <c r="E721" s="274"/>
    </row>
    <row r="722" spans="2:5" ht="20.25" x14ac:dyDescent="0.3">
      <c r="B722" s="271"/>
      <c r="C722" s="276"/>
      <c r="D722" s="272" t="s">
        <v>1083</v>
      </c>
      <c r="E722" s="272"/>
    </row>
    <row r="723" spans="2:5" ht="20.25" x14ac:dyDescent="0.3">
      <c r="B723" s="278"/>
      <c r="C723" s="279"/>
      <c r="D723" s="274" t="s">
        <v>1083</v>
      </c>
      <c r="E723" s="274"/>
    </row>
    <row r="724" spans="2:5" ht="20.25" x14ac:dyDescent="0.3">
      <c r="B724" s="271"/>
      <c r="C724" s="276"/>
      <c r="D724" s="272" t="s">
        <v>1083</v>
      </c>
      <c r="E724" s="272"/>
    </row>
    <row r="725" spans="2:5" ht="20.25" x14ac:dyDescent="0.3">
      <c r="B725" s="278"/>
      <c r="C725" s="279"/>
      <c r="D725" s="274" t="s">
        <v>1083</v>
      </c>
      <c r="E725" s="274"/>
    </row>
    <row r="726" spans="2:5" ht="20.25" x14ac:dyDescent="0.3">
      <c r="B726" s="271"/>
      <c r="C726" s="276"/>
      <c r="D726" s="272" t="s">
        <v>1083</v>
      </c>
      <c r="E726" s="272"/>
    </row>
    <row r="727" spans="2:5" ht="20.25" x14ac:dyDescent="0.3">
      <c r="B727" s="278"/>
      <c r="C727" s="279"/>
      <c r="D727" s="274" t="s">
        <v>1083</v>
      </c>
      <c r="E727" s="274"/>
    </row>
    <row r="728" spans="2:5" ht="20.25" x14ac:dyDescent="0.3">
      <c r="B728" s="271"/>
      <c r="C728" s="276"/>
      <c r="D728" s="272" t="s">
        <v>1083</v>
      </c>
      <c r="E728" s="272"/>
    </row>
    <row r="729" spans="2:5" ht="20.25" x14ac:dyDescent="0.3">
      <c r="B729" s="278"/>
      <c r="C729" s="279"/>
      <c r="D729" s="274" t="s">
        <v>1083</v>
      </c>
      <c r="E729" s="274"/>
    </row>
    <row r="730" spans="2:5" ht="20.25" x14ac:dyDescent="0.3">
      <c r="B730" s="271"/>
      <c r="C730" s="276"/>
      <c r="D730" s="272" t="s">
        <v>1083</v>
      </c>
      <c r="E730" s="272"/>
    </row>
    <row r="731" spans="2:5" ht="20.25" x14ac:dyDescent="0.3">
      <c r="B731" s="278"/>
      <c r="C731" s="279"/>
      <c r="D731" s="274" t="s">
        <v>1083</v>
      </c>
      <c r="E731" s="274"/>
    </row>
    <row r="732" spans="2:5" ht="20.25" x14ac:dyDescent="0.3">
      <c r="B732" s="271"/>
      <c r="C732" s="276"/>
      <c r="D732" s="272" t="s">
        <v>1083</v>
      </c>
      <c r="E732" s="272"/>
    </row>
    <row r="733" spans="2:5" ht="20.25" x14ac:dyDescent="0.3">
      <c r="B733" s="278"/>
      <c r="C733" s="279"/>
      <c r="D733" s="274" t="s">
        <v>1083</v>
      </c>
      <c r="E733" s="274"/>
    </row>
    <row r="734" spans="2:5" ht="20.25" x14ac:dyDescent="0.3">
      <c r="B734" s="271"/>
      <c r="C734" s="276"/>
      <c r="D734" s="272" t="s">
        <v>1083</v>
      </c>
      <c r="E734" s="272"/>
    </row>
    <row r="735" spans="2:5" ht="20.25" x14ac:dyDescent="0.3">
      <c r="B735" s="278"/>
      <c r="C735" s="279"/>
      <c r="D735" s="274" t="s">
        <v>1083</v>
      </c>
      <c r="E735" s="274"/>
    </row>
    <row r="736" spans="2:5" ht="20.25" x14ac:dyDescent="0.3">
      <c r="B736" s="271"/>
      <c r="C736" s="276"/>
      <c r="D736" s="272" t="s">
        <v>1083</v>
      </c>
      <c r="E736" s="272"/>
    </row>
    <row r="737" spans="2:5" ht="20.25" x14ac:dyDescent="0.3">
      <c r="B737" s="278"/>
      <c r="C737" s="279"/>
      <c r="D737" s="274" t="s">
        <v>1083</v>
      </c>
      <c r="E737" s="274"/>
    </row>
  </sheetData>
  <sortState ref="I7:L508">
    <sortCondition ref="I7"/>
  </sortState>
  <mergeCells count="7">
    <mergeCell ref="B1:E1"/>
    <mergeCell ref="B2:E2"/>
    <mergeCell ref="B3:E3"/>
    <mergeCell ref="B4:E4"/>
    <mergeCell ref="I2:L2"/>
    <mergeCell ref="I3:L3"/>
    <mergeCell ref="I4:L4"/>
  </mergeCells>
  <pageMargins left="0.23622047244094491" right="0.23622047244094491" top="0.35433070866141736" bottom="1.2598425196850394" header="0.23622047244094491" footer="0.74803149606299213"/>
  <pageSetup paperSize="9" scale="35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zoomScaleNormal="100" workbookViewId="0"/>
  </sheetViews>
  <sheetFormatPr baseColWidth="10" defaultRowHeight="15" x14ac:dyDescent="0.25"/>
  <cols>
    <col min="1" max="1" width="2.7109375" customWidth="1"/>
    <col min="2" max="2" width="26.5703125" customWidth="1"/>
    <col min="3" max="3" width="16.140625" customWidth="1"/>
    <col min="4" max="4" width="12.140625" customWidth="1"/>
    <col min="5" max="5" width="43.28515625" customWidth="1"/>
    <col min="6" max="6" width="12.42578125" customWidth="1"/>
    <col min="7" max="7" width="15.140625" customWidth="1"/>
    <col min="8" max="8" width="14.42578125" customWidth="1"/>
    <col min="9" max="9" width="15.140625" customWidth="1"/>
    <col min="10" max="10" width="23" customWidth="1"/>
    <col min="11" max="11" width="17.5703125" customWidth="1"/>
    <col min="12" max="12" width="15" customWidth="1"/>
  </cols>
  <sheetData>
    <row r="1" spans="2:12" ht="14.25" customHeight="1" x14ac:dyDescent="0.25"/>
    <row r="2" spans="2:12" s="22" customFormat="1" ht="22.5" x14ac:dyDescent="0.3">
      <c r="B2" s="310" t="s">
        <v>773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</row>
    <row r="3" spans="2:12" ht="22.5" x14ac:dyDescent="0.25">
      <c r="B3" s="311" t="s">
        <v>937</v>
      </c>
      <c r="C3" s="311"/>
      <c r="D3" s="311"/>
      <c r="E3" s="311"/>
      <c r="F3" s="311"/>
      <c r="G3" s="311"/>
      <c r="H3" s="311"/>
      <c r="I3" s="311"/>
      <c r="J3" s="311"/>
      <c r="K3" s="311"/>
      <c r="L3" s="311"/>
    </row>
    <row r="4" spans="2:12" ht="10.5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</row>
    <row r="5" spans="2:12" ht="39" customHeight="1" thickBot="1" x14ac:dyDescent="0.3">
      <c r="B5" s="111" t="s">
        <v>798</v>
      </c>
      <c r="C5" s="111" t="s">
        <v>777</v>
      </c>
      <c r="D5" s="111" t="s">
        <v>789</v>
      </c>
      <c r="E5" s="111" t="s">
        <v>448</v>
      </c>
      <c r="F5" s="111" t="s">
        <v>799</v>
      </c>
      <c r="G5" s="111" t="s">
        <v>778</v>
      </c>
      <c r="H5" s="111" t="s">
        <v>765</v>
      </c>
      <c r="I5" s="111" t="s">
        <v>800</v>
      </c>
      <c r="J5" s="111" t="s">
        <v>797</v>
      </c>
      <c r="K5" s="111" t="s">
        <v>781</v>
      </c>
      <c r="L5" s="111" t="s">
        <v>450</v>
      </c>
    </row>
    <row r="6" spans="2:12" ht="6" customHeight="1" x14ac:dyDescent="0.25">
      <c r="B6" s="125"/>
      <c r="C6" s="126"/>
      <c r="D6" s="126"/>
      <c r="E6" s="127"/>
      <c r="F6" s="139"/>
      <c r="G6" s="88"/>
      <c r="H6" s="195">
        <f>F6*G6</f>
        <v>0</v>
      </c>
      <c r="I6" s="88"/>
      <c r="J6" s="88"/>
      <c r="K6" s="88"/>
      <c r="L6" s="140"/>
    </row>
    <row r="7" spans="2:12" ht="17.25" x14ac:dyDescent="0.25">
      <c r="B7" s="197"/>
      <c r="C7" s="197"/>
      <c r="D7" s="197"/>
      <c r="E7" s="197"/>
      <c r="F7" s="198"/>
      <c r="G7" s="199"/>
      <c r="H7" s="172"/>
      <c r="I7" s="197"/>
      <c r="J7" s="197"/>
      <c r="K7" s="197"/>
      <c r="L7" s="200"/>
    </row>
    <row r="8" spans="2:12" ht="17.25" x14ac:dyDescent="0.25">
      <c r="B8" s="197"/>
      <c r="C8" s="197"/>
      <c r="D8" s="197"/>
      <c r="E8" s="197"/>
      <c r="F8" s="198"/>
      <c r="G8" s="199"/>
      <c r="H8" s="172"/>
      <c r="I8" s="197"/>
      <c r="J8" s="197"/>
      <c r="K8" s="197"/>
      <c r="L8" s="200"/>
    </row>
    <row r="9" spans="2:12" ht="17.25" x14ac:dyDescent="0.25">
      <c r="B9" s="197"/>
      <c r="C9" s="197"/>
      <c r="D9" s="197"/>
      <c r="E9" s="197"/>
      <c r="F9" s="198"/>
      <c r="G9" s="199"/>
      <c r="H9" s="172"/>
      <c r="I9" s="197"/>
      <c r="J9" s="197"/>
      <c r="K9" s="197"/>
      <c r="L9" s="200"/>
    </row>
    <row r="10" spans="2:12" ht="17.25" x14ac:dyDescent="0.25">
      <c r="B10" s="197"/>
      <c r="C10" s="197"/>
      <c r="D10" s="197"/>
      <c r="E10" s="197"/>
      <c r="F10" s="198"/>
      <c r="G10" s="199"/>
      <c r="H10" s="172"/>
      <c r="I10" s="197"/>
      <c r="J10" s="197"/>
      <c r="K10" s="197"/>
      <c r="L10" s="200"/>
    </row>
    <row r="11" spans="2:12" ht="17.25" x14ac:dyDescent="0.25">
      <c r="B11" s="197"/>
      <c r="C11" s="197"/>
      <c r="D11" s="197"/>
      <c r="E11" s="197"/>
      <c r="F11" s="198"/>
      <c r="G11" s="199"/>
      <c r="H11" s="172"/>
      <c r="I11" s="197"/>
      <c r="J11" s="197"/>
      <c r="K11" s="197"/>
      <c r="L11" s="200"/>
    </row>
    <row r="12" spans="2:12" ht="17.25" x14ac:dyDescent="0.25">
      <c r="B12" s="197"/>
      <c r="C12" s="197"/>
      <c r="D12" s="197"/>
      <c r="E12" s="197"/>
      <c r="F12" s="198"/>
      <c r="G12" s="199"/>
      <c r="H12" s="172"/>
      <c r="I12" s="197"/>
      <c r="J12" s="197"/>
      <c r="K12" s="197"/>
      <c r="L12" s="200"/>
    </row>
    <row r="13" spans="2:12" ht="17.25" x14ac:dyDescent="0.25">
      <c r="B13" s="197"/>
      <c r="C13" s="197"/>
      <c r="D13" s="197"/>
      <c r="E13" s="197"/>
      <c r="F13" s="198"/>
      <c r="G13" s="199"/>
      <c r="H13" s="172"/>
      <c r="I13" s="197"/>
      <c r="J13" s="197"/>
      <c r="K13" s="197"/>
      <c r="L13" s="200"/>
    </row>
    <row r="14" spans="2:12" ht="17.25" x14ac:dyDescent="0.25">
      <c r="B14" s="170"/>
      <c r="C14" s="170"/>
      <c r="D14" s="170"/>
      <c r="E14" s="170"/>
      <c r="F14" s="174"/>
      <c r="G14" s="173"/>
      <c r="H14" s="172"/>
      <c r="I14" s="170"/>
      <c r="J14" s="170"/>
      <c r="K14" s="170"/>
      <c r="L14" s="171"/>
    </row>
    <row r="15" spans="2:12" ht="17.25" x14ac:dyDescent="0.25">
      <c r="B15" s="170"/>
      <c r="C15" s="170"/>
      <c r="D15" s="170"/>
      <c r="E15" s="170"/>
      <c r="F15" s="174"/>
      <c r="G15" s="173"/>
      <c r="H15" s="172"/>
      <c r="I15" s="170"/>
      <c r="J15" s="170"/>
      <c r="K15" s="170"/>
      <c r="L15" s="171"/>
    </row>
    <row r="16" spans="2:12" ht="17.25" x14ac:dyDescent="0.25">
      <c r="B16" s="170"/>
      <c r="C16" s="170"/>
      <c r="D16" s="170"/>
      <c r="E16" s="170"/>
      <c r="F16" s="174"/>
      <c r="G16" s="173"/>
      <c r="H16" s="172"/>
      <c r="I16" s="170"/>
      <c r="J16" s="170"/>
      <c r="K16" s="170"/>
      <c r="L16" s="171"/>
    </row>
    <row r="17" spans="2:12" ht="17.25" x14ac:dyDescent="0.25">
      <c r="B17" s="170"/>
      <c r="C17" s="170"/>
      <c r="D17" s="170"/>
      <c r="E17" s="170"/>
      <c r="F17" s="174"/>
      <c r="G17" s="173"/>
      <c r="H17" s="172"/>
      <c r="I17" s="170"/>
      <c r="J17" s="170"/>
      <c r="K17" s="170"/>
      <c r="L17" s="171"/>
    </row>
    <row r="18" spans="2:12" ht="17.25" x14ac:dyDescent="0.25">
      <c r="B18" s="170"/>
      <c r="C18" s="170"/>
      <c r="D18" s="170"/>
      <c r="E18" s="170"/>
      <c r="F18" s="174"/>
      <c r="G18" s="173"/>
      <c r="H18" s="172"/>
      <c r="I18" s="170"/>
      <c r="J18" s="170"/>
      <c r="K18" s="170"/>
      <c r="L18" s="171"/>
    </row>
    <row r="19" spans="2:12" ht="17.25" x14ac:dyDescent="0.25">
      <c r="B19" s="170"/>
      <c r="C19" s="170"/>
      <c r="D19" s="170"/>
      <c r="E19" s="170"/>
      <c r="F19" s="174"/>
      <c r="G19" s="173"/>
      <c r="H19" s="172"/>
      <c r="I19" s="170"/>
      <c r="J19" s="170"/>
      <c r="K19" s="170"/>
      <c r="L19" s="171"/>
    </row>
    <row r="20" spans="2:12" ht="17.25" x14ac:dyDescent="0.25">
      <c r="B20" s="170"/>
      <c r="C20" s="170"/>
      <c r="D20" s="170"/>
      <c r="E20" s="170"/>
      <c r="F20" s="174"/>
      <c r="G20" s="173"/>
      <c r="H20" s="172"/>
      <c r="I20" s="170"/>
      <c r="J20" s="170"/>
      <c r="K20" s="170"/>
      <c r="L20" s="171"/>
    </row>
    <row r="21" spans="2:12" ht="17.25" x14ac:dyDescent="0.25">
      <c r="B21" s="170"/>
      <c r="C21" s="170"/>
      <c r="D21" s="170"/>
      <c r="E21" s="170"/>
      <c r="F21" s="174"/>
      <c r="G21" s="173"/>
      <c r="H21" s="172"/>
      <c r="I21" s="170"/>
      <c r="J21" s="170"/>
      <c r="K21" s="170"/>
      <c r="L21" s="171"/>
    </row>
    <row r="22" spans="2:12" ht="17.25" x14ac:dyDescent="0.25">
      <c r="B22" s="170"/>
      <c r="C22" s="170"/>
      <c r="D22" s="170"/>
      <c r="E22" s="170"/>
      <c r="F22" s="174"/>
      <c r="G22" s="173"/>
      <c r="H22" s="172"/>
      <c r="I22" s="170"/>
      <c r="J22" s="170"/>
      <c r="K22" s="170"/>
      <c r="L22" s="171"/>
    </row>
    <row r="23" spans="2:12" ht="17.25" x14ac:dyDescent="0.25">
      <c r="B23" s="170"/>
      <c r="C23" s="170"/>
      <c r="D23" s="170"/>
      <c r="E23" s="170"/>
      <c r="F23" s="174"/>
      <c r="G23" s="173"/>
      <c r="H23" s="172"/>
      <c r="I23" s="170"/>
      <c r="J23" s="170"/>
      <c r="K23" s="170"/>
      <c r="L23" s="171"/>
    </row>
    <row r="24" spans="2:12" ht="17.25" x14ac:dyDescent="0.25">
      <c r="B24" s="170"/>
      <c r="C24" s="170"/>
      <c r="D24" s="170"/>
      <c r="E24" s="170"/>
      <c r="F24" s="174"/>
      <c r="G24" s="173"/>
      <c r="H24" s="172"/>
      <c r="I24" s="170"/>
      <c r="J24" s="170"/>
      <c r="K24" s="170"/>
      <c r="L24" s="171"/>
    </row>
  </sheetData>
  <sortState ref="B8:L10">
    <sortCondition ref="B8"/>
  </sortState>
  <mergeCells count="2">
    <mergeCell ref="B2:L2"/>
    <mergeCell ref="B3:L3"/>
  </mergeCells>
  <pageMargins left="1.2" right="0.19" top="0.37" bottom="0.41" header="0.22" footer="0.2"/>
  <pageSetup scale="58" fitToHeight="0" orientation="landscape" horizontalDpi="4294967295" verticalDpi="4294967295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84"/>
  <sheetViews>
    <sheetView zoomScaleNormal="100" workbookViewId="0"/>
  </sheetViews>
  <sheetFormatPr baseColWidth="10" defaultRowHeight="15" x14ac:dyDescent="0.25"/>
  <cols>
    <col min="1" max="1" width="2.85546875" customWidth="1"/>
    <col min="2" max="2" width="12" customWidth="1"/>
    <col min="3" max="3" width="26.28515625" customWidth="1"/>
    <col min="4" max="4" width="15.7109375" customWidth="1"/>
    <col min="5" max="5" width="43.5703125" customWidth="1"/>
    <col min="6" max="6" width="8.85546875" customWidth="1"/>
    <col min="7" max="7" width="14" customWidth="1"/>
    <col min="8" max="8" width="14.7109375" customWidth="1"/>
    <col min="9" max="9" width="10.42578125" customWidth="1"/>
    <col min="10" max="10" width="14.5703125" customWidth="1"/>
    <col min="11" max="11" width="14.28515625" customWidth="1"/>
    <col min="12" max="12" width="15.140625" customWidth="1"/>
  </cols>
  <sheetData>
    <row r="1" spans="2:12" ht="18.75" customHeight="1" x14ac:dyDescent="0.25"/>
    <row r="2" spans="2:12" s="9" customFormat="1" ht="27.75" customHeight="1" x14ac:dyDescent="0.25">
      <c r="B2" s="312" t="s">
        <v>773</v>
      </c>
      <c r="C2" s="312"/>
      <c r="D2" s="312"/>
      <c r="E2" s="312"/>
      <c r="F2" s="312"/>
      <c r="G2" s="312"/>
      <c r="H2" s="312"/>
      <c r="I2" s="312"/>
      <c r="J2" s="312"/>
      <c r="K2" s="312"/>
      <c r="L2" s="312"/>
    </row>
    <row r="3" spans="2:12" s="15" customFormat="1" ht="27.75" customHeight="1" x14ac:dyDescent="0.25">
      <c r="B3" s="312" t="s">
        <v>937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</row>
    <row r="4" spans="2:12" ht="13.5" customHeight="1" thickBot="1" x14ac:dyDescent="0.3"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</row>
    <row r="5" spans="2:12" ht="38.25" customHeight="1" thickBot="1" x14ac:dyDescent="0.3">
      <c r="B5" s="111" t="s">
        <v>789</v>
      </c>
      <c r="C5" s="111" t="s">
        <v>798</v>
      </c>
      <c r="D5" s="111" t="s">
        <v>777</v>
      </c>
      <c r="E5" s="111" t="s">
        <v>448</v>
      </c>
      <c r="F5" s="111" t="s">
        <v>449</v>
      </c>
      <c r="G5" s="111" t="s">
        <v>778</v>
      </c>
      <c r="H5" s="111" t="s">
        <v>765</v>
      </c>
      <c r="I5" s="111" t="s">
        <v>779</v>
      </c>
      <c r="J5" s="111" t="s">
        <v>780</v>
      </c>
      <c r="K5" s="111" t="s">
        <v>781</v>
      </c>
      <c r="L5" s="111" t="s">
        <v>171</v>
      </c>
    </row>
    <row r="6" spans="2:12" s="14" customFormat="1" ht="6.75" customHeight="1" x14ac:dyDescent="0.25">
      <c r="B6" s="201"/>
      <c r="C6" s="201"/>
      <c r="D6" s="201"/>
      <c r="E6" s="201"/>
      <c r="F6" s="201"/>
      <c r="G6" s="201"/>
      <c r="H6" s="202">
        <f t="shared" ref="H6" si="0">F6*G6</f>
        <v>0</v>
      </c>
      <c r="I6" s="201"/>
      <c r="J6" s="201"/>
      <c r="K6" s="201"/>
      <c r="L6" s="201"/>
    </row>
    <row r="7" spans="2:12" s="14" customFormat="1" ht="17.25" x14ac:dyDescent="0.25">
      <c r="B7" s="197"/>
      <c r="C7" s="197"/>
      <c r="D7" s="197"/>
      <c r="E7" s="197"/>
      <c r="F7" s="174"/>
      <c r="G7" s="199"/>
      <c r="H7" s="172"/>
      <c r="I7" s="197"/>
      <c r="J7" s="197"/>
      <c r="K7" s="197"/>
      <c r="L7" s="200"/>
    </row>
    <row r="8" spans="2:12" s="14" customFormat="1" ht="17.25" x14ac:dyDescent="0.25">
      <c r="B8" s="197"/>
      <c r="C8" s="197"/>
      <c r="D8" s="197"/>
      <c r="E8" s="197"/>
      <c r="F8" s="174"/>
      <c r="G8" s="199"/>
      <c r="H8" s="172"/>
      <c r="I8" s="197"/>
      <c r="J8" s="197"/>
      <c r="K8" s="197"/>
      <c r="L8" s="200"/>
    </row>
    <row r="9" spans="2:12" s="14" customFormat="1" ht="17.25" x14ac:dyDescent="0.25">
      <c r="B9" s="197"/>
      <c r="C9" s="197"/>
      <c r="D9" s="197"/>
      <c r="E9" s="197"/>
      <c r="F9" s="174"/>
      <c r="G9" s="199"/>
      <c r="H9" s="172"/>
      <c r="I9" s="197"/>
      <c r="J9" s="197"/>
      <c r="K9" s="197"/>
      <c r="L9" s="200"/>
    </row>
    <row r="10" spans="2:12" s="14" customFormat="1" ht="17.25" x14ac:dyDescent="0.25">
      <c r="B10" s="197"/>
      <c r="C10" s="197"/>
      <c r="D10" s="197"/>
      <c r="E10" s="197"/>
      <c r="F10" s="198"/>
      <c r="G10" s="199"/>
      <c r="H10" s="172"/>
      <c r="I10" s="197"/>
      <c r="J10" s="197"/>
      <c r="K10" s="197"/>
      <c r="L10" s="200"/>
    </row>
    <row r="11" spans="2:12" s="14" customFormat="1" ht="17.25" x14ac:dyDescent="0.25">
      <c r="B11" s="197"/>
      <c r="C11" s="197"/>
      <c r="D11" s="197"/>
      <c r="E11" s="197"/>
      <c r="F11" s="198"/>
      <c r="G11" s="199"/>
      <c r="H11" s="172"/>
      <c r="I11" s="197"/>
      <c r="J11" s="197"/>
      <c r="K11" s="197"/>
      <c r="L11" s="200"/>
    </row>
    <row r="12" spans="2:12" s="14" customFormat="1" ht="17.25" x14ac:dyDescent="0.25">
      <c r="B12" s="197"/>
      <c r="C12" s="197"/>
      <c r="D12" s="197"/>
      <c r="E12" s="203"/>
      <c r="F12" s="174"/>
      <c r="G12" s="199"/>
      <c r="H12" s="172"/>
      <c r="I12" s="197"/>
      <c r="J12" s="197"/>
      <c r="K12" s="197"/>
      <c r="L12" s="200"/>
    </row>
    <row r="13" spans="2:12" s="14" customFormat="1" ht="17.25" x14ac:dyDescent="0.25">
      <c r="B13" s="197"/>
      <c r="C13" s="197"/>
      <c r="D13" s="197"/>
      <c r="E13" s="197"/>
      <c r="F13" s="174"/>
      <c r="G13" s="199"/>
      <c r="H13" s="172"/>
      <c r="I13" s="197"/>
      <c r="J13" s="197"/>
      <c r="K13" s="197"/>
      <c r="L13" s="200"/>
    </row>
    <row r="14" spans="2:12" s="14" customFormat="1" ht="17.25" x14ac:dyDescent="0.25">
      <c r="B14" s="197"/>
      <c r="C14" s="197"/>
      <c r="D14" s="197"/>
      <c r="E14" s="197"/>
      <c r="F14" s="174"/>
      <c r="G14" s="199"/>
      <c r="H14" s="172"/>
      <c r="I14" s="197"/>
      <c r="J14" s="197"/>
      <c r="K14" s="197"/>
      <c r="L14" s="200"/>
    </row>
    <row r="15" spans="2:12" s="14" customFormat="1" ht="17.25" x14ac:dyDescent="0.25">
      <c r="B15" s="196"/>
      <c r="C15" s="196"/>
      <c r="D15" s="196"/>
      <c r="E15" s="196"/>
      <c r="F15" s="196"/>
      <c r="G15" s="196"/>
      <c r="H15" s="156"/>
      <c r="I15" s="196"/>
      <c r="J15" s="196"/>
      <c r="K15" s="196"/>
      <c r="L15" s="196"/>
    </row>
    <row r="16" spans="2:12" s="14" customFormat="1" ht="16.5" x14ac:dyDescent="0.25">
      <c r="B16" s="157"/>
      <c r="C16" s="157"/>
      <c r="D16" s="157"/>
      <c r="E16" s="157"/>
      <c r="F16" s="167"/>
      <c r="G16" s="175"/>
      <c r="H16" s="156"/>
      <c r="I16" s="157"/>
      <c r="J16" s="157"/>
      <c r="K16" s="157"/>
      <c r="L16" s="159"/>
    </row>
    <row r="17" spans="2:12" s="14" customFormat="1" ht="16.5" x14ac:dyDescent="0.25">
      <c r="B17" s="157"/>
      <c r="C17" s="157"/>
      <c r="D17" s="157"/>
      <c r="E17" s="157"/>
      <c r="F17" s="167"/>
      <c r="G17" s="175"/>
      <c r="H17" s="156"/>
      <c r="I17" s="157"/>
      <c r="J17" s="157"/>
      <c r="K17" s="157"/>
      <c r="L17" s="159"/>
    </row>
    <row r="18" spans="2:12" s="14" customFormat="1" ht="16.5" x14ac:dyDescent="0.25">
      <c r="B18" s="157"/>
      <c r="C18" s="157"/>
      <c r="D18" s="157"/>
      <c r="E18" s="157"/>
      <c r="F18" s="167"/>
      <c r="G18" s="175"/>
      <c r="H18" s="156"/>
      <c r="I18" s="157"/>
      <c r="J18" s="157"/>
      <c r="K18" s="157"/>
      <c r="L18" s="159"/>
    </row>
    <row r="19" spans="2:12" s="14" customFormat="1" ht="16.5" x14ac:dyDescent="0.25">
      <c r="B19" s="157"/>
      <c r="C19" s="157"/>
      <c r="D19" s="157"/>
      <c r="E19" s="157"/>
      <c r="F19" s="167"/>
      <c r="G19" s="175"/>
      <c r="H19" s="156"/>
      <c r="I19" s="157"/>
      <c r="J19" s="157"/>
      <c r="K19" s="157"/>
      <c r="L19" s="159"/>
    </row>
    <row r="20" spans="2:12" s="14" customFormat="1" ht="16.5" x14ac:dyDescent="0.25">
      <c r="B20" s="157"/>
      <c r="C20" s="157"/>
      <c r="D20" s="157"/>
      <c r="E20" s="157"/>
      <c r="F20" s="167"/>
      <c r="G20" s="175"/>
      <c r="H20" s="156"/>
      <c r="I20" s="157"/>
      <c r="J20" s="157"/>
      <c r="K20" s="157"/>
      <c r="L20" s="159"/>
    </row>
    <row r="21" spans="2:12" s="14" customFormat="1" ht="16.5" x14ac:dyDescent="0.25">
      <c r="B21" s="157"/>
      <c r="C21" s="157"/>
      <c r="D21" s="157"/>
      <c r="E21" s="157"/>
      <c r="F21" s="167"/>
      <c r="G21" s="175"/>
      <c r="H21" s="156"/>
      <c r="I21" s="157"/>
      <c r="J21" s="157"/>
      <c r="K21" s="157"/>
      <c r="L21" s="159"/>
    </row>
    <row r="22" spans="2:12" s="14" customFormat="1" ht="16.5" x14ac:dyDescent="0.25">
      <c r="B22" s="157"/>
      <c r="C22" s="157"/>
      <c r="D22" s="157"/>
      <c r="E22" s="157"/>
      <c r="F22" s="167"/>
      <c r="G22" s="175"/>
      <c r="H22" s="156"/>
      <c r="I22" s="157"/>
      <c r="J22" s="157"/>
      <c r="K22" s="157"/>
      <c r="L22" s="159"/>
    </row>
    <row r="23" spans="2:12" s="14" customFormat="1" ht="16.5" x14ac:dyDescent="0.25">
      <c r="B23" s="157"/>
      <c r="C23" s="157"/>
      <c r="D23" s="157"/>
      <c r="E23" s="157"/>
      <c r="F23" s="167"/>
      <c r="G23" s="175"/>
      <c r="H23" s="156"/>
      <c r="I23" s="157"/>
      <c r="J23" s="157"/>
      <c r="K23" s="157"/>
      <c r="L23" s="159"/>
    </row>
    <row r="24" spans="2:12" s="14" customFormat="1" ht="16.5" x14ac:dyDescent="0.25">
      <c r="B24" s="157"/>
      <c r="C24" s="157"/>
      <c r="D24" s="157"/>
      <c r="E24" s="157"/>
      <c r="F24" s="167"/>
      <c r="G24" s="175"/>
      <c r="H24" s="156"/>
      <c r="I24" s="157"/>
      <c r="J24" s="157"/>
      <c r="K24" s="157"/>
      <c r="L24" s="159"/>
    </row>
    <row r="25" spans="2:12" s="14" customFormat="1" ht="16.5" x14ac:dyDescent="0.25">
      <c r="B25" s="157"/>
      <c r="C25" s="157"/>
      <c r="D25" s="157"/>
      <c r="E25" s="157"/>
      <c r="F25" s="167"/>
      <c r="G25" s="175"/>
      <c r="H25" s="156"/>
      <c r="I25" s="157"/>
      <c r="J25" s="157"/>
      <c r="K25" s="157"/>
      <c r="L25" s="159"/>
    </row>
    <row r="26" spans="2:12" s="14" customFormat="1" ht="16.5" x14ac:dyDescent="0.25">
      <c r="B26" s="157"/>
      <c r="C26" s="157"/>
      <c r="D26" s="157"/>
      <c r="E26" s="157"/>
      <c r="F26" s="167"/>
      <c r="G26" s="175"/>
      <c r="H26" s="156"/>
      <c r="I26" s="157"/>
      <c r="J26" s="157"/>
      <c r="K26" s="157"/>
      <c r="L26" s="159"/>
    </row>
    <row r="27" spans="2:12" s="14" customFormat="1" ht="16.5" x14ac:dyDescent="0.25">
      <c r="B27" s="157"/>
      <c r="C27" s="157"/>
      <c r="D27" s="157"/>
      <c r="E27" s="157"/>
      <c r="F27" s="167"/>
      <c r="G27" s="175"/>
      <c r="H27" s="156"/>
      <c r="I27" s="157"/>
      <c r="J27" s="157"/>
      <c r="K27" s="157"/>
      <c r="L27" s="159"/>
    </row>
    <row r="28" spans="2:12" s="14" customFormat="1" ht="15" customHeight="1" x14ac:dyDescent="0.25">
      <c r="B28" s="129"/>
      <c r="C28" s="129"/>
      <c r="D28" s="129"/>
      <c r="E28" s="129"/>
      <c r="F28" s="153"/>
      <c r="G28" s="147"/>
      <c r="H28" s="176"/>
      <c r="I28" s="129"/>
      <c r="J28" s="129"/>
      <c r="K28" s="129"/>
      <c r="L28" s="130"/>
    </row>
    <row r="29" spans="2:12" s="14" customFormat="1" ht="15" customHeight="1" x14ac:dyDescent="0.25">
      <c r="B29" s="129"/>
      <c r="C29" s="129"/>
      <c r="D29" s="129"/>
      <c r="E29" s="129"/>
      <c r="F29" s="153"/>
      <c r="G29" s="147"/>
      <c r="H29" s="176"/>
      <c r="I29" s="129"/>
      <c r="J29" s="129"/>
      <c r="K29" s="129"/>
      <c r="L29" s="130"/>
    </row>
    <row r="30" spans="2:12" s="14" customFormat="1" ht="15" customHeight="1" x14ac:dyDescent="0.25">
      <c r="B30" s="129"/>
      <c r="C30" s="129"/>
      <c r="D30" s="129"/>
      <c r="E30" s="129"/>
      <c r="F30" s="153"/>
      <c r="G30" s="147"/>
      <c r="H30" s="176"/>
      <c r="I30" s="129"/>
      <c r="J30" s="129"/>
      <c r="K30" s="129"/>
      <c r="L30" s="130"/>
    </row>
    <row r="31" spans="2:12" s="14" customFormat="1" ht="15" customHeight="1" x14ac:dyDescent="0.25">
      <c r="B31" s="129"/>
      <c r="C31" s="129"/>
      <c r="D31" s="129"/>
      <c r="E31" s="129"/>
      <c r="F31" s="153"/>
      <c r="G31" s="147"/>
      <c r="H31" s="176"/>
      <c r="I31" s="129"/>
      <c r="J31" s="129"/>
      <c r="K31" s="129"/>
      <c r="L31" s="130"/>
    </row>
    <row r="32" spans="2:12" s="14" customFormat="1" ht="15" customHeight="1" x14ac:dyDescent="0.25">
      <c r="B32" s="129"/>
      <c r="C32" s="129"/>
      <c r="D32" s="129"/>
      <c r="E32" s="129"/>
      <c r="F32" s="153"/>
      <c r="G32" s="147"/>
      <c r="H32" s="176"/>
      <c r="I32" s="129"/>
      <c r="J32" s="129"/>
      <c r="K32" s="129"/>
      <c r="L32" s="130"/>
    </row>
    <row r="33" spans="2:12" s="14" customFormat="1" ht="15" customHeight="1" x14ac:dyDescent="0.25">
      <c r="B33" s="129"/>
      <c r="C33" s="129"/>
      <c r="D33" s="129"/>
      <c r="E33" s="129"/>
      <c r="F33" s="153"/>
      <c r="G33" s="147"/>
      <c r="H33" s="176"/>
      <c r="I33" s="129"/>
      <c r="J33" s="129"/>
      <c r="K33" s="129"/>
      <c r="L33" s="130"/>
    </row>
    <row r="34" spans="2:12" s="14" customFormat="1" ht="15" customHeight="1" x14ac:dyDescent="0.25">
      <c r="B34" s="129"/>
      <c r="C34" s="129"/>
      <c r="D34" s="129"/>
      <c r="E34" s="129"/>
      <c r="F34" s="153"/>
      <c r="G34" s="147"/>
      <c r="H34" s="176"/>
      <c r="I34" s="129"/>
      <c r="J34" s="129"/>
      <c r="K34" s="129"/>
      <c r="L34" s="130"/>
    </row>
    <row r="35" spans="2:12" s="14" customFormat="1" ht="15" customHeight="1" x14ac:dyDescent="0.25"/>
    <row r="36" spans="2:12" s="14" customFormat="1" ht="15" customHeight="1" x14ac:dyDescent="0.25"/>
    <row r="37" spans="2:12" s="14" customFormat="1" ht="15" customHeight="1" x14ac:dyDescent="0.25"/>
    <row r="38" spans="2:12" s="14" customFormat="1" ht="15" customHeight="1" x14ac:dyDescent="0.25"/>
    <row r="39" spans="2:12" s="14" customFormat="1" ht="15" customHeight="1" x14ac:dyDescent="0.25"/>
    <row r="40" spans="2:12" s="14" customFormat="1" ht="15" customHeight="1" x14ac:dyDescent="0.25"/>
    <row r="41" spans="2:12" s="14" customFormat="1" ht="15" customHeight="1" x14ac:dyDescent="0.25"/>
    <row r="42" spans="2:12" s="14" customFormat="1" ht="15" customHeight="1" x14ac:dyDescent="0.25"/>
    <row r="43" spans="2:12" s="14" customFormat="1" ht="15" customHeight="1" x14ac:dyDescent="0.25"/>
    <row r="44" spans="2:12" s="14" customFormat="1" ht="15" customHeight="1" x14ac:dyDescent="0.25"/>
    <row r="45" spans="2:12" s="14" customFormat="1" ht="15" customHeight="1" x14ac:dyDescent="0.25"/>
    <row r="46" spans="2:12" s="14" customFormat="1" ht="15" customHeight="1" x14ac:dyDescent="0.25"/>
    <row r="47" spans="2:12" s="14" customFormat="1" ht="15" customHeight="1" x14ac:dyDescent="0.25"/>
    <row r="48" spans="2:12" s="14" customFormat="1" ht="15" customHeight="1" x14ac:dyDescent="0.25"/>
    <row r="49" spans="2:12" s="14" customFormat="1" ht="15" customHeight="1" x14ac:dyDescent="0.25">
      <c r="B49" s="11"/>
      <c r="C49" s="11"/>
      <c r="D49" s="11"/>
      <c r="E49" s="11"/>
      <c r="G49" s="12"/>
      <c r="H49" s="16"/>
      <c r="I49" s="11"/>
      <c r="J49" s="11"/>
      <c r="K49" s="13"/>
      <c r="L49" s="13"/>
    </row>
    <row r="50" spans="2:12" s="14" customFormat="1" ht="15" customHeight="1" x14ac:dyDescent="0.25">
      <c r="B50" s="11"/>
      <c r="C50" s="11"/>
      <c r="D50" s="11"/>
      <c r="E50" s="11"/>
      <c r="G50" s="12"/>
      <c r="H50" s="16"/>
      <c r="I50" s="11"/>
      <c r="J50" s="11"/>
      <c r="K50" s="13"/>
      <c r="L50" s="13"/>
    </row>
    <row r="51" spans="2:12" s="14" customFormat="1" ht="15" customHeight="1" x14ac:dyDescent="0.25">
      <c r="B51" s="11"/>
      <c r="C51" s="11"/>
      <c r="D51" s="11"/>
      <c r="E51" s="11"/>
      <c r="G51" s="12"/>
      <c r="H51" s="16"/>
      <c r="I51" s="11"/>
      <c r="J51" s="11"/>
      <c r="K51" s="13"/>
      <c r="L51" s="13"/>
    </row>
    <row r="52" spans="2:12" s="14" customFormat="1" ht="15" customHeight="1" x14ac:dyDescent="0.25">
      <c r="B52" s="11"/>
      <c r="C52" s="11"/>
      <c r="D52" s="11"/>
      <c r="E52" s="11"/>
      <c r="G52" s="12"/>
      <c r="H52" s="16"/>
      <c r="I52" s="11"/>
      <c r="J52" s="11"/>
      <c r="K52" s="13"/>
      <c r="L52" s="13"/>
    </row>
    <row r="53" spans="2:12" s="14" customFormat="1" ht="15" customHeight="1" x14ac:dyDescent="0.25">
      <c r="B53" s="11"/>
      <c r="C53" s="11"/>
      <c r="D53" s="11"/>
      <c r="E53" s="11"/>
      <c r="G53" s="12"/>
      <c r="H53" s="16"/>
      <c r="I53" s="11"/>
      <c r="J53" s="11"/>
      <c r="K53" s="13"/>
      <c r="L53" s="13"/>
    </row>
    <row r="54" spans="2:12" s="14" customFormat="1" ht="15" customHeight="1" x14ac:dyDescent="0.25">
      <c r="B54" s="11"/>
      <c r="C54" s="11"/>
      <c r="D54" s="11"/>
      <c r="E54" s="11"/>
      <c r="G54" s="12"/>
      <c r="H54" s="16"/>
      <c r="I54" s="11"/>
      <c r="J54" s="11"/>
      <c r="K54" s="13"/>
      <c r="L54" s="13"/>
    </row>
    <row r="55" spans="2:12" s="14" customFormat="1" ht="15" customHeight="1" x14ac:dyDescent="0.25">
      <c r="B55" s="11"/>
      <c r="C55" s="11"/>
      <c r="D55" s="11"/>
      <c r="E55" s="11"/>
      <c r="G55" s="12"/>
      <c r="H55" s="16"/>
      <c r="I55" s="11"/>
      <c r="J55" s="11"/>
      <c r="K55" s="13"/>
      <c r="L55" s="13"/>
    </row>
    <row r="56" spans="2:12" s="14" customFormat="1" ht="15" customHeight="1" x14ac:dyDescent="0.25">
      <c r="B56" s="11"/>
      <c r="C56" s="11"/>
      <c r="D56" s="11"/>
      <c r="E56" s="11"/>
      <c r="G56" s="12"/>
      <c r="H56" s="16"/>
      <c r="I56" s="11"/>
      <c r="J56" s="11"/>
      <c r="K56" s="13"/>
      <c r="L56" s="13"/>
    </row>
    <row r="57" spans="2:12" s="14" customFormat="1" ht="15" customHeight="1" x14ac:dyDescent="0.25">
      <c r="B57" s="11"/>
      <c r="C57" s="11"/>
      <c r="D57" s="11"/>
      <c r="E57" s="11"/>
      <c r="G57" s="12"/>
      <c r="H57" s="16"/>
      <c r="I57" s="11"/>
      <c r="J57" s="11"/>
      <c r="K57" s="13"/>
      <c r="L57" s="13"/>
    </row>
    <row r="58" spans="2:12" s="14" customFormat="1" ht="15" customHeight="1" x14ac:dyDescent="0.25">
      <c r="B58" s="11"/>
      <c r="C58" s="11"/>
      <c r="D58" s="11"/>
      <c r="E58" s="11"/>
      <c r="G58" s="12"/>
      <c r="H58" s="16"/>
      <c r="I58" s="11"/>
      <c r="J58" s="11"/>
      <c r="K58" s="13"/>
      <c r="L58" s="13"/>
    </row>
    <row r="59" spans="2:12" s="14" customFormat="1" ht="15" customHeight="1" x14ac:dyDescent="0.25">
      <c r="B59" s="11"/>
      <c r="C59" s="11"/>
      <c r="D59" s="11"/>
      <c r="E59" s="11"/>
      <c r="G59" s="12"/>
      <c r="H59" s="16"/>
      <c r="I59" s="11"/>
      <c r="J59" s="11"/>
      <c r="K59" s="13"/>
      <c r="L59" s="13"/>
    </row>
    <row r="60" spans="2:12" s="14" customFormat="1" ht="15" customHeight="1" x14ac:dyDescent="0.25">
      <c r="B60" s="11"/>
      <c r="C60" s="11"/>
      <c r="D60" s="11"/>
      <c r="E60" s="11"/>
      <c r="G60" s="12"/>
      <c r="H60" s="16"/>
      <c r="I60" s="11"/>
      <c r="J60" s="11"/>
      <c r="K60" s="13"/>
      <c r="L60" s="13"/>
    </row>
    <row r="61" spans="2:12" s="14" customFormat="1" ht="15" customHeight="1" x14ac:dyDescent="0.25">
      <c r="B61" s="11"/>
      <c r="C61" s="11"/>
      <c r="D61" s="11"/>
      <c r="E61" s="11"/>
      <c r="G61" s="12"/>
      <c r="H61" s="16"/>
      <c r="I61" s="11"/>
      <c r="J61" s="11"/>
      <c r="K61" s="13"/>
      <c r="L61" s="13"/>
    </row>
    <row r="62" spans="2:12" s="14" customFormat="1" ht="15" customHeight="1" x14ac:dyDescent="0.25">
      <c r="B62" s="11"/>
      <c r="C62" s="11"/>
      <c r="D62" s="11"/>
      <c r="E62" s="11"/>
      <c r="G62" s="12"/>
      <c r="H62" s="16"/>
      <c r="I62" s="11"/>
      <c r="J62" s="11"/>
      <c r="K62" s="13"/>
      <c r="L62" s="13"/>
    </row>
    <row r="63" spans="2:12" s="14" customFormat="1" ht="15" customHeight="1" x14ac:dyDescent="0.25">
      <c r="B63" s="11"/>
      <c r="C63" s="11"/>
      <c r="D63" s="11"/>
      <c r="E63" s="11"/>
      <c r="G63" s="12"/>
      <c r="H63" s="16"/>
      <c r="I63" s="11"/>
      <c r="J63" s="11"/>
      <c r="K63" s="13"/>
      <c r="L63" s="13"/>
    </row>
    <row r="64" spans="2:12" s="14" customFormat="1" ht="15" customHeight="1" x14ac:dyDescent="0.25">
      <c r="B64" s="11"/>
      <c r="C64" s="11"/>
      <c r="D64" s="11"/>
      <c r="E64" s="11"/>
      <c r="G64" s="12"/>
      <c r="H64" s="16"/>
      <c r="I64" s="11"/>
      <c r="J64" s="11"/>
      <c r="K64" s="13"/>
      <c r="L64" s="13"/>
    </row>
    <row r="65" spans="2:12" s="14" customFormat="1" ht="15" customHeight="1" x14ac:dyDescent="0.25">
      <c r="B65" s="11"/>
      <c r="C65" s="11"/>
      <c r="D65" s="11"/>
      <c r="E65" s="11"/>
      <c r="G65" s="12"/>
      <c r="H65" s="16"/>
      <c r="I65" s="11"/>
      <c r="J65" s="11"/>
      <c r="K65" s="13"/>
      <c r="L65" s="13"/>
    </row>
    <row r="66" spans="2:12" s="14" customFormat="1" ht="15" customHeight="1" x14ac:dyDescent="0.25">
      <c r="B66" s="11"/>
      <c r="C66" s="11"/>
      <c r="D66" s="11"/>
      <c r="E66" s="11"/>
      <c r="G66" s="12"/>
      <c r="H66" s="16"/>
      <c r="I66" s="11"/>
      <c r="J66" s="11"/>
      <c r="K66" s="13"/>
      <c r="L66" s="13"/>
    </row>
    <row r="67" spans="2:12" s="14" customFormat="1" ht="15" customHeight="1" x14ac:dyDescent="0.25">
      <c r="B67" s="11"/>
      <c r="C67" s="11"/>
      <c r="D67" s="11"/>
      <c r="E67" s="11"/>
      <c r="G67" s="12"/>
      <c r="H67" s="16"/>
      <c r="I67" s="11"/>
      <c r="J67" s="11"/>
      <c r="K67" s="13"/>
      <c r="L67" s="13"/>
    </row>
    <row r="68" spans="2:12" s="14" customFormat="1" ht="15" customHeight="1" x14ac:dyDescent="0.25">
      <c r="B68" s="11"/>
      <c r="C68" s="11"/>
      <c r="D68" s="11"/>
      <c r="E68" s="11"/>
      <c r="G68" s="12"/>
      <c r="H68" s="16"/>
      <c r="I68" s="11"/>
      <c r="J68" s="11"/>
      <c r="K68" s="13"/>
      <c r="L68" s="13"/>
    </row>
    <row r="69" spans="2:12" s="14" customFormat="1" ht="15" customHeight="1" x14ac:dyDescent="0.25">
      <c r="B69" s="11"/>
      <c r="C69" s="11"/>
      <c r="D69" s="11"/>
      <c r="E69" s="11"/>
      <c r="G69" s="12"/>
      <c r="H69" s="16"/>
      <c r="I69" s="11"/>
      <c r="J69" s="11"/>
      <c r="K69" s="13"/>
      <c r="L69" s="13"/>
    </row>
    <row r="70" spans="2:12" s="14" customFormat="1" ht="15" customHeight="1" x14ac:dyDescent="0.25">
      <c r="B70" s="11"/>
      <c r="C70" s="11"/>
      <c r="D70" s="11"/>
      <c r="E70" s="11"/>
      <c r="G70" s="12"/>
      <c r="H70" s="16"/>
      <c r="I70" s="11"/>
      <c r="J70" s="11"/>
      <c r="K70" s="13"/>
      <c r="L70" s="13"/>
    </row>
    <row r="71" spans="2:12" s="14" customFormat="1" ht="15" customHeight="1" x14ac:dyDescent="0.25">
      <c r="B71" s="11"/>
      <c r="C71" s="11"/>
      <c r="D71" s="11"/>
      <c r="E71" s="11"/>
      <c r="G71" s="12"/>
      <c r="H71" s="16"/>
      <c r="I71" s="11"/>
      <c r="J71" s="11"/>
      <c r="K71" s="13"/>
      <c r="L71" s="13"/>
    </row>
    <row r="72" spans="2:12" s="14" customFormat="1" ht="15" customHeight="1" x14ac:dyDescent="0.25">
      <c r="B72" s="11"/>
      <c r="C72" s="11"/>
      <c r="D72" s="11"/>
      <c r="E72" s="11"/>
      <c r="G72" s="12"/>
      <c r="H72" s="16"/>
      <c r="I72" s="11"/>
      <c r="J72" s="11"/>
      <c r="K72" s="13"/>
      <c r="L72" s="13"/>
    </row>
    <row r="73" spans="2:12" s="14" customFormat="1" ht="15" customHeight="1" x14ac:dyDescent="0.25">
      <c r="B73" s="11"/>
      <c r="C73" s="11"/>
      <c r="D73" s="11"/>
      <c r="E73" s="11"/>
      <c r="G73" s="12"/>
      <c r="H73" s="16"/>
      <c r="I73" s="11"/>
      <c r="J73" s="11"/>
      <c r="K73" s="13"/>
      <c r="L73" s="13"/>
    </row>
    <row r="74" spans="2:12" s="14" customFormat="1" ht="15" customHeight="1" x14ac:dyDescent="0.25">
      <c r="B74" s="11"/>
      <c r="C74" s="11"/>
      <c r="D74" s="11"/>
      <c r="E74" s="11"/>
      <c r="G74" s="12"/>
      <c r="H74" s="16"/>
      <c r="I74" s="11"/>
      <c r="J74" s="11"/>
      <c r="K74" s="13"/>
      <c r="L74" s="13"/>
    </row>
    <row r="75" spans="2:12" s="14" customFormat="1" ht="15" customHeight="1" x14ac:dyDescent="0.25">
      <c r="B75" s="11"/>
      <c r="C75" s="11"/>
      <c r="D75" s="11"/>
      <c r="E75" s="11"/>
      <c r="G75" s="12"/>
      <c r="H75" s="16"/>
      <c r="I75" s="11"/>
      <c r="J75" s="11"/>
      <c r="K75" s="13"/>
      <c r="L75" s="13"/>
    </row>
    <row r="76" spans="2:12" s="14" customFormat="1" ht="15" customHeight="1" x14ac:dyDescent="0.25">
      <c r="B76" s="11"/>
      <c r="C76" s="11"/>
      <c r="D76" s="11"/>
      <c r="E76" s="11"/>
      <c r="G76" s="12"/>
      <c r="H76" s="16"/>
      <c r="I76" s="11"/>
      <c r="J76" s="11"/>
      <c r="K76" s="13"/>
      <c r="L76" s="13"/>
    </row>
    <row r="77" spans="2:12" s="14" customFormat="1" ht="15" customHeight="1" x14ac:dyDescent="0.25">
      <c r="B77" s="11"/>
      <c r="C77" s="11"/>
      <c r="D77" s="11"/>
      <c r="E77" s="11"/>
      <c r="G77" s="12"/>
      <c r="H77" s="16"/>
      <c r="I77" s="11"/>
      <c r="J77" s="11"/>
      <c r="K77" s="13"/>
      <c r="L77" s="13"/>
    </row>
    <row r="78" spans="2:12" s="14" customFormat="1" ht="15" customHeight="1" x14ac:dyDescent="0.25">
      <c r="B78" s="11"/>
      <c r="C78" s="11"/>
      <c r="D78" s="11"/>
      <c r="E78" s="11"/>
      <c r="G78" s="12"/>
      <c r="H78" s="16"/>
      <c r="I78" s="11"/>
      <c r="J78" s="11"/>
      <c r="K78" s="13"/>
      <c r="L78" s="13"/>
    </row>
    <row r="79" spans="2:12" s="14" customFormat="1" ht="15" customHeight="1" x14ac:dyDescent="0.25">
      <c r="B79" s="11"/>
      <c r="C79" s="11"/>
      <c r="D79" s="11"/>
      <c r="E79" s="11"/>
      <c r="G79" s="12"/>
      <c r="H79" s="16"/>
      <c r="I79" s="11"/>
      <c r="J79" s="11"/>
      <c r="K79" s="13"/>
      <c r="L79" s="13"/>
    </row>
    <row r="80" spans="2:12" s="14" customFormat="1" ht="15" customHeight="1" x14ac:dyDescent="0.25">
      <c r="B80" s="11"/>
      <c r="C80" s="11"/>
      <c r="D80" s="11"/>
      <c r="E80" s="11"/>
      <c r="G80" s="12"/>
      <c r="H80" s="16"/>
      <c r="I80" s="11"/>
      <c r="J80" s="11"/>
      <c r="K80" s="13"/>
      <c r="L80" s="13"/>
    </row>
    <row r="81" spans="2:12" s="14" customFormat="1" ht="15" customHeight="1" x14ac:dyDescent="0.25">
      <c r="B81" s="11"/>
      <c r="C81" s="11"/>
      <c r="D81" s="11"/>
      <c r="E81" s="11"/>
      <c r="G81" s="12"/>
      <c r="H81" s="16"/>
      <c r="I81" s="11"/>
      <c r="J81" s="11"/>
      <c r="K81" s="13"/>
      <c r="L81" s="13"/>
    </row>
    <row r="82" spans="2:12" s="14" customFormat="1" ht="15" customHeight="1" x14ac:dyDescent="0.25">
      <c r="B82" s="11"/>
      <c r="C82" s="11"/>
      <c r="D82" s="11"/>
      <c r="E82" s="11"/>
      <c r="G82" s="12"/>
      <c r="H82" s="16"/>
      <c r="I82" s="11"/>
      <c r="J82" s="11"/>
      <c r="K82" s="13"/>
      <c r="L82" s="13"/>
    </row>
    <row r="83" spans="2:12" s="14" customFormat="1" ht="15" customHeight="1" x14ac:dyDescent="0.25">
      <c r="B83" s="11"/>
      <c r="C83" s="11"/>
      <c r="D83" s="11"/>
      <c r="E83" s="11"/>
      <c r="G83" s="12"/>
      <c r="H83" s="16"/>
      <c r="I83" s="11"/>
      <c r="J83" s="11"/>
      <c r="K83" s="13"/>
      <c r="L83" s="13"/>
    </row>
    <row r="84" spans="2:12" s="14" customFormat="1" ht="15" customHeight="1" x14ac:dyDescent="0.25">
      <c r="B84" s="11"/>
      <c r="C84" s="11"/>
      <c r="D84" s="11"/>
      <c r="E84" s="11"/>
      <c r="G84" s="12"/>
      <c r="H84" s="16"/>
      <c r="I84" s="11"/>
      <c r="J84" s="11"/>
      <c r="K84" s="13"/>
      <c r="L84" s="13"/>
    </row>
    <row r="85" spans="2:12" s="14" customFormat="1" ht="15" customHeight="1" x14ac:dyDescent="0.25">
      <c r="B85" s="11"/>
      <c r="C85" s="11"/>
      <c r="D85" s="11"/>
      <c r="E85" s="11"/>
      <c r="G85" s="12"/>
      <c r="H85" s="16"/>
      <c r="I85" s="11"/>
      <c r="J85" s="11"/>
      <c r="K85" s="13"/>
      <c r="L85" s="13"/>
    </row>
    <row r="86" spans="2:12" s="14" customFormat="1" ht="15" customHeight="1" x14ac:dyDescent="0.25">
      <c r="B86" s="11"/>
      <c r="C86" s="11"/>
      <c r="D86" s="11"/>
      <c r="E86" s="11"/>
      <c r="G86" s="12"/>
      <c r="H86" s="16"/>
      <c r="I86" s="11"/>
      <c r="J86" s="11"/>
      <c r="K86" s="13"/>
      <c r="L86" s="13"/>
    </row>
    <row r="87" spans="2:12" s="14" customFormat="1" ht="15" customHeight="1" x14ac:dyDescent="0.25">
      <c r="B87" s="11"/>
      <c r="C87" s="11"/>
      <c r="D87" s="11"/>
      <c r="E87" s="11"/>
      <c r="G87" s="12"/>
      <c r="H87" s="16"/>
      <c r="I87" s="11"/>
      <c r="J87" s="11"/>
      <c r="K87" s="13"/>
      <c r="L87" s="13"/>
    </row>
    <row r="88" spans="2:12" s="14" customFormat="1" ht="15" customHeight="1" x14ac:dyDescent="0.25">
      <c r="B88" s="11"/>
      <c r="C88" s="11"/>
      <c r="D88" s="11"/>
      <c r="E88" s="11"/>
      <c r="G88" s="12"/>
      <c r="H88" s="16"/>
      <c r="I88" s="11"/>
      <c r="J88" s="11"/>
      <c r="K88" s="13"/>
      <c r="L88" s="13"/>
    </row>
    <row r="89" spans="2:12" s="14" customFormat="1" ht="15" customHeight="1" x14ac:dyDescent="0.25">
      <c r="B89" s="11"/>
      <c r="C89" s="11"/>
      <c r="D89" s="11"/>
      <c r="E89" s="11"/>
      <c r="G89" s="12"/>
      <c r="H89" s="16"/>
      <c r="I89" s="11"/>
      <c r="J89" s="11"/>
      <c r="K89" s="13"/>
      <c r="L89" s="13"/>
    </row>
    <row r="90" spans="2:12" s="14" customFormat="1" ht="15" customHeight="1" x14ac:dyDescent="0.25">
      <c r="B90" s="11"/>
      <c r="C90" s="11"/>
      <c r="D90" s="11"/>
      <c r="E90" s="11"/>
      <c r="G90" s="12"/>
      <c r="H90" s="16"/>
      <c r="I90" s="11"/>
      <c r="J90" s="11"/>
      <c r="K90" s="13"/>
      <c r="L90" s="13"/>
    </row>
    <row r="91" spans="2:12" s="14" customFormat="1" ht="15" customHeight="1" x14ac:dyDescent="0.25">
      <c r="B91" s="11"/>
      <c r="C91" s="11"/>
      <c r="D91" s="11"/>
      <c r="E91" s="11"/>
      <c r="G91" s="12"/>
      <c r="H91" s="16"/>
      <c r="I91" s="11"/>
      <c r="J91" s="11"/>
      <c r="K91" s="13"/>
      <c r="L91" s="13"/>
    </row>
    <row r="92" spans="2:12" s="14" customFormat="1" ht="15" customHeight="1" x14ac:dyDescent="0.25">
      <c r="B92" s="11"/>
      <c r="C92" s="11"/>
      <c r="D92" s="11"/>
      <c r="E92" s="11"/>
      <c r="G92" s="12"/>
      <c r="H92" s="16"/>
      <c r="I92" s="11"/>
      <c r="J92" s="11"/>
      <c r="K92" s="13"/>
      <c r="L92" s="13"/>
    </row>
    <row r="93" spans="2:12" s="14" customFormat="1" ht="15" customHeight="1" x14ac:dyDescent="0.25">
      <c r="B93" s="11"/>
      <c r="C93" s="11"/>
      <c r="D93" s="11"/>
      <c r="E93" s="11"/>
      <c r="G93" s="12"/>
      <c r="H93" s="16"/>
      <c r="I93" s="11"/>
      <c r="J93" s="11"/>
      <c r="K93" s="13"/>
      <c r="L93" s="13"/>
    </row>
    <row r="94" spans="2:12" s="14" customFormat="1" ht="15" customHeight="1" x14ac:dyDescent="0.25">
      <c r="B94" s="11"/>
      <c r="C94" s="11"/>
      <c r="D94" s="11"/>
      <c r="E94" s="11"/>
      <c r="G94" s="12"/>
      <c r="H94" s="16"/>
      <c r="I94" s="11"/>
      <c r="J94" s="11"/>
      <c r="K94" s="13"/>
      <c r="L94" s="13"/>
    </row>
    <row r="95" spans="2:12" s="14" customFormat="1" ht="15" customHeight="1" x14ac:dyDescent="0.25">
      <c r="B95" s="11"/>
      <c r="C95" s="11"/>
      <c r="D95" s="11"/>
      <c r="E95" s="11"/>
      <c r="G95" s="12"/>
      <c r="H95" s="16"/>
      <c r="I95" s="11"/>
      <c r="J95" s="11"/>
      <c r="K95" s="13"/>
      <c r="L95" s="13"/>
    </row>
    <row r="96" spans="2:12" s="14" customFormat="1" ht="15" customHeight="1" x14ac:dyDescent="0.25">
      <c r="B96" s="11"/>
      <c r="C96" s="11"/>
      <c r="D96" s="11"/>
      <c r="E96" s="11"/>
      <c r="G96" s="12"/>
      <c r="H96" s="16"/>
      <c r="I96" s="11"/>
      <c r="J96" s="11"/>
      <c r="K96" s="13"/>
      <c r="L96" s="13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</sheetData>
  <sortState ref="B7:L14">
    <sortCondition ref="B7"/>
  </sortState>
  <mergeCells count="3">
    <mergeCell ref="B2:L2"/>
    <mergeCell ref="B3:L3"/>
    <mergeCell ref="B4:L4"/>
  </mergeCells>
  <pageMargins left="1.1399999999999999" right="0.2" top="0.39" bottom="0.42" header="0.24" footer="0.17"/>
  <pageSetup paperSize="9" scale="6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8"/>
  <sheetViews>
    <sheetView zoomScaleNormal="100" workbookViewId="0"/>
  </sheetViews>
  <sheetFormatPr baseColWidth="10" defaultRowHeight="15" x14ac:dyDescent="0.25"/>
  <cols>
    <col min="1" max="1" width="2.42578125" customWidth="1"/>
    <col min="2" max="2" width="19" customWidth="1"/>
    <col min="3" max="3" width="13.28515625" customWidth="1"/>
    <col min="4" max="4" width="53" customWidth="1"/>
    <col min="5" max="5" width="10.28515625" customWidth="1"/>
    <col min="6" max="6" width="14.140625" customWidth="1"/>
    <col min="7" max="7" width="15.7109375" customWidth="1"/>
    <col min="8" max="8" width="17.140625" customWidth="1"/>
    <col min="9" max="9" width="19.5703125" customWidth="1"/>
    <col min="10" max="10" width="21.42578125" customWidth="1"/>
    <col min="11" max="11" width="16.28515625" customWidth="1"/>
  </cols>
  <sheetData>
    <row r="2" spans="1:11" ht="22.5" x14ac:dyDescent="0.3">
      <c r="B2" s="314" t="s">
        <v>823</v>
      </c>
      <c r="C2" s="314"/>
      <c r="D2" s="314"/>
      <c r="E2" s="314"/>
      <c r="F2" s="314"/>
      <c r="G2" s="314"/>
      <c r="H2" s="314"/>
      <c r="I2" s="314"/>
      <c r="J2" s="314"/>
      <c r="K2" s="314"/>
    </row>
    <row r="3" spans="1:11" ht="25.5" customHeight="1" x14ac:dyDescent="0.3">
      <c r="B3" s="315" t="s">
        <v>938</v>
      </c>
      <c r="C3" s="315"/>
      <c r="D3" s="315"/>
      <c r="E3" s="315"/>
      <c r="F3" s="315"/>
      <c r="G3" s="315"/>
      <c r="H3" s="315"/>
      <c r="I3" s="315"/>
      <c r="J3" s="315"/>
      <c r="K3" s="315"/>
    </row>
    <row r="4" spans="1:11" ht="11.25" customHeight="1" thickBot="1" x14ac:dyDescent="0.3"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ht="39" customHeight="1" thickBot="1" x14ac:dyDescent="0.3">
      <c r="B5" s="106" t="s">
        <v>795</v>
      </c>
      <c r="C5" s="106" t="s">
        <v>789</v>
      </c>
      <c r="D5" s="106" t="s">
        <v>448</v>
      </c>
      <c r="E5" s="106" t="s">
        <v>170</v>
      </c>
      <c r="F5" s="106" t="s">
        <v>791</v>
      </c>
      <c r="G5" s="106" t="s">
        <v>765</v>
      </c>
      <c r="H5" s="106" t="s">
        <v>792</v>
      </c>
      <c r="I5" s="106" t="s">
        <v>812</v>
      </c>
      <c r="J5" s="106" t="s">
        <v>899</v>
      </c>
      <c r="K5" s="106" t="s">
        <v>813</v>
      </c>
    </row>
    <row r="6" spans="1:11" ht="6" customHeight="1" x14ac:dyDescent="0.25">
      <c r="B6" s="112"/>
      <c r="C6" s="113"/>
      <c r="D6" s="112"/>
      <c r="E6" s="112"/>
      <c r="F6" s="114"/>
      <c r="G6" s="212">
        <f t="shared" ref="G6" si="0">E6*F6</f>
        <v>0</v>
      </c>
      <c r="H6" s="115"/>
      <c r="I6" s="115"/>
      <c r="J6" s="114"/>
      <c r="K6" s="114"/>
    </row>
    <row r="7" spans="1:11" ht="16.5" customHeight="1" x14ac:dyDescent="0.25">
      <c r="A7" s="14"/>
      <c r="B7" s="205"/>
      <c r="C7" s="205"/>
      <c r="D7" s="205"/>
      <c r="E7" s="206"/>
      <c r="F7" s="207"/>
      <c r="G7" s="208"/>
      <c r="H7" s="205"/>
      <c r="I7" s="205"/>
      <c r="J7" s="205"/>
      <c r="K7" s="209"/>
    </row>
    <row r="8" spans="1:11" s="204" customFormat="1" ht="16.5" customHeight="1" x14ac:dyDescent="0.25">
      <c r="A8" s="14"/>
      <c r="B8" s="205"/>
      <c r="C8" s="205"/>
      <c r="D8" s="205"/>
      <c r="E8" s="206"/>
      <c r="F8" s="207"/>
      <c r="G8" s="208"/>
      <c r="H8" s="205"/>
      <c r="I8" s="205"/>
      <c r="J8" s="205"/>
      <c r="K8" s="209"/>
    </row>
    <row r="9" spans="1:11" ht="16.5" customHeight="1" x14ac:dyDescent="0.25">
      <c r="A9" s="14"/>
      <c r="B9" s="205"/>
      <c r="C9" s="205"/>
      <c r="D9" s="205"/>
      <c r="E9" s="206"/>
      <c r="F9" s="207"/>
      <c r="G9" s="208"/>
      <c r="H9" s="205"/>
      <c r="I9" s="205"/>
      <c r="J9" s="205"/>
      <c r="K9" s="209"/>
    </row>
    <row r="10" spans="1:11" ht="16.5" customHeight="1" x14ac:dyDescent="0.25">
      <c r="A10" s="14"/>
      <c r="B10" s="205"/>
      <c r="C10" s="205"/>
      <c r="D10" s="205"/>
      <c r="E10" s="206"/>
      <c r="F10" s="207"/>
      <c r="G10" s="208"/>
      <c r="H10" s="205"/>
      <c r="I10" s="205"/>
      <c r="J10" s="205"/>
      <c r="K10" s="209"/>
    </row>
    <row r="11" spans="1:11" ht="16.5" customHeight="1" x14ac:dyDescent="0.25">
      <c r="A11" s="14"/>
      <c r="B11" s="205"/>
      <c r="C11" s="205"/>
      <c r="D11" s="205"/>
      <c r="E11" s="206"/>
      <c r="F11" s="207"/>
      <c r="G11" s="208"/>
      <c r="H11" s="205"/>
      <c r="I11" s="205"/>
      <c r="J11" s="205"/>
      <c r="K11" s="209"/>
    </row>
    <row r="12" spans="1:11" ht="16.5" customHeight="1" x14ac:dyDescent="0.25">
      <c r="A12" s="14"/>
      <c r="B12" s="205"/>
      <c r="C12" s="205"/>
      <c r="D12" s="205"/>
      <c r="E12" s="206"/>
      <c r="F12" s="207"/>
      <c r="G12" s="208"/>
      <c r="H12" s="205"/>
      <c r="I12" s="205"/>
      <c r="J12" s="205"/>
      <c r="K12" s="209"/>
    </row>
    <row r="13" spans="1:11" ht="16.5" customHeight="1" x14ac:dyDescent="0.25">
      <c r="A13" s="14"/>
      <c r="B13" s="205"/>
      <c r="C13" s="205"/>
      <c r="D13" s="205"/>
      <c r="E13" s="206"/>
      <c r="F13" s="207"/>
      <c r="G13" s="208"/>
      <c r="H13" s="205"/>
      <c r="I13" s="205"/>
      <c r="J13" s="205"/>
      <c r="K13" s="209"/>
    </row>
    <row r="14" spans="1:11" ht="16.5" customHeight="1" x14ac:dyDescent="0.25">
      <c r="A14" s="14"/>
      <c r="B14" s="205"/>
      <c r="C14" s="205"/>
      <c r="D14" s="205"/>
      <c r="E14" s="206"/>
      <c r="F14" s="207"/>
      <c r="G14" s="208"/>
      <c r="H14" s="205"/>
      <c r="I14" s="205"/>
      <c r="J14" s="205"/>
      <c r="K14" s="209"/>
    </row>
    <row r="15" spans="1:11" ht="16.5" customHeight="1" x14ac:dyDescent="0.25">
      <c r="A15" s="14"/>
      <c r="B15" s="205"/>
      <c r="C15" s="205"/>
      <c r="D15" s="205"/>
      <c r="E15" s="206"/>
      <c r="F15" s="207"/>
      <c r="G15" s="208"/>
      <c r="H15" s="205"/>
      <c r="I15" s="205"/>
      <c r="J15" s="205"/>
      <c r="K15" s="209"/>
    </row>
    <row r="16" spans="1:11" ht="16.5" customHeight="1" x14ac:dyDescent="0.25">
      <c r="A16" s="14"/>
      <c r="B16" s="205"/>
      <c r="C16" s="205"/>
      <c r="D16" s="205"/>
      <c r="E16" s="206"/>
      <c r="F16" s="207"/>
      <c r="G16" s="208"/>
      <c r="H16" s="205"/>
      <c r="I16" s="205"/>
      <c r="J16" s="205"/>
      <c r="K16" s="209"/>
    </row>
    <row r="17" spans="1:11" ht="16.5" customHeight="1" x14ac:dyDescent="0.25">
      <c r="A17" s="14"/>
      <c r="B17" s="205"/>
      <c r="C17" s="205"/>
      <c r="D17" s="205"/>
      <c r="E17" s="206"/>
      <c r="F17" s="207"/>
      <c r="G17" s="208"/>
      <c r="H17" s="205"/>
      <c r="I17" s="205"/>
      <c r="J17" s="205"/>
      <c r="K17" s="209"/>
    </row>
    <row r="18" spans="1:11" ht="16.5" customHeight="1" x14ac:dyDescent="0.25">
      <c r="A18" s="14"/>
      <c r="B18" s="205"/>
      <c r="C18" s="205"/>
      <c r="D18" s="205"/>
      <c r="E18" s="206"/>
      <c r="F18" s="207"/>
      <c r="G18" s="208"/>
      <c r="H18" s="205"/>
      <c r="I18" s="205"/>
      <c r="J18" s="205"/>
      <c r="K18" s="209"/>
    </row>
    <row r="19" spans="1:11" ht="16.5" customHeight="1" x14ac:dyDescent="0.25">
      <c r="A19" s="14"/>
      <c r="B19" s="205"/>
      <c r="C19" s="205"/>
      <c r="D19" s="205"/>
      <c r="E19" s="206"/>
      <c r="F19" s="207"/>
      <c r="G19" s="208"/>
      <c r="H19" s="205"/>
      <c r="I19" s="205"/>
      <c r="J19" s="205"/>
      <c r="K19" s="209"/>
    </row>
    <row r="20" spans="1:11" ht="16.5" customHeight="1" x14ac:dyDescent="0.25">
      <c r="A20" s="14"/>
      <c r="B20" s="205"/>
      <c r="C20" s="205"/>
      <c r="D20" s="205"/>
      <c r="E20" s="206"/>
      <c r="F20" s="207"/>
      <c r="G20" s="208"/>
      <c r="H20" s="205"/>
      <c r="I20" s="205"/>
      <c r="J20" s="205"/>
      <c r="K20" s="209"/>
    </row>
    <row r="21" spans="1:11" ht="16.5" customHeight="1" x14ac:dyDescent="0.25">
      <c r="A21" s="14"/>
      <c r="B21" s="205"/>
      <c r="C21" s="205"/>
      <c r="D21" s="205"/>
      <c r="E21" s="206"/>
      <c r="F21" s="207"/>
      <c r="G21" s="208"/>
      <c r="H21" s="205"/>
      <c r="I21" s="205"/>
      <c r="J21" s="205"/>
      <c r="K21" s="209"/>
    </row>
    <row r="22" spans="1:11" ht="16.5" customHeight="1" x14ac:dyDescent="0.25">
      <c r="A22" s="14"/>
      <c r="B22" s="205"/>
      <c r="C22" s="205"/>
      <c r="D22" s="205"/>
      <c r="E22" s="206"/>
      <c r="F22" s="207"/>
      <c r="G22" s="208"/>
      <c r="H22" s="205"/>
      <c r="I22" s="205"/>
      <c r="J22" s="205"/>
      <c r="K22" s="209"/>
    </row>
    <row r="23" spans="1:11" ht="16.5" customHeight="1" x14ac:dyDescent="0.25">
      <c r="A23" s="14"/>
      <c r="B23" s="205"/>
      <c r="C23" s="205"/>
      <c r="D23" s="205"/>
      <c r="E23" s="206"/>
      <c r="F23" s="207"/>
      <c r="G23" s="208"/>
      <c r="H23" s="205"/>
      <c r="I23" s="205"/>
      <c r="J23" s="205"/>
      <c r="K23" s="209"/>
    </row>
    <row r="24" spans="1:11" ht="16.5" customHeight="1" x14ac:dyDescent="0.25">
      <c r="A24" s="14"/>
      <c r="B24" s="205"/>
      <c r="C24" s="205"/>
      <c r="D24" s="205"/>
      <c r="E24" s="206"/>
      <c r="F24" s="207"/>
      <c r="G24" s="208"/>
      <c r="H24" s="205"/>
      <c r="I24" s="205"/>
      <c r="J24" s="205"/>
      <c r="K24" s="209"/>
    </row>
    <row r="25" spans="1:11" ht="16.5" customHeight="1" x14ac:dyDescent="0.25">
      <c r="A25" s="14"/>
      <c r="B25" s="205"/>
      <c r="C25" s="205"/>
      <c r="D25" s="205"/>
      <c r="E25" s="206"/>
      <c r="F25" s="207"/>
      <c r="G25" s="208"/>
      <c r="H25" s="205"/>
      <c r="I25" s="205"/>
      <c r="J25" s="205"/>
      <c r="K25" s="209"/>
    </row>
    <row r="26" spans="1:11" ht="16.5" customHeight="1" x14ac:dyDescent="0.25">
      <c r="A26" s="14"/>
      <c r="B26" s="205"/>
      <c r="C26" s="205"/>
      <c r="D26" s="205"/>
      <c r="E26" s="206"/>
      <c r="F26" s="207"/>
      <c r="G26" s="208"/>
      <c r="H26" s="205"/>
      <c r="I26" s="205"/>
      <c r="J26" s="205"/>
      <c r="K26" s="209"/>
    </row>
    <row r="27" spans="1:11" ht="16.5" customHeight="1" x14ac:dyDescent="0.25">
      <c r="A27" s="14"/>
      <c r="B27" s="205"/>
      <c r="C27" s="205"/>
      <c r="D27" s="205"/>
      <c r="E27" s="206"/>
      <c r="F27" s="207"/>
      <c r="G27" s="208"/>
      <c r="H27" s="205"/>
      <c r="I27" s="205"/>
      <c r="J27" s="205"/>
      <c r="K27" s="209"/>
    </row>
    <row r="28" spans="1:11" ht="16.5" customHeight="1" x14ac:dyDescent="0.25">
      <c r="A28" s="14"/>
      <c r="B28" s="205"/>
      <c r="C28" s="205"/>
      <c r="D28" s="205"/>
      <c r="E28" s="206"/>
      <c r="F28" s="207"/>
      <c r="G28" s="208"/>
      <c r="H28" s="205"/>
      <c r="I28" s="205"/>
      <c r="J28" s="205"/>
      <c r="K28" s="209"/>
    </row>
    <row r="29" spans="1:11" ht="16.5" customHeight="1" x14ac:dyDescent="0.25">
      <c r="A29" s="14"/>
      <c r="B29" s="205"/>
      <c r="C29" s="205"/>
      <c r="D29" s="205"/>
      <c r="E29" s="206"/>
      <c r="F29" s="207"/>
      <c r="G29" s="208"/>
      <c r="H29" s="205"/>
      <c r="I29" s="205"/>
      <c r="J29" s="205"/>
      <c r="K29" s="209"/>
    </row>
    <row r="30" spans="1:11" ht="16.5" customHeight="1" x14ac:dyDescent="0.25">
      <c r="A30" s="14"/>
      <c r="B30" s="205"/>
      <c r="C30" s="205"/>
      <c r="D30" s="205"/>
      <c r="E30" s="206"/>
      <c r="F30" s="207"/>
      <c r="G30" s="208"/>
      <c r="H30" s="205"/>
      <c r="I30" s="205"/>
      <c r="J30" s="205"/>
      <c r="K30" s="209"/>
    </row>
    <row r="31" spans="1:11" ht="16.5" customHeight="1" x14ac:dyDescent="0.25">
      <c r="A31" s="14"/>
      <c r="B31" s="205"/>
      <c r="C31" s="205"/>
      <c r="D31" s="205"/>
      <c r="E31" s="206"/>
      <c r="F31" s="207"/>
      <c r="G31" s="208"/>
      <c r="H31" s="205"/>
      <c r="I31" s="205"/>
      <c r="J31" s="205"/>
      <c r="K31" s="209"/>
    </row>
    <row r="32" spans="1:11" ht="16.5" customHeight="1" x14ac:dyDescent="0.25">
      <c r="A32" s="14"/>
      <c r="B32" s="205"/>
      <c r="C32" s="205"/>
      <c r="D32" s="205"/>
      <c r="E32" s="206"/>
      <c r="F32" s="207"/>
      <c r="G32" s="208"/>
      <c r="H32" s="205"/>
      <c r="I32" s="205"/>
      <c r="J32" s="205"/>
      <c r="K32" s="209"/>
    </row>
    <row r="33" spans="1:11" ht="16.5" customHeight="1" x14ac:dyDescent="0.25">
      <c r="A33" s="14"/>
      <c r="B33" s="205"/>
      <c r="C33" s="205"/>
      <c r="D33" s="205"/>
      <c r="E33" s="206"/>
      <c r="F33" s="207"/>
      <c r="G33" s="208"/>
      <c r="H33" s="205"/>
      <c r="I33" s="205"/>
      <c r="J33" s="205"/>
      <c r="K33" s="209"/>
    </row>
    <row r="34" spans="1:11" ht="16.5" customHeight="1" x14ac:dyDescent="0.25">
      <c r="A34" s="14"/>
      <c r="B34" s="205"/>
      <c r="C34" s="205"/>
      <c r="D34" s="205"/>
      <c r="E34" s="206"/>
      <c r="F34" s="207"/>
      <c r="G34" s="208"/>
      <c r="H34" s="205"/>
      <c r="I34" s="205"/>
      <c r="J34" s="205"/>
      <c r="K34" s="209"/>
    </row>
    <row r="35" spans="1:11" ht="16.5" customHeight="1" x14ac:dyDescent="0.25">
      <c r="A35" s="14"/>
      <c r="B35" s="205"/>
      <c r="C35" s="205"/>
      <c r="D35" s="205"/>
      <c r="E35" s="206"/>
      <c r="F35" s="207"/>
      <c r="G35" s="208"/>
      <c r="H35" s="205"/>
      <c r="I35" s="205"/>
      <c r="J35" s="205"/>
      <c r="K35" s="209"/>
    </row>
    <row r="36" spans="1:11" ht="16.5" customHeight="1" x14ac:dyDescent="0.25">
      <c r="A36" s="14"/>
      <c r="B36" s="205"/>
      <c r="C36" s="205"/>
      <c r="D36" s="205"/>
      <c r="E36" s="206"/>
      <c r="F36" s="207"/>
      <c r="G36" s="208"/>
      <c r="H36" s="205"/>
      <c r="I36" s="205"/>
      <c r="J36" s="205"/>
      <c r="K36" s="209"/>
    </row>
    <row r="37" spans="1:11" ht="16.5" customHeight="1" x14ac:dyDescent="0.25">
      <c r="A37" s="14"/>
      <c r="B37" s="205"/>
      <c r="C37" s="205"/>
      <c r="D37" s="205"/>
      <c r="E37" s="206"/>
      <c r="F37" s="207"/>
      <c r="G37" s="208"/>
      <c r="H37" s="205"/>
      <c r="I37" s="205"/>
      <c r="J37" s="205"/>
      <c r="K37" s="209"/>
    </row>
    <row r="38" spans="1:11" ht="16.5" customHeight="1" x14ac:dyDescent="0.25">
      <c r="A38" s="14"/>
      <c r="B38" s="205"/>
      <c r="C38" s="205"/>
      <c r="D38" s="205"/>
      <c r="E38" s="206"/>
      <c r="F38" s="207"/>
      <c r="G38" s="208"/>
      <c r="H38" s="205"/>
      <c r="I38" s="205"/>
      <c r="J38" s="205"/>
      <c r="K38" s="209"/>
    </row>
    <row r="39" spans="1:11" ht="16.5" customHeight="1" x14ac:dyDescent="0.25">
      <c r="A39" s="14"/>
      <c r="B39" s="205"/>
      <c r="C39" s="205"/>
      <c r="D39" s="205"/>
      <c r="E39" s="206"/>
      <c r="F39" s="207"/>
      <c r="G39" s="208"/>
      <c r="H39" s="205"/>
      <c r="I39" s="205"/>
      <c r="J39" s="205"/>
      <c r="K39" s="209"/>
    </row>
    <row r="40" spans="1:11" ht="16.5" customHeight="1" x14ac:dyDescent="0.25">
      <c r="A40" s="14"/>
      <c r="B40" s="205"/>
      <c r="C40" s="205"/>
      <c r="D40" s="205"/>
      <c r="E40" s="206"/>
      <c r="F40" s="207"/>
      <c r="G40" s="208"/>
      <c r="H40" s="205"/>
      <c r="I40" s="205"/>
      <c r="J40" s="205"/>
      <c r="K40" s="209"/>
    </row>
    <row r="41" spans="1:11" ht="16.5" customHeight="1" x14ac:dyDescent="0.25">
      <c r="A41" s="14"/>
      <c r="B41" s="205"/>
      <c r="C41" s="205"/>
      <c r="D41" s="205"/>
      <c r="E41" s="206"/>
      <c r="F41" s="207"/>
      <c r="G41" s="208"/>
      <c r="H41" s="205"/>
      <c r="I41" s="205"/>
      <c r="J41" s="205"/>
      <c r="K41" s="209"/>
    </row>
    <row r="42" spans="1:11" ht="16.5" customHeight="1" x14ac:dyDescent="0.25">
      <c r="A42" s="14"/>
      <c r="B42" s="205"/>
      <c r="C42" s="205"/>
      <c r="D42" s="205"/>
      <c r="E42" s="206"/>
      <c r="F42" s="207"/>
      <c r="G42" s="208"/>
      <c r="H42" s="205"/>
      <c r="I42" s="205"/>
      <c r="J42" s="205"/>
      <c r="K42" s="209"/>
    </row>
    <row r="43" spans="1:11" ht="16.5" customHeight="1" x14ac:dyDescent="0.25">
      <c r="A43" s="14"/>
      <c r="B43" s="205"/>
      <c r="C43" s="205"/>
      <c r="D43" s="205"/>
      <c r="E43" s="206"/>
      <c r="F43" s="207"/>
      <c r="G43" s="208"/>
      <c r="H43" s="205"/>
      <c r="I43" s="205"/>
      <c r="J43" s="205"/>
      <c r="K43" s="209"/>
    </row>
    <row r="44" spans="1:11" ht="16.5" customHeight="1" x14ac:dyDescent="0.25">
      <c r="A44" s="14"/>
      <c r="B44" s="205"/>
      <c r="C44" s="205"/>
      <c r="D44" s="205"/>
      <c r="E44" s="206"/>
      <c r="F44" s="207"/>
      <c r="G44" s="208"/>
      <c r="H44" s="205"/>
      <c r="I44" s="205"/>
      <c r="J44" s="205"/>
      <c r="K44" s="209"/>
    </row>
    <row r="45" spans="1:11" ht="16.5" customHeight="1" x14ac:dyDescent="0.25">
      <c r="A45" s="14"/>
      <c r="B45" s="205"/>
      <c r="C45" s="205"/>
      <c r="D45" s="205"/>
      <c r="E45" s="206"/>
      <c r="F45" s="207"/>
      <c r="G45" s="208"/>
      <c r="H45" s="205"/>
      <c r="I45" s="205"/>
      <c r="J45" s="205"/>
      <c r="K45" s="209"/>
    </row>
    <row r="46" spans="1:11" ht="16.5" customHeight="1" x14ac:dyDescent="0.25">
      <c r="A46" s="14"/>
      <c r="B46" s="205"/>
      <c r="C46" s="205"/>
      <c r="D46" s="205"/>
      <c r="E46" s="206"/>
      <c r="F46" s="207"/>
      <c r="G46" s="208"/>
      <c r="H46" s="205"/>
      <c r="I46" s="205"/>
      <c r="J46" s="205"/>
      <c r="K46" s="209"/>
    </row>
    <row r="47" spans="1:11" ht="16.5" customHeight="1" x14ac:dyDescent="0.25">
      <c r="A47" s="14"/>
      <c r="B47" s="205"/>
      <c r="C47" s="205"/>
      <c r="D47" s="205"/>
      <c r="E47" s="206"/>
      <c r="F47" s="207"/>
      <c r="G47" s="208"/>
      <c r="H47" s="205"/>
      <c r="I47" s="205"/>
      <c r="J47" s="205"/>
      <c r="K47" s="209"/>
    </row>
    <row r="48" spans="1:11" ht="16.5" customHeight="1" x14ac:dyDescent="0.25">
      <c r="A48" s="14"/>
      <c r="B48" s="205"/>
      <c r="C48" s="205"/>
      <c r="D48" s="205"/>
      <c r="E48" s="206"/>
      <c r="F48" s="207"/>
      <c r="G48" s="208"/>
      <c r="H48" s="205"/>
      <c r="I48" s="205"/>
      <c r="J48" s="205"/>
      <c r="K48" s="209"/>
    </row>
    <row r="49" spans="1:11" ht="16.5" customHeight="1" x14ac:dyDescent="0.25">
      <c r="A49" s="14"/>
      <c r="B49" s="205"/>
      <c r="C49" s="205"/>
      <c r="D49" s="205"/>
      <c r="E49" s="206"/>
      <c r="F49" s="207"/>
      <c r="G49" s="208"/>
      <c r="H49" s="205"/>
      <c r="I49" s="205"/>
      <c r="J49" s="205"/>
      <c r="K49" s="209"/>
    </row>
    <row r="50" spans="1:11" ht="16.5" customHeight="1" x14ac:dyDescent="0.25">
      <c r="A50" s="14"/>
      <c r="B50" s="205"/>
      <c r="C50" s="205"/>
      <c r="D50" s="205"/>
      <c r="E50" s="206"/>
      <c r="F50" s="207"/>
      <c r="G50" s="208"/>
      <c r="H50" s="205"/>
      <c r="I50" s="205"/>
      <c r="J50" s="205"/>
      <c r="K50" s="209"/>
    </row>
    <row r="51" spans="1:11" ht="16.5" customHeight="1" x14ac:dyDescent="0.25">
      <c r="A51" s="14"/>
      <c r="B51" s="205"/>
      <c r="C51" s="205"/>
      <c r="D51" s="205"/>
      <c r="E51" s="206"/>
      <c r="F51" s="207"/>
      <c r="G51" s="208"/>
      <c r="H51" s="205"/>
      <c r="I51" s="205"/>
      <c r="J51" s="205"/>
      <c r="K51" s="209"/>
    </row>
    <row r="52" spans="1:11" ht="16.5" customHeight="1" x14ac:dyDescent="0.25">
      <c r="A52" s="14"/>
      <c r="B52" s="205"/>
      <c r="C52" s="205"/>
      <c r="D52" s="205"/>
      <c r="E52" s="206"/>
      <c r="F52" s="207"/>
      <c r="G52" s="208"/>
      <c r="H52" s="205"/>
      <c r="I52" s="205"/>
      <c r="J52" s="205"/>
      <c r="K52" s="209"/>
    </row>
    <row r="53" spans="1:11" ht="16.5" customHeight="1" x14ac:dyDescent="0.25">
      <c r="A53" s="14"/>
      <c r="B53" s="205"/>
      <c r="C53" s="205"/>
      <c r="D53" s="205"/>
      <c r="E53" s="206"/>
      <c r="F53" s="207"/>
      <c r="G53" s="208"/>
      <c r="H53" s="205"/>
      <c r="I53" s="205"/>
      <c r="J53" s="205"/>
      <c r="K53" s="209"/>
    </row>
    <row r="54" spans="1:11" ht="16.5" customHeight="1" x14ac:dyDescent="0.25">
      <c r="A54" s="14"/>
      <c r="B54" s="205"/>
      <c r="C54" s="205"/>
      <c r="D54" s="205"/>
      <c r="E54" s="206"/>
      <c r="F54" s="207"/>
      <c r="G54" s="208"/>
      <c r="H54" s="205"/>
      <c r="I54" s="205"/>
      <c r="J54" s="205"/>
      <c r="K54" s="209"/>
    </row>
    <row r="55" spans="1:11" ht="16.5" customHeight="1" x14ac:dyDescent="0.25">
      <c r="A55" s="14"/>
      <c r="B55" s="205"/>
      <c r="C55" s="205"/>
      <c r="D55" s="205"/>
      <c r="E55" s="206"/>
      <c r="F55" s="207"/>
      <c r="G55" s="208"/>
      <c r="H55" s="205"/>
      <c r="I55" s="205"/>
      <c r="J55" s="205"/>
      <c r="K55" s="209"/>
    </row>
    <row r="56" spans="1:11" ht="16.5" customHeight="1" x14ac:dyDescent="0.25">
      <c r="A56" s="14"/>
      <c r="B56" s="205"/>
      <c r="C56" s="205"/>
      <c r="D56" s="205"/>
      <c r="E56" s="206"/>
      <c r="F56" s="207"/>
      <c r="G56" s="208"/>
      <c r="H56" s="205"/>
      <c r="I56" s="205"/>
      <c r="J56" s="205"/>
      <c r="K56" s="209"/>
    </row>
    <row r="57" spans="1:11" ht="16.5" customHeight="1" x14ac:dyDescent="0.25">
      <c r="A57" s="14"/>
      <c r="B57" s="205"/>
      <c r="C57" s="205"/>
      <c r="D57" s="205"/>
      <c r="E57" s="206"/>
      <c r="F57" s="207"/>
      <c r="G57" s="208"/>
      <c r="H57" s="205"/>
      <c r="I57" s="205"/>
      <c r="J57" s="205"/>
      <c r="K57" s="209"/>
    </row>
    <row r="58" spans="1:11" ht="16.5" customHeight="1" x14ac:dyDescent="0.25">
      <c r="A58" s="14"/>
      <c r="B58" s="205"/>
      <c r="C58" s="205"/>
      <c r="D58" s="205"/>
      <c r="E58" s="206"/>
      <c r="F58" s="207"/>
      <c r="G58" s="208"/>
      <c r="H58" s="205"/>
      <c r="I58" s="205"/>
      <c r="J58" s="205"/>
      <c r="K58" s="209"/>
    </row>
    <row r="59" spans="1:11" ht="16.5" customHeight="1" x14ac:dyDescent="0.25">
      <c r="A59" s="14"/>
      <c r="B59" s="205"/>
      <c r="C59" s="205"/>
      <c r="D59" s="205"/>
      <c r="E59" s="206"/>
      <c r="F59" s="207"/>
      <c r="G59" s="208"/>
      <c r="H59" s="205"/>
      <c r="I59" s="205"/>
      <c r="J59" s="205"/>
      <c r="K59" s="209"/>
    </row>
    <row r="60" spans="1:11" ht="16.5" customHeight="1" x14ac:dyDescent="0.25">
      <c r="A60" s="14"/>
      <c r="B60" s="205"/>
      <c r="C60" s="205"/>
      <c r="D60" s="205"/>
      <c r="E60" s="206"/>
      <c r="F60" s="207"/>
      <c r="G60" s="208"/>
      <c r="H60" s="205"/>
      <c r="I60" s="205"/>
      <c r="J60" s="205"/>
      <c r="K60" s="209"/>
    </row>
    <row r="61" spans="1:11" ht="16.5" customHeight="1" x14ac:dyDescent="0.25">
      <c r="A61" s="14"/>
      <c r="B61" s="205"/>
      <c r="C61" s="205"/>
      <c r="D61" s="205"/>
      <c r="E61" s="206"/>
      <c r="F61" s="207"/>
      <c r="G61" s="208"/>
      <c r="H61" s="205"/>
      <c r="I61" s="205"/>
      <c r="J61" s="205"/>
      <c r="K61" s="209"/>
    </row>
    <row r="62" spans="1:11" ht="16.5" customHeight="1" x14ac:dyDescent="0.25">
      <c r="A62" s="14"/>
      <c r="B62" s="205"/>
      <c r="C62" s="205"/>
      <c r="D62" s="205"/>
      <c r="E62" s="206"/>
      <c r="F62" s="207"/>
      <c r="G62" s="208"/>
      <c r="H62" s="205"/>
      <c r="I62" s="205"/>
      <c r="J62" s="205"/>
      <c r="K62" s="209"/>
    </row>
    <row r="63" spans="1:11" ht="16.5" customHeight="1" x14ac:dyDescent="0.25">
      <c r="A63" s="14"/>
      <c r="B63" s="205"/>
      <c r="C63" s="205"/>
      <c r="D63" s="205"/>
      <c r="E63" s="206"/>
      <c r="F63" s="207"/>
      <c r="G63" s="208"/>
      <c r="H63" s="205"/>
      <c r="I63" s="205"/>
      <c r="J63" s="205"/>
      <c r="K63" s="209"/>
    </row>
    <row r="64" spans="1:11" ht="16.5" customHeight="1" x14ac:dyDescent="0.25">
      <c r="A64" s="14"/>
      <c r="B64" s="205"/>
      <c r="C64" s="205"/>
      <c r="D64" s="205"/>
      <c r="E64" s="206"/>
      <c r="F64" s="207"/>
      <c r="G64" s="208"/>
      <c r="H64" s="205"/>
      <c r="I64" s="205"/>
      <c r="J64" s="205"/>
      <c r="K64" s="209"/>
    </row>
    <row r="65" spans="1:11" ht="16.5" customHeight="1" x14ac:dyDescent="0.25">
      <c r="A65" s="14"/>
      <c r="B65" s="205"/>
      <c r="C65" s="205"/>
      <c r="D65" s="205"/>
      <c r="E65" s="206"/>
      <c r="F65" s="207"/>
      <c r="G65" s="208"/>
      <c r="H65" s="205"/>
      <c r="I65" s="205"/>
      <c r="J65" s="205"/>
      <c r="K65" s="209"/>
    </row>
    <row r="66" spans="1:11" ht="16.5" customHeight="1" x14ac:dyDescent="0.25">
      <c r="A66" s="14"/>
      <c r="B66" s="205"/>
      <c r="C66" s="205"/>
      <c r="D66" s="205"/>
      <c r="E66" s="206"/>
      <c r="F66" s="207"/>
      <c r="G66" s="208"/>
      <c r="H66" s="205"/>
      <c r="I66" s="205"/>
      <c r="J66" s="205"/>
      <c r="K66" s="209"/>
    </row>
    <row r="67" spans="1:11" ht="16.5" customHeight="1" x14ac:dyDescent="0.25">
      <c r="A67" s="14"/>
      <c r="B67" s="205"/>
      <c r="C67" s="205"/>
      <c r="D67" s="205"/>
      <c r="E67" s="206"/>
      <c r="F67" s="207"/>
      <c r="G67" s="208"/>
      <c r="H67" s="205"/>
      <c r="I67" s="205"/>
      <c r="J67" s="205"/>
      <c r="K67" s="209"/>
    </row>
    <row r="68" spans="1:11" ht="16.5" customHeight="1" x14ac:dyDescent="0.25">
      <c r="A68" s="14"/>
      <c r="B68" s="205"/>
      <c r="C68" s="205"/>
      <c r="D68" s="205"/>
      <c r="E68" s="206"/>
      <c r="F68" s="207"/>
      <c r="G68" s="208"/>
      <c r="H68" s="205"/>
      <c r="I68" s="205"/>
      <c r="J68" s="205"/>
      <c r="K68" s="209"/>
    </row>
    <row r="69" spans="1:11" ht="16.5" customHeight="1" x14ac:dyDescent="0.25">
      <c r="A69" s="14"/>
      <c r="B69" s="205"/>
      <c r="C69" s="205"/>
      <c r="D69" s="205"/>
      <c r="E69" s="206"/>
      <c r="F69" s="207"/>
      <c r="G69" s="208"/>
      <c r="H69" s="205"/>
      <c r="I69" s="205"/>
      <c r="J69" s="205"/>
      <c r="K69" s="209"/>
    </row>
    <row r="70" spans="1:11" ht="16.5" customHeight="1" x14ac:dyDescent="0.25">
      <c r="A70" s="14"/>
      <c r="B70" s="205"/>
      <c r="C70" s="205"/>
      <c r="D70" s="205"/>
      <c r="E70" s="206"/>
      <c r="F70" s="207"/>
      <c r="G70" s="208"/>
      <c r="H70" s="205"/>
      <c r="I70" s="205"/>
      <c r="J70" s="205"/>
      <c r="K70" s="209"/>
    </row>
    <row r="71" spans="1:11" ht="16.5" customHeight="1" x14ac:dyDescent="0.25">
      <c r="A71" s="14"/>
      <c r="B71" s="205"/>
      <c r="C71" s="205"/>
      <c r="D71" s="205"/>
      <c r="E71" s="206"/>
      <c r="F71" s="207"/>
      <c r="G71" s="208"/>
      <c r="H71" s="205"/>
      <c r="I71" s="205"/>
      <c r="J71" s="205"/>
      <c r="K71" s="209"/>
    </row>
    <row r="72" spans="1:11" ht="16.5" customHeight="1" x14ac:dyDescent="0.25">
      <c r="A72" s="14"/>
      <c r="B72" s="205"/>
      <c r="C72" s="205"/>
      <c r="D72" s="205"/>
      <c r="E72" s="206"/>
      <c r="F72" s="207"/>
      <c r="G72" s="208"/>
      <c r="H72" s="205"/>
      <c r="I72" s="205"/>
      <c r="J72" s="205"/>
      <c r="K72" s="209"/>
    </row>
    <row r="73" spans="1:11" ht="16.5" customHeight="1" x14ac:dyDescent="0.25">
      <c r="A73" s="14"/>
      <c r="B73" s="205"/>
      <c r="C73" s="205"/>
      <c r="D73" s="205"/>
      <c r="E73" s="206"/>
      <c r="F73" s="207"/>
      <c r="G73" s="208"/>
      <c r="H73" s="205"/>
      <c r="I73" s="205"/>
      <c r="J73" s="205"/>
      <c r="K73" s="209"/>
    </row>
    <row r="74" spans="1:11" ht="16.5" customHeight="1" x14ac:dyDescent="0.25">
      <c r="A74" s="14"/>
      <c r="B74" s="205"/>
      <c r="C74" s="205"/>
      <c r="D74" s="205"/>
      <c r="E74" s="206"/>
      <c r="F74" s="207"/>
      <c r="G74" s="208"/>
      <c r="H74" s="205"/>
      <c r="I74" s="205"/>
      <c r="J74" s="205"/>
      <c r="K74" s="209"/>
    </row>
    <row r="75" spans="1:11" ht="16.5" customHeight="1" x14ac:dyDescent="0.25">
      <c r="A75" s="14"/>
      <c r="B75" s="205"/>
      <c r="C75" s="205"/>
      <c r="D75" s="205"/>
      <c r="E75" s="206"/>
      <c r="F75" s="207"/>
      <c r="G75" s="208"/>
      <c r="H75" s="205"/>
      <c r="I75" s="205"/>
      <c r="J75" s="205"/>
      <c r="K75" s="209"/>
    </row>
    <row r="76" spans="1:11" ht="16.5" customHeight="1" x14ac:dyDescent="0.25">
      <c r="A76" s="14"/>
      <c r="B76" s="205"/>
      <c r="C76" s="205"/>
      <c r="D76" s="205"/>
      <c r="E76" s="206"/>
      <c r="F76" s="207"/>
      <c r="G76" s="208"/>
      <c r="H76" s="205"/>
      <c r="I76" s="205"/>
      <c r="J76" s="205"/>
      <c r="K76" s="209"/>
    </row>
    <row r="77" spans="1:11" ht="16.5" customHeight="1" x14ac:dyDescent="0.25">
      <c r="A77" s="14"/>
      <c r="B77" s="205"/>
      <c r="C77" s="205"/>
      <c r="D77" s="205"/>
      <c r="E77" s="206"/>
      <c r="F77" s="207"/>
      <c r="G77" s="208"/>
      <c r="H77" s="205"/>
      <c r="I77" s="205"/>
      <c r="J77" s="205"/>
      <c r="K77" s="209"/>
    </row>
    <row r="78" spans="1:11" ht="16.5" customHeight="1" x14ac:dyDescent="0.25">
      <c r="A78" s="14"/>
      <c r="B78" s="205"/>
      <c r="C78" s="205"/>
      <c r="D78" s="205"/>
      <c r="E78" s="206"/>
      <c r="F78" s="207"/>
      <c r="G78" s="208"/>
      <c r="H78" s="205"/>
      <c r="I78" s="205"/>
      <c r="J78" s="205"/>
      <c r="K78" s="209"/>
    </row>
    <row r="79" spans="1:11" ht="16.5" customHeight="1" x14ac:dyDescent="0.25">
      <c r="A79" s="14"/>
      <c r="B79" s="205"/>
      <c r="C79" s="205"/>
      <c r="D79" s="205"/>
      <c r="E79" s="206"/>
      <c r="F79" s="207"/>
      <c r="G79" s="208"/>
      <c r="H79" s="205"/>
      <c r="I79" s="205"/>
      <c r="J79" s="205"/>
      <c r="K79" s="209"/>
    </row>
    <row r="80" spans="1:11" ht="16.5" customHeight="1" x14ac:dyDescent="0.25">
      <c r="A80" s="14"/>
      <c r="B80" s="205"/>
      <c r="C80" s="205"/>
      <c r="D80" s="205"/>
      <c r="E80" s="206"/>
      <c r="F80" s="207"/>
      <c r="G80" s="208"/>
      <c r="H80" s="205"/>
      <c r="I80" s="205"/>
      <c r="J80" s="205"/>
      <c r="K80" s="209"/>
    </row>
    <row r="81" spans="1:11" ht="16.5" customHeight="1" x14ac:dyDescent="0.25">
      <c r="A81" s="14"/>
      <c r="B81" s="205"/>
      <c r="C81" s="205"/>
      <c r="D81" s="205"/>
      <c r="E81" s="206"/>
      <c r="F81" s="207"/>
      <c r="G81" s="208"/>
      <c r="H81" s="205"/>
      <c r="I81" s="205"/>
      <c r="J81" s="205"/>
      <c r="K81" s="209"/>
    </row>
    <row r="82" spans="1:11" ht="16.5" customHeight="1" x14ac:dyDescent="0.25">
      <c r="A82" s="14"/>
      <c r="B82" s="205"/>
      <c r="C82" s="205"/>
      <c r="D82" s="205"/>
      <c r="E82" s="206"/>
      <c r="F82" s="207"/>
      <c r="G82" s="208"/>
      <c r="H82" s="205"/>
      <c r="I82" s="205"/>
      <c r="J82" s="205"/>
      <c r="K82" s="209"/>
    </row>
    <row r="83" spans="1:11" ht="16.5" customHeight="1" x14ac:dyDescent="0.25">
      <c r="A83" s="14"/>
      <c r="B83" s="205"/>
      <c r="C83" s="205"/>
      <c r="D83" s="205"/>
      <c r="E83" s="206"/>
      <c r="F83" s="207"/>
      <c r="G83" s="208"/>
      <c r="H83" s="205"/>
      <c r="I83" s="205"/>
      <c r="J83" s="205"/>
      <c r="K83" s="209"/>
    </row>
    <row r="84" spans="1:11" ht="16.5" customHeight="1" x14ac:dyDescent="0.25">
      <c r="A84" s="14"/>
      <c r="B84" s="205"/>
      <c r="C84" s="205"/>
      <c r="D84" s="205"/>
      <c r="E84" s="206"/>
      <c r="F84" s="207"/>
      <c r="G84" s="208"/>
      <c r="H84" s="205"/>
      <c r="I84" s="205"/>
      <c r="J84" s="205"/>
      <c r="K84" s="209"/>
    </row>
    <row r="85" spans="1:11" ht="16.5" customHeight="1" x14ac:dyDescent="0.25">
      <c r="A85" s="14"/>
      <c r="B85" s="205"/>
      <c r="C85" s="205"/>
      <c r="D85" s="205"/>
      <c r="E85" s="206"/>
      <c r="F85" s="207"/>
      <c r="G85" s="208"/>
      <c r="H85" s="205"/>
      <c r="I85" s="205"/>
      <c r="J85" s="205"/>
      <c r="K85" s="209"/>
    </row>
    <row r="86" spans="1:11" ht="16.5" customHeight="1" x14ac:dyDescent="0.25">
      <c r="A86" s="14"/>
      <c r="B86" s="205"/>
      <c r="C86" s="205"/>
      <c r="D86" s="205"/>
      <c r="E86" s="206"/>
      <c r="F86" s="207"/>
      <c r="G86" s="208"/>
      <c r="H86" s="205"/>
      <c r="I86" s="205"/>
      <c r="J86" s="205"/>
      <c r="K86" s="209"/>
    </row>
    <row r="87" spans="1:11" ht="16.5" customHeight="1" x14ac:dyDescent="0.25">
      <c r="A87" s="14"/>
      <c r="B87" s="205"/>
      <c r="C87" s="205"/>
      <c r="D87" s="205"/>
      <c r="E87" s="206"/>
      <c r="F87" s="207"/>
      <c r="G87" s="208"/>
      <c r="H87" s="205"/>
      <c r="I87" s="205"/>
      <c r="J87" s="205"/>
      <c r="K87" s="209"/>
    </row>
    <row r="88" spans="1:11" ht="16.5" customHeight="1" x14ac:dyDescent="0.25">
      <c r="A88" s="14"/>
      <c r="B88" s="205"/>
      <c r="C88" s="205"/>
      <c r="D88" s="205"/>
      <c r="E88" s="206"/>
      <c r="F88" s="207"/>
      <c r="G88" s="208"/>
      <c r="H88" s="205"/>
      <c r="I88" s="205"/>
      <c r="J88" s="205"/>
      <c r="K88" s="209"/>
    </row>
    <row r="89" spans="1:11" ht="16.5" customHeight="1" x14ac:dyDescent="0.25">
      <c r="A89" s="14"/>
      <c r="B89" s="205"/>
      <c r="C89" s="205"/>
      <c r="D89" s="205"/>
      <c r="E89" s="206"/>
      <c r="F89" s="207"/>
      <c r="G89" s="208"/>
      <c r="H89" s="205"/>
      <c r="I89" s="205"/>
      <c r="J89" s="205"/>
      <c r="K89" s="209"/>
    </row>
    <row r="90" spans="1:11" ht="16.5" customHeight="1" x14ac:dyDescent="0.25">
      <c r="A90" s="14"/>
      <c r="B90" s="205"/>
      <c r="C90" s="205"/>
      <c r="D90" s="205"/>
      <c r="E90" s="206"/>
      <c r="F90" s="207"/>
      <c r="G90" s="208"/>
      <c r="H90" s="205"/>
      <c r="I90" s="205"/>
      <c r="J90" s="205"/>
      <c r="K90" s="209"/>
    </row>
    <row r="91" spans="1:11" ht="16.5" customHeight="1" x14ac:dyDescent="0.25">
      <c r="A91" s="14"/>
      <c r="B91" s="205"/>
      <c r="C91" s="205"/>
      <c r="D91" s="205"/>
      <c r="E91" s="206"/>
      <c r="F91" s="207"/>
      <c r="G91" s="208"/>
      <c r="H91" s="205"/>
      <c r="I91" s="205"/>
      <c r="J91" s="205"/>
      <c r="K91" s="209"/>
    </row>
    <row r="92" spans="1:11" ht="16.5" customHeight="1" x14ac:dyDescent="0.25">
      <c r="A92" s="14"/>
      <c r="B92" s="205"/>
      <c r="C92" s="205"/>
      <c r="D92" s="205"/>
      <c r="E92" s="206"/>
      <c r="F92" s="207"/>
      <c r="G92" s="208"/>
      <c r="H92" s="205"/>
      <c r="I92" s="205"/>
      <c r="J92" s="205"/>
      <c r="K92" s="209"/>
    </row>
    <row r="93" spans="1:11" ht="16.5" customHeight="1" x14ac:dyDescent="0.25">
      <c r="A93" s="14"/>
      <c r="B93" s="205"/>
      <c r="C93" s="205"/>
      <c r="D93" s="205"/>
      <c r="E93" s="206"/>
      <c r="F93" s="207"/>
      <c r="G93" s="208"/>
      <c r="H93" s="205"/>
      <c r="I93" s="205"/>
      <c r="J93" s="205"/>
      <c r="K93" s="209"/>
    </row>
    <row r="94" spans="1:11" ht="16.5" customHeight="1" x14ac:dyDescent="0.25">
      <c r="A94" s="14"/>
      <c r="B94" s="205"/>
      <c r="C94" s="205"/>
      <c r="D94" s="205"/>
      <c r="E94" s="206"/>
      <c r="F94" s="207"/>
      <c r="G94" s="208"/>
      <c r="H94" s="205"/>
      <c r="I94" s="205"/>
      <c r="J94" s="205"/>
      <c r="K94" s="209"/>
    </row>
    <row r="95" spans="1:11" ht="16.5" customHeight="1" x14ac:dyDescent="0.25">
      <c r="A95" s="14"/>
      <c r="B95" s="205"/>
      <c r="C95" s="205"/>
      <c r="D95" s="205"/>
      <c r="E95" s="206"/>
      <c r="F95" s="207"/>
      <c r="G95" s="208"/>
      <c r="H95" s="205"/>
      <c r="I95" s="205"/>
      <c r="J95" s="205"/>
      <c r="K95" s="209"/>
    </row>
    <row r="96" spans="1:11" ht="16.5" customHeight="1" x14ac:dyDescent="0.25">
      <c r="A96" s="14"/>
      <c r="B96" s="205"/>
      <c r="C96" s="205"/>
      <c r="D96" s="205"/>
      <c r="E96" s="206"/>
      <c r="F96" s="207"/>
      <c r="G96" s="208"/>
      <c r="H96" s="205"/>
      <c r="I96" s="205"/>
      <c r="J96" s="205"/>
      <c r="K96" s="209"/>
    </row>
    <row r="97" spans="1:11" ht="16.5" customHeight="1" x14ac:dyDescent="0.25">
      <c r="A97" s="14"/>
      <c r="B97" s="205"/>
      <c r="C97" s="205"/>
      <c r="D97" s="205"/>
      <c r="E97" s="206"/>
      <c r="F97" s="207"/>
      <c r="G97" s="208"/>
      <c r="H97" s="205"/>
      <c r="I97" s="205"/>
      <c r="J97" s="205"/>
      <c r="K97" s="209"/>
    </row>
    <row r="98" spans="1:11" ht="16.5" customHeight="1" x14ac:dyDescent="0.25">
      <c r="A98" s="14"/>
      <c r="B98" s="205"/>
      <c r="C98" s="205"/>
      <c r="D98" s="205"/>
      <c r="E98" s="206"/>
      <c r="F98" s="207"/>
      <c r="G98" s="208"/>
      <c r="H98" s="205"/>
      <c r="I98" s="205"/>
      <c r="J98" s="205"/>
      <c r="K98" s="209"/>
    </row>
    <row r="99" spans="1:11" ht="16.5" customHeight="1" x14ac:dyDescent="0.25">
      <c r="A99" s="14"/>
      <c r="B99" s="205"/>
      <c r="C99" s="205"/>
      <c r="D99" s="205"/>
      <c r="E99" s="206"/>
      <c r="F99" s="207"/>
      <c r="G99" s="208"/>
      <c r="H99" s="205"/>
      <c r="I99" s="205"/>
      <c r="J99" s="205"/>
      <c r="K99" s="209"/>
    </row>
    <row r="100" spans="1:11" ht="16.5" customHeight="1" x14ac:dyDescent="0.25">
      <c r="A100" s="14"/>
      <c r="B100" s="205"/>
      <c r="C100" s="205"/>
      <c r="D100" s="205"/>
      <c r="E100" s="206"/>
      <c r="F100" s="207"/>
      <c r="G100" s="208"/>
      <c r="H100" s="205"/>
      <c r="I100" s="205"/>
      <c r="J100" s="205"/>
      <c r="K100" s="209"/>
    </row>
    <row r="101" spans="1:11" ht="16.5" customHeight="1" x14ac:dyDescent="0.25">
      <c r="A101" s="14"/>
      <c r="B101" s="205"/>
      <c r="C101" s="205"/>
      <c r="D101" s="205"/>
      <c r="E101" s="206"/>
      <c r="F101" s="207"/>
      <c r="G101" s="208"/>
      <c r="H101" s="205"/>
      <c r="I101" s="205"/>
      <c r="J101" s="205"/>
      <c r="K101" s="209"/>
    </row>
    <row r="102" spans="1:11" ht="16.5" customHeight="1" x14ac:dyDescent="0.25">
      <c r="A102" s="14"/>
      <c r="B102" s="205"/>
      <c r="C102" s="205"/>
      <c r="D102" s="205"/>
      <c r="E102" s="206"/>
      <c r="F102" s="207"/>
      <c r="G102" s="208"/>
      <c r="H102" s="205"/>
      <c r="I102" s="205"/>
      <c r="J102" s="205"/>
      <c r="K102" s="209"/>
    </row>
    <row r="103" spans="1:11" ht="16.5" customHeight="1" x14ac:dyDescent="0.25">
      <c r="A103" s="14"/>
      <c r="B103" s="205"/>
      <c r="C103" s="205"/>
      <c r="D103" s="205"/>
      <c r="E103" s="206"/>
      <c r="F103" s="207"/>
      <c r="G103" s="208"/>
      <c r="H103" s="205"/>
      <c r="I103" s="205"/>
      <c r="J103" s="205"/>
      <c r="K103" s="209"/>
    </row>
    <row r="104" spans="1:11" ht="16.5" customHeight="1" x14ac:dyDescent="0.25">
      <c r="A104" s="14"/>
      <c r="B104" s="205"/>
      <c r="C104" s="205"/>
      <c r="D104" s="205"/>
      <c r="E104" s="206"/>
      <c r="F104" s="207"/>
      <c r="G104" s="208"/>
      <c r="H104" s="205"/>
      <c r="I104" s="205"/>
      <c r="J104" s="205"/>
      <c r="K104" s="209"/>
    </row>
    <row r="105" spans="1:11" ht="16.5" customHeight="1" x14ac:dyDescent="0.25">
      <c r="A105" s="14"/>
      <c r="B105" s="205"/>
      <c r="C105" s="205"/>
      <c r="D105" s="205"/>
      <c r="E105" s="206"/>
      <c r="F105" s="207"/>
      <c r="G105" s="208"/>
      <c r="H105" s="205"/>
      <c r="I105" s="205"/>
      <c r="J105" s="205"/>
      <c r="K105" s="209"/>
    </row>
    <row r="106" spans="1:11" ht="16.5" customHeight="1" x14ac:dyDescent="0.25">
      <c r="A106" s="14"/>
      <c r="B106" s="205"/>
      <c r="C106" s="205"/>
      <c r="D106" s="205"/>
      <c r="E106" s="206"/>
      <c r="F106" s="207"/>
      <c r="G106" s="208"/>
      <c r="H106" s="205"/>
      <c r="I106" s="205"/>
      <c r="J106" s="205"/>
      <c r="K106" s="209"/>
    </row>
    <row r="107" spans="1:11" ht="16.5" customHeight="1" x14ac:dyDescent="0.25">
      <c r="A107" s="14"/>
      <c r="B107" s="205"/>
      <c r="C107" s="205"/>
      <c r="D107" s="205"/>
      <c r="E107" s="206"/>
      <c r="F107" s="207"/>
      <c r="G107" s="208"/>
      <c r="H107" s="205"/>
      <c r="I107" s="205"/>
      <c r="J107" s="205"/>
      <c r="K107" s="209"/>
    </row>
    <row r="108" spans="1:11" ht="16.5" customHeight="1" x14ac:dyDescent="0.25">
      <c r="A108" s="14"/>
      <c r="B108" s="205"/>
      <c r="C108" s="205"/>
      <c r="D108" s="205"/>
      <c r="E108" s="206"/>
      <c r="F108" s="207"/>
      <c r="G108" s="208"/>
      <c r="H108" s="205"/>
      <c r="I108" s="205"/>
      <c r="J108" s="205"/>
      <c r="K108" s="209"/>
    </row>
    <row r="109" spans="1:11" ht="16.5" customHeight="1" x14ac:dyDescent="0.25">
      <c r="A109" s="14"/>
      <c r="B109" s="205"/>
      <c r="C109" s="205"/>
      <c r="D109" s="205"/>
      <c r="E109" s="206"/>
      <c r="F109" s="207"/>
      <c r="G109" s="208"/>
      <c r="H109" s="205"/>
      <c r="I109" s="205"/>
      <c r="J109" s="205"/>
      <c r="K109" s="209"/>
    </row>
    <row r="110" spans="1:11" ht="16.5" customHeight="1" x14ac:dyDescent="0.25">
      <c r="A110" s="14"/>
      <c r="B110" s="205"/>
      <c r="C110" s="205"/>
      <c r="D110" s="205"/>
      <c r="E110" s="206"/>
      <c r="F110" s="207"/>
      <c r="G110" s="208"/>
      <c r="H110" s="205"/>
      <c r="I110" s="205"/>
      <c r="J110" s="205"/>
      <c r="K110" s="209"/>
    </row>
    <row r="111" spans="1:11" ht="16.5" customHeight="1" x14ac:dyDescent="0.25">
      <c r="A111" s="14"/>
      <c r="B111" s="205"/>
      <c r="C111" s="205"/>
      <c r="D111" s="205"/>
      <c r="E111" s="206"/>
      <c r="F111" s="207"/>
      <c r="G111" s="208"/>
      <c r="H111" s="205"/>
      <c r="I111" s="205"/>
      <c r="J111" s="205"/>
      <c r="K111" s="209"/>
    </row>
    <row r="112" spans="1:11" ht="16.5" customHeight="1" x14ac:dyDescent="0.25">
      <c r="A112" s="14"/>
      <c r="B112" s="205"/>
      <c r="C112" s="205"/>
      <c r="D112" s="205"/>
      <c r="E112" s="206"/>
      <c r="F112" s="207"/>
      <c r="G112" s="208"/>
      <c r="H112" s="205"/>
      <c r="I112" s="205"/>
      <c r="J112" s="205"/>
      <c r="K112" s="209"/>
    </row>
    <row r="113" spans="1:11" ht="16.5" customHeight="1" x14ac:dyDescent="0.25">
      <c r="A113" s="14"/>
      <c r="B113" s="205"/>
      <c r="C113" s="205"/>
      <c r="D113" s="205"/>
      <c r="E113" s="206"/>
      <c r="F113" s="207"/>
      <c r="G113" s="208"/>
      <c r="H113" s="205"/>
      <c r="I113" s="205"/>
      <c r="J113" s="205"/>
      <c r="K113" s="209"/>
    </row>
    <row r="114" spans="1:11" ht="16.5" customHeight="1" x14ac:dyDescent="0.25">
      <c r="A114" s="14"/>
      <c r="B114" s="205"/>
      <c r="C114" s="205"/>
      <c r="D114" s="205"/>
      <c r="E114" s="206"/>
      <c r="F114" s="207"/>
      <c r="G114" s="208"/>
      <c r="H114" s="205"/>
      <c r="I114" s="205"/>
      <c r="J114" s="205"/>
      <c r="K114" s="209"/>
    </row>
    <row r="115" spans="1:11" ht="16.5" customHeight="1" x14ac:dyDescent="0.25">
      <c r="A115" s="14"/>
      <c r="B115" s="205"/>
      <c r="C115" s="205"/>
      <c r="D115" s="205"/>
      <c r="E115" s="206"/>
      <c r="F115" s="207"/>
      <c r="G115" s="208"/>
      <c r="H115" s="205"/>
      <c r="I115" s="205"/>
      <c r="J115" s="205"/>
      <c r="K115" s="209"/>
    </row>
    <row r="116" spans="1:11" ht="16.5" customHeight="1" x14ac:dyDescent="0.25">
      <c r="A116" s="14"/>
      <c r="B116" s="205"/>
      <c r="C116" s="205"/>
      <c r="D116" s="205"/>
      <c r="E116" s="206"/>
      <c r="F116" s="207"/>
      <c r="G116" s="208"/>
      <c r="H116" s="205"/>
      <c r="I116" s="205"/>
      <c r="J116" s="205"/>
      <c r="K116" s="209"/>
    </row>
    <row r="117" spans="1:11" ht="16.5" customHeight="1" x14ac:dyDescent="0.25">
      <c r="A117" s="14"/>
      <c r="B117" s="205"/>
      <c r="C117" s="205"/>
      <c r="D117" s="205"/>
      <c r="E117" s="206"/>
      <c r="F117" s="207"/>
      <c r="G117" s="208"/>
      <c r="H117" s="205"/>
      <c r="I117" s="205"/>
      <c r="J117" s="205"/>
      <c r="K117" s="209"/>
    </row>
    <row r="118" spans="1:11" ht="16.5" customHeight="1" x14ac:dyDescent="0.25">
      <c r="A118" s="14"/>
      <c r="B118" s="205"/>
      <c r="C118" s="205"/>
      <c r="D118" s="205"/>
      <c r="E118" s="206"/>
      <c r="F118" s="207"/>
      <c r="G118" s="208"/>
      <c r="H118" s="205"/>
      <c r="I118" s="205"/>
      <c r="J118" s="205"/>
      <c r="K118" s="209"/>
    </row>
    <row r="119" spans="1:11" ht="16.5" customHeight="1" x14ac:dyDescent="0.25">
      <c r="A119" s="14"/>
      <c r="B119" s="205"/>
      <c r="C119" s="205"/>
      <c r="D119" s="205"/>
      <c r="E119" s="206"/>
      <c r="F119" s="207"/>
      <c r="G119" s="208"/>
      <c r="H119" s="205"/>
      <c r="I119" s="205"/>
      <c r="J119" s="205"/>
      <c r="K119" s="209"/>
    </row>
    <row r="120" spans="1:11" ht="16.5" customHeight="1" x14ac:dyDescent="0.25">
      <c r="A120" s="14"/>
      <c r="B120" s="205"/>
      <c r="C120" s="205"/>
      <c r="D120" s="205"/>
      <c r="E120" s="206"/>
      <c r="F120" s="207"/>
      <c r="G120" s="208"/>
      <c r="H120" s="205"/>
      <c r="I120" s="205"/>
      <c r="J120" s="205"/>
      <c r="K120" s="209"/>
    </row>
    <row r="121" spans="1:11" ht="16.5" customHeight="1" x14ac:dyDescent="0.25">
      <c r="A121" s="14"/>
      <c r="B121" s="205"/>
      <c r="C121" s="205"/>
      <c r="D121" s="205"/>
      <c r="E121" s="206"/>
      <c r="F121" s="207"/>
      <c r="G121" s="208"/>
      <c r="H121" s="205"/>
      <c r="I121" s="205"/>
      <c r="J121" s="205"/>
      <c r="K121" s="209"/>
    </row>
    <row r="122" spans="1:11" ht="16.5" customHeight="1" x14ac:dyDescent="0.25">
      <c r="A122" s="14"/>
      <c r="B122" s="205"/>
      <c r="C122" s="205"/>
      <c r="D122" s="205"/>
      <c r="E122" s="206"/>
      <c r="F122" s="207"/>
      <c r="G122" s="208"/>
      <c r="H122" s="205"/>
      <c r="I122" s="205"/>
      <c r="J122" s="205"/>
      <c r="K122" s="209"/>
    </row>
    <row r="123" spans="1:11" ht="16.5" customHeight="1" x14ac:dyDescent="0.25">
      <c r="A123" s="14"/>
      <c r="B123" s="205"/>
      <c r="C123" s="205"/>
      <c r="D123" s="205"/>
      <c r="E123" s="206"/>
      <c r="F123" s="207"/>
      <c r="G123" s="208"/>
      <c r="H123" s="205"/>
      <c r="I123" s="205"/>
      <c r="J123" s="205"/>
      <c r="K123" s="209"/>
    </row>
    <row r="124" spans="1:11" ht="16.5" customHeight="1" x14ac:dyDescent="0.25">
      <c r="A124" s="14"/>
      <c r="B124" s="205"/>
      <c r="C124" s="205"/>
      <c r="D124" s="205"/>
      <c r="E124" s="206"/>
      <c r="F124" s="207"/>
      <c r="G124" s="208"/>
      <c r="H124" s="205"/>
      <c r="I124" s="205"/>
      <c r="J124" s="205"/>
      <c r="K124" s="209"/>
    </row>
    <row r="125" spans="1:11" ht="16.5" customHeight="1" x14ac:dyDescent="0.25">
      <c r="A125" s="14"/>
      <c r="B125" s="205"/>
      <c r="C125" s="205"/>
      <c r="D125" s="205"/>
      <c r="E125" s="206"/>
      <c r="F125" s="207"/>
      <c r="G125" s="208"/>
      <c r="H125" s="205"/>
      <c r="I125" s="205"/>
      <c r="J125" s="205"/>
      <c r="K125" s="209"/>
    </row>
    <row r="126" spans="1:11" ht="16.5" customHeight="1" x14ac:dyDescent="0.25">
      <c r="A126" s="14"/>
      <c r="B126" s="205"/>
      <c r="C126" s="205"/>
      <c r="D126" s="205"/>
      <c r="E126" s="206"/>
      <c r="F126" s="207"/>
      <c r="G126" s="208"/>
      <c r="H126" s="205"/>
      <c r="I126" s="205"/>
      <c r="J126" s="205"/>
      <c r="K126" s="209"/>
    </row>
    <row r="127" spans="1:11" ht="16.5" customHeight="1" x14ac:dyDescent="0.25">
      <c r="A127" s="14"/>
      <c r="B127" s="205"/>
      <c r="C127" s="205"/>
      <c r="D127" s="205"/>
      <c r="E127" s="206"/>
      <c r="F127" s="207"/>
      <c r="G127" s="208"/>
      <c r="H127" s="205"/>
      <c r="I127" s="205"/>
      <c r="J127" s="205"/>
      <c r="K127" s="209"/>
    </row>
    <row r="128" spans="1:11" ht="16.5" customHeight="1" x14ac:dyDescent="0.25">
      <c r="A128" s="14"/>
      <c r="B128" s="205"/>
      <c r="C128" s="205"/>
      <c r="D128" s="205"/>
      <c r="E128" s="206"/>
      <c r="F128" s="207"/>
      <c r="G128" s="208"/>
      <c r="H128" s="205"/>
      <c r="I128" s="205"/>
      <c r="J128" s="205"/>
      <c r="K128" s="209"/>
    </row>
    <row r="129" spans="1:11" ht="16.5" customHeight="1" x14ac:dyDescent="0.25">
      <c r="A129" s="14"/>
      <c r="B129" s="205"/>
      <c r="C129" s="205"/>
      <c r="D129" s="205"/>
      <c r="E129" s="206"/>
      <c r="F129" s="207"/>
      <c r="G129" s="208"/>
      <c r="H129" s="205"/>
      <c r="I129" s="205"/>
      <c r="J129" s="205"/>
      <c r="K129" s="209"/>
    </row>
    <row r="130" spans="1:11" ht="16.5" customHeight="1" x14ac:dyDescent="0.25">
      <c r="A130" s="14"/>
      <c r="B130" s="205"/>
      <c r="C130" s="205"/>
      <c r="D130" s="205"/>
      <c r="E130" s="206"/>
      <c r="F130" s="207"/>
      <c r="G130" s="208"/>
      <c r="H130" s="205"/>
      <c r="I130" s="205"/>
      <c r="J130" s="205"/>
      <c r="K130" s="209"/>
    </row>
    <row r="131" spans="1:11" ht="16.5" customHeight="1" x14ac:dyDescent="0.25">
      <c r="A131" s="14"/>
      <c r="B131" s="205"/>
      <c r="C131" s="205"/>
      <c r="D131" s="205"/>
      <c r="E131" s="206"/>
      <c r="F131" s="207"/>
      <c r="G131" s="208"/>
      <c r="H131" s="205"/>
      <c r="I131" s="205"/>
      <c r="J131" s="205"/>
      <c r="K131" s="209"/>
    </row>
    <row r="132" spans="1:11" ht="16.5" customHeight="1" x14ac:dyDescent="0.25">
      <c r="A132" s="14"/>
      <c r="B132" s="205"/>
      <c r="C132" s="205"/>
      <c r="D132" s="205"/>
      <c r="E132" s="206"/>
      <c r="F132" s="207"/>
      <c r="G132" s="208"/>
      <c r="H132" s="205"/>
      <c r="I132" s="205"/>
      <c r="J132" s="205"/>
      <c r="K132" s="209"/>
    </row>
    <row r="133" spans="1:11" ht="16.5" customHeight="1" x14ac:dyDescent="0.25">
      <c r="A133" s="14"/>
      <c r="B133" s="205"/>
      <c r="C133" s="205"/>
      <c r="D133" s="205"/>
      <c r="E133" s="206"/>
      <c r="F133" s="207"/>
      <c r="G133" s="208"/>
      <c r="H133" s="205"/>
      <c r="I133" s="205"/>
      <c r="J133" s="205"/>
      <c r="K133" s="209"/>
    </row>
    <row r="134" spans="1:11" ht="16.5" customHeight="1" x14ac:dyDescent="0.25">
      <c r="A134" s="14"/>
      <c r="B134" s="205"/>
      <c r="C134" s="205"/>
      <c r="D134" s="205"/>
      <c r="E134" s="206"/>
      <c r="F134" s="207"/>
      <c r="G134" s="208"/>
      <c r="H134" s="205"/>
      <c r="I134" s="205"/>
      <c r="J134" s="205"/>
      <c r="K134" s="209"/>
    </row>
    <row r="135" spans="1:11" ht="16.5" customHeight="1" x14ac:dyDescent="0.25">
      <c r="A135" s="14"/>
      <c r="B135" s="205"/>
      <c r="C135" s="205"/>
      <c r="D135" s="205"/>
      <c r="E135" s="206"/>
      <c r="F135" s="207"/>
      <c r="G135" s="208"/>
      <c r="H135" s="205"/>
      <c r="I135" s="205"/>
      <c r="J135" s="205"/>
      <c r="K135" s="209"/>
    </row>
    <row r="136" spans="1:11" ht="16.5" customHeight="1" x14ac:dyDescent="0.25">
      <c r="A136" s="14"/>
      <c r="B136" s="205"/>
      <c r="C136" s="205"/>
      <c r="D136" s="205"/>
      <c r="E136" s="206"/>
      <c r="F136" s="207"/>
      <c r="G136" s="208"/>
      <c r="H136" s="205"/>
      <c r="I136" s="205"/>
      <c r="J136" s="205"/>
      <c r="K136" s="209"/>
    </row>
    <row r="137" spans="1:11" ht="16.5" customHeight="1" x14ac:dyDescent="0.25">
      <c r="A137" s="14"/>
      <c r="B137" s="205"/>
      <c r="C137" s="205"/>
      <c r="D137" s="205"/>
      <c r="E137" s="206"/>
      <c r="F137" s="207"/>
      <c r="G137" s="208"/>
      <c r="H137" s="205"/>
      <c r="I137" s="205"/>
      <c r="J137" s="205"/>
      <c r="K137" s="209"/>
    </row>
    <row r="138" spans="1:11" ht="16.5" customHeight="1" x14ac:dyDescent="0.25">
      <c r="A138" s="14"/>
      <c r="B138" s="205"/>
      <c r="C138" s="205"/>
      <c r="D138" s="205"/>
      <c r="E138" s="206"/>
      <c r="F138" s="207"/>
      <c r="G138" s="208"/>
      <c r="H138" s="205"/>
      <c r="I138" s="205"/>
      <c r="J138" s="205"/>
      <c r="K138" s="209"/>
    </row>
    <row r="139" spans="1:11" ht="16.5" customHeight="1" x14ac:dyDescent="0.25">
      <c r="A139" s="14"/>
      <c r="B139" s="205"/>
      <c r="C139" s="205"/>
      <c r="D139" s="205"/>
      <c r="E139" s="206"/>
      <c r="F139" s="207"/>
      <c r="G139" s="208"/>
      <c r="H139" s="205"/>
      <c r="I139" s="205"/>
      <c r="J139" s="205"/>
      <c r="K139" s="209"/>
    </row>
    <row r="140" spans="1:11" ht="16.5" customHeight="1" x14ac:dyDescent="0.25">
      <c r="A140" s="14"/>
      <c r="B140" s="205"/>
      <c r="C140" s="205"/>
      <c r="D140" s="205"/>
      <c r="E140" s="206"/>
      <c r="F140" s="207"/>
      <c r="G140" s="208"/>
      <c r="H140" s="205"/>
      <c r="I140" s="205"/>
      <c r="J140" s="205"/>
      <c r="K140" s="209"/>
    </row>
    <row r="141" spans="1:11" ht="16.5" customHeight="1" x14ac:dyDescent="0.25">
      <c r="A141" s="14"/>
      <c r="B141" s="205"/>
      <c r="C141" s="205"/>
      <c r="D141" s="205"/>
      <c r="E141" s="206"/>
      <c r="F141" s="207"/>
      <c r="G141" s="208"/>
      <c r="H141" s="205"/>
      <c r="I141" s="205"/>
      <c r="J141" s="205"/>
      <c r="K141" s="209"/>
    </row>
    <row r="142" spans="1:11" ht="16.5" customHeight="1" x14ac:dyDescent="0.25">
      <c r="A142" s="14"/>
      <c r="B142" s="205"/>
      <c r="C142" s="205"/>
      <c r="D142" s="205"/>
      <c r="E142" s="206"/>
      <c r="F142" s="207"/>
      <c r="G142" s="208"/>
      <c r="H142" s="205"/>
      <c r="I142" s="205"/>
      <c r="J142" s="205"/>
      <c r="K142" s="209"/>
    </row>
    <row r="143" spans="1:11" ht="16.5" customHeight="1" x14ac:dyDescent="0.25">
      <c r="A143" s="14"/>
      <c r="B143" s="205"/>
      <c r="C143" s="205"/>
      <c r="D143" s="205"/>
      <c r="E143" s="206"/>
      <c r="F143" s="207"/>
      <c r="G143" s="208"/>
      <c r="H143" s="205"/>
      <c r="I143" s="205"/>
      <c r="J143" s="205"/>
      <c r="K143" s="209"/>
    </row>
    <row r="144" spans="1:11" ht="16.5" customHeight="1" x14ac:dyDescent="0.25">
      <c r="A144" s="14"/>
      <c r="B144" s="205"/>
      <c r="C144" s="205"/>
      <c r="D144" s="205"/>
      <c r="E144" s="206"/>
      <c r="F144" s="207"/>
      <c r="G144" s="208"/>
      <c r="H144" s="205"/>
      <c r="I144" s="205"/>
      <c r="J144" s="205"/>
      <c r="K144" s="209"/>
    </row>
    <row r="145" spans="1:11" ht="16.5" customHeight="1" x14ac:dyDescent="0.25">
      <c r="A145" s="14"/>
      <c r="B145" s="205"/>
      <c r="C145" s="205"/>
      <c r="D145" s="205"/>
      <c r="E145" s="206"/>
      <c r="F145" s="207"/>
      <c r="G145" s="208"/>
      <c r="H145" s="205"/>
      <c r="I145" s="205"/>
      <c r="J145" s="205"/>
      <c r="K145" s="209"/>
    </row>
    <row r="146" spans="1:11" ht="16.5" customHeight="1" x14ac:dyDescent="0.25">
      <c r="A146" s="14"/>
      <c r="B146" s="205"/>
      <c r="C146" s="205"/>
      <c r="D146" s="205"/>
      <c r="E146" s="206"/>
      <c r="F146" s="207"/>
      <c r="G146" s="208"/>
      <c r="H146" s="205"/>
      <c r="I146" s="205"/>
      <c r="J146" s="205"/>
      <c r="K146" s="209"/>
    </row>
    <row r="147" spans="1:11" ht="16.5" customHeight="1" x14ac:dyDescent="0.25">
      <c r="A147" s="14"/>
      <c r="B147" s="205"/>
      <c r="C147" s="205"/>
      <c r="D147" s="205"/>
      <c r="E147" s="206"/>
      <c r="F147" s="207"/>
      <c r="G147" s="208"/>
      <c r="H147" s="205"/>
      <c r="I147" s="205"/>
      <c r="J147" s="205"/>
      <c r="K147" s="209"/>
    </row>
    <row r="148" spans="1:11" ht="16.5" customHeight="1" x14ac:dyDescent="0.25">
      <c r="A148" s="14"/>
      <c r="B148" s="205"/>
      <c r="C148" s="205"/>
      <c r="D148" s="205"/>
      <c r="E148" s="206"/>
      <c r="F148" s="207"/>
      <c r="G148" s="208"/>
      <c r="H148" s="205"/>
      <c r="I148" s="205"/>
      <c r="J148" s="205"/>
      <c r="K148" s="209"/>
    </row>
    <row r="149" spans="1:11" ht="16.5" customHeight="1" x14ac:dyDescent="0.25">
      <c r="A149" s="14"/>
      <c r="B149" s="205"/>
      <c r="C149" s="205"/>
      <c r="D149" s="205"/>
      <c r="E149" s="206"/>
      <c r="F149" s="207"/>
      <c r="G149" s="208"/>
      <c r="H149" s="205"/>
      <c r="I149" s="205"/>
      <c r="J149" s="205"/>
      <c r="K149" s="209"/>
    </row>
    <row r="150" spans="1:11" ht="18" x14ac:dyDescent="0.25">
      <c r="A150" s="14"/>
      <c r="B150" s="205"/>
      <c r="C150" s="205"/>
      <c r="D150" s="205"/>
      <c r="E150" s="206"/>
      <c r="F150" s="207"/>
      <c r="G150" s="208"/>
      <c r="H150" s="205"/>
      <c r="I150" s="205"/>
      <c r="J150" s="205"/>
      <c r="K150" s="209"/>
    </row>
    <row r="151" spans="1:11" ht="18" x14ac:dyDescent="0.25">
      <c r="B151" s="205"/>
      <c r="C151" s="205"/>
      <c r="D151" s="205"/>
      <c r="E151" s="206"/>
      <c r="F151" s="207"/>
      <c r="G151" s="208"/>
      <c r="H151" s="205"/>
      <c r="I151" s="205"/>
      <c r="J151" s="205"/>
      <c r="K151" s="209"/>
    </row>
    <row r="152" spans="1:11" ht="18" x14ac:dyDescent="0.25">
      <c r="B152" s="205"/>
      <c r="C152" s="205"/>
      <c r="D152" s="205"/>
      <c r="E152" s="206"/>
      <c r="F152" s="207"/>
      <c r="G152" s="208"/>
      <c r="H152" s="205"/>
      <c r="I152" s="205"/>
      <c r="J152" s="205"/>
      <c r="K152" s="209"/>
    </row>
    <row r="153" spans="1:11" ht="18" x14ac:dyDescent="0.25">
      <c r="B153" s="205"/>
      <c r="C153" s="205"/>
      <c r="D153" s="205"/>
      <c r="E153" s="206"/>
      <c r="F153" s="207"/>
      <c r="G153" s="208"/>
      <c r="H153" s="205"/>
      <c r="I153" s="205"/>
      <c r="J153" s="205"/>
      <c r="K153" s="209"/>
    </row>
    <row r="154" spans="1:11" ht="18" x14ac:dyDescent="0.25">
      <c r="B154" s="205"/>
      <c r="C154" s="205"/>
      <c r="D154" s="205"/>
      <c r="E154" s="206"/>
      <c r="F154" s="207"/>
      <c r="G154" s="208"/>
      <c r="H154" s="205"/>
      <c r="I154" s="205"/>
      <c r="J154" s="205"/>
      <c r="K154" s="209"/>
    </row>
    <row r="155" spans="1:11" ht="18" x14ac:dyDescent="0.25">
      <c r="B155" s="205"/>
      <c r="C155" s="205"/>
      <c r="D155" s="205"/>
      <c r="E155" s="206"/>
      <c r="F155" s="207"/>
      <c r="G155" s="208"/>
      <c r="H155" s="205"/>
      <c r="I155" s="205"/>
      <c r="J155" s="205"/>
      <c r="K155" s="209"/>
    </row>
    <row r="156" spans="1:11" ht="18" x14ac:dyDescent="0.25">
      <c r="B156" s="205"/>
      <c r="C156" s="205"/>
      <c r="D156" s="205"/>
      <c r="E156" s="206"/>
      <c r="F156" s="207"/>
      <c r="G156" s="208"/>
      <c r="H156" s="205"/>
      <c r="I156" s="205"/>
      <c r="J156" s="205"/>
      <c r="K156" s="209"/>
    </row>
    <row r="157" spans="1:11" ht="18" x14ac:dyDescent="0.25">
      <c r="B157" s="205"/>
      <c r="C157" s="205"/>
      <c r="D157" s="205"/>
      <c r="E157" s="206"/>
      <c r="F157" s="207"/>
      <c r="G157" s="208"/>
      <c r="H157" s="205"/>
      <c r="I157" s="205"/>
      <c r="J157" s="205"/>
      <c r="K157" s="209"/>
    </row>
    <row r="158" spans="1:11" ht="18" x14ac:dyDescent="0.25">
      <c r="B158" s="205"/>
      <c r="C158" s="205"/>
      <c r="D158" s="205"/>
      <c r="E158" s="206"/>
      <c r="F158" s="207"/>
      <c r="G158" s="208"/>
      <c r="H158" s="205"/>
      <c r="I158" s="205"/>
      <c r="J158" s="205"/>
      <c r="K158" s="209"/>
    </row>
    <row r="159" spans="1:11" ht="18" x14ac:dyDescent="0.25">
      <c r="B159" s="205"/>
      <c r="C159" s="205"/>
      <c r="D159" s="205"/>
      <c r="E159" s="206"/>
      <c r="F159" s="207"/>
      <c r="G159" s="208"/>
      <c r="H159" s="205"/>
      <c r="I159" s="205"/>
      <c r="J159" s="205"/>
      <c r="K159" s="209"/>
    </row>
    <row r="160" spans="1:11" ht="18" x14ac:dyDescent="0.25">
      <c r="B160" s="205"/>
      <c r="C160" s="205"/>
      <c r="D160" s="205"/>
      <c r="E160" s="206"/>
      <c r="F160" s="207"/>
      <c r="G160" s="208"/>
      <c r="H160" s="205"/>
      <c r="I160" s="205"/>
      <c r="J160" s="205"/>
      <c r="K160" s="209"/>
    </row>
    <row r="161" spans="2:11" ht="18" x14ac:dyDescent="0.25">
      <c r="B161" s="205"/>
      <c r="C161" s="205"/>
      <c r="D161" s="205"/>
      <c r="E161" s="206"/>
      <c r="F161" s="207"/>
      <c r="G161" s="208"/>
      <c r="H161" s="205"/>
      <c r="I161" s="205"/>
      <c r="J161" s="205"/>
      <c r="K161" s="209"/>
    </row>
    <row r="162" spans="2:11" ht="18" x14ac:dyDescent="0.25">
      <c r="B162" s="205"/>
      <c r="C162" s="205"/>
      <c r="D162" s="205"/>
      <c r="E162" s="206"/>
      <c r="F162" s="207"/>
      <c r="G162" s="208"/>
      <c r="H162" s="205"/>
      <c r="I162" s="205"/>
      <c r="J162" s="205"/>
      <c r="K162" s="209"/>
    </row>
    <row r="163" spans="2:11" ht="18" x14ac:dyDescent="0.25">
      <c r="B163" s="205"/>
      <c r="C163" s="205"/>
      <c r="D163" s="205"/>
      <c r="E163" s="206"/>
      <c r="F163" s="207"/>
      <c r="G163" s="208"/>
      <c r="H163" s="205"/>
      <c r="I163" s="205"/>
      <c r="J163" s="205"/>
      <c r="K163" s="209"/>
    </row>
    <row r="164" spans="2:11" ht="18" x14ac:dyDescent="0.25">
      <c r="B164" s="205"/>
      <c r="C164" s="205"/>
      <c r="D164" s="205"/>
      <c r="E164" s="206"/>
      <c r="F164" s="207"/>
      <c r="G164" s="208"/>
      <c r="H164" s="205"/>
      <c r="I164" s="205"/>
      <c r="J164" s="205"/>
      <c r="K164" s="209"/>
    </row>
    <row r="165" spans="2:11" ht="18" x14ac:dyDescent="0.25">
      <c r="B165" s="205"/>
      <c r="C165" s="205"/>
      <c r="D165" s="205"/>
      <c r="E165" s="206"/>
      <c r="F165" s="207"/>
      <c r="G165" s="208"/>
      <c r="H165" s="205"/>
      <c r="I165" s="205"/>
      <c r="J165" s="205"/>
      <c r="K165" s="209"/>
    </row>
    <row r="166" spans="2:11" ht="18" x14ac:dyDescent="0.25">
      <c r="B166" s="205"/>
      <c r="C166" s="205"/>
      <c r="D166" s="205"/>
      <c r="E166" s="206"/>
      <c r="F166" s="207"/>
      <c r="G166" s="208"/>
      <c r="H166" s="205"/>
      <c r="I166" s="205"/>
      <c r="J166" s="205"/>
      <c r="K166" s="209"/>
    </row>
    <row r="167" spans="2:11" ht="18" x14ac:dyDescent="0.25">
      <c r="B167" s="205"/>
      <c r="C167" s="205"/>
      <c r="D167" s="205"/>
      <c r="E167" s="206"/>
      <c r="F167" s="207"/>
      <c r="G167" s="208"/>
      <c r="H167" s="205"/>
      <c r="I167" s="205"/>
      <c r="J167" s="205"/>
      <c r="K167" s="209"/>
    </row>
    <row r="168" spans="2:11" ht="18" x14ac:dyDescent="0.25">
      <c r="B168" s="205"/>
      <c r="C168" s="205"/>
      <c r="D168" s="205"/>
      <c r="E168" s="206"/>
      <c r="F168" s="207"/>
      <c r="G168" s="208"/>
      <c r="H168" s="205"/>
      <c r="I168" s="205"/>
      <c r="J168" s="205"/>
      <c r="K168" s="209"/>
    </row>
    <row r="169" spans="2:11" ht="18" x14ac:dyDescent="0.25">
      <c r="B169" s="205"/>
      <c r="C169" s="205"/>
      <c r="D169" s="205"/>
      <c r="E169" s="206"/>
      <c r="F169" s="207"/>
      <c r="G169" s="208"/>
      <c r="H169" s="205"/>
      <c r="I169" s="205"/>
      <c r="J169" s="205"/>
      <c r="K169" s="209"/>
    </row>
    <row r="170" spans="2:11" ht="18" x14ac:dyDescent="0.25">
      <c r="B170" s="205"/>
      <c r="C170" s="205"/>
      <c r="D170" s="205"/>
      <c r="E170" s="206"/>
      <c r="F170" s="207"/>
      <c r="G170" s="208"/>
      <c r="H170" s="205"/>
      <c r="I170" s="205"/>
      <c r="J170" s="205"/>
      <c r="K170" s="209"/>
    </row>
    <row r="171" spans="2:11" ht="18" x14ac:dyDescent="0.25">
      <c r="B171" s="205"/>
      <c r="C171" s="205"/>
      <c r="D171" s="205"/>
      <c r="E171" s="206"/>
      <c r="F171" s="207"/>
      <c r="G171" s="208"/>
      <c r="H171" s="205"/>
      <c r="I171" s="205"/>
      <c r="J171" s="205"/>
      <c r="K171" s="209"/>
    </row>
    <row r="172" spans="2:11" ht="18" x14ac:dyDescent="0.25">
      <c r="B172" s="205"/>
      <c r="C172" s="205"/>
      <c r="D172" s="205"/>
      <c r="E172" s="206"/>
      <c r="F172" s="207"/>
      <c r="G172" s="208"/>
      <c r="H172" s="205"/>
      <c r="I172" s="205"/>
      <c r="J172" s="205"/>
      <c r="K172" s="209"/>
    </row>
    <row r="173" spans="2:11" ht="18" x14ac:dyDescent="0.25">
      <c r="B173" s="205"/>
      <c r="C173" s="205"/>
      <c r="D173" s="205"/>
      <c r="E173" s="206"/>
      <c r="F173" s="207"/>
      <c r="G173" s="208"/>
      <c r="H173" s="205"/>
      <c r="I173" s="205"/>
      <c r="J173" s="205"/>
      <c r="K173" s="209"/>
    </row>
    <row r="174" spans="2:11" ht="18" x14ac:dyDescent="0.25">
      <c r="B174" s="205"/>
      <c r="C174" s="205"/>
      <c r="D174" s="205"/>
      <c r="E174" s="206"/>
      <c r="F174" s="207"/>
      <c r="G174" s="208"/>
      <c r="H174" s="205"/>
      <c r="I174" s="205"/>
      <c r="J174" s="205"/>
      <c r="K174" s="209"/>
    </row>
    <row r="175" spans="2:11" ht="18" x14ac:dyDescent="0.25">
      <c r="B175" s="205"/>
      <c r="C175" s="205"/>
      <c r="D175" s="205"/>
      <c r="E175" s="206"/>
      <c r="F175" s="207"/>
      <c r="G175" s="208"/>
      <c r="H175" s="205"/>
      <c r="I175" s="205"/>
      <c r="J175" s="205"/>
      <c r="K175" s="209"/>
    </row>
    <row r="176" spans="2:11" ht="18" x14ac:dyDescent="0.25">
      <c r="B176" s="205"/>
      <c r="C176" s="205"/>
      <c r="D176" s="205"/>
      <c r="E176" s="206"/>
      <c r="F176" s="207"/>
      <c r="G176" s="208"/>
      <c r="H176" s="205"/>
      <c r="I176" s="205"/>
      <c r="J176" s="205"/>
      <c r="K176" s="209"/>
    </row>
    <row r="177" spans="2:11" ht="18" x14ac:dyDescent="0.25">
      <c r="B177" s="205"/>
      <c r="C177" s="205"/>
      <c r="D177" s="205"/>
      <c r="E177" s="206"/>
      <c r="F177" s="207"/>
      <c r="G177" s="208"/>
      <c r="H177" s="205"/>
      <c r="I177" s="205"/>
      <c r="J177" s="205"/>
      <c r="K177" s="209"/>
    </row>
    <row r="178" spans="2:11" ht="18" x14ac:dyDescent="0.25">
      <c r="B178" s="205"/>
      <c r="C178" s="205"/>
      <c r="D178" s="205"/>
      <c r="E178" s="206"/>
      <c r="F178" s="207"/>
      <c r="G178" s="208"/>
      <c r="H178" s="205"/>
      <c r="I178" s="205"/>
      <c r="J178" s="205"/>
      <c r="K178" s="209"/>
    </row>
    <row r="179" spans="2:11" ht="18" x14ac:dyDescent="0.25">
      <c r="B179" s="205"/>
      <c r="C179" s="205"/>
      <c r="D179" s="205"/>
      <c r="E179" s="206"/>
      <c r="F179" s="207"/>
      <c r="G179" s="208"/>
      <c r="H179" s="205"/>
      <c r="I179" s="205"/>
      <c r="J179" s="205"/>
      <c r="K179" s="209"/>
    </row>
    <row r="180" spans="2:11" ht="18" x14ac:dyDescent="0.25">
      <c r="B180" s="205"/>
      <c r="C180" s="205"/>
      <c r="D180" s="205"/>
      <c r="E180" s="206"/>
      <c r="F180" s="207"/>
      <c r="G180" s="208"/>
      <c r="H180" s="205"/>
      <c r="I180" s="205"/>
      <c r="J180" s="205"/>
      <c r="K180" s="209"/>
    </row>
    <row r="181" spans="2:11" ht="18" x14ac:dyDescent="0.25">
      <c r="B181" s="205"/>
      <c r="C181" s="205"/>
      <c r="D181" s="205"/>
      <c r="E181" s="206"/>
      <c r="F181" s="207"/>
      <c r="G181" s="208"/>
      <c r="H181" s="205"/>
      <c r="I181" s="205"/>
      <c r="J181" s="205"/>
      <c r="K181" s="209"/>
    </row>
    <row r="182" spans="2:11" ht="18" x14ac:dyDescent="0.25">
      <c r="B182" s="205"/>
      <c r="C182" s="205"/>
      <c r="D182" s="205"/>
      <c r="E182" s="206"/>
      <c r="F182" s="207"/>
      <c r="G182" s="208"/>
      <c r="H182" s="205"/>
      <c r="I182" s="205"/>
      <c r="J182" s="205"/>
      <c r="K182" s="209"/>
    </row>
    <row r="183" spans="2:11" ht="18" x14ac:dyDescent="0.25">
      <c r="B183" s="205"/>
      <c r="C183" s="205"/>
      <c r="D183" s="205"/>
      <c r="E183" s="206"/>
      <c r="F183" s="207"/>
      <c r="G183" s="208"/>
      <c r="H183" s="205"/>
      <c r="I183" s="205"/>
      <c r="J183" s="205"/>
      <c r="K183" s="209"/>
    </row>
    <row r="184" spans="2:11" ht="18" x14ac:dyDescent="0.25">
      <c r="B184" s="205"/>
      <c r="C184" s="205"/>
      <c r="D184" s="205"/>
      <c r="E184" s="206"/>
      <c r="F184" s="207"/>
      <c r="G184" s="208"/>
      <c r="H184" s="205"/>
      <c r="I184" s="205"/>
      <c r="J184" s="205"/>
      <c r="K184" s="209"/>
    </row>
    <row r="185" spans="2:11" ht="18" x14ac:dyDescent="0.25">
      <c r="B185" s="205"/>
      <c r="C185" s="205"/>
      <c r="D185" s="205"/>
      <c r="E185" s="206"/>
      <c r="F185" s="207"/>
      <c r="G185" s="208"/>
      <c r="H185" s="205"/>
      <c r="I185" s="205"/>
      <c r="J185" s="205"/>
      <c r="K185" s="209"/>
    </row>
    <row r="186" spans="2:11" ht="18" x14ac:dyDescent="0.25">
      <c r="B186" s="205"/>
      <c r="C186" s="205"/>
      <c r="D186" s="205"/>
      <c r="E186" s="206"/>
      <c r="F186" s="207"/>
      <c r="G186" s="208"/>
      <c r="H186" s="205"/>
      <c r="I186" s="205"/>
      <c r="J186" s="205"/>
      <c r="K186" s="209"/>
    </row>
    <row r="187" spans="2:11" ht="18" x14ac:dyDescent="0.25">
      <c r="B187" s="205"/>
      <c r="C187" s="205"/>
      <c r="D187" s="205"/>
      <c r="E187" s="206"/>
      <c r="F187" s="207"/>
      <c r="G187" s="208"/>
      <c r="H187" s="205"/>
      <c r="I187" s="205"/>
      <c r="J187" s="205"/>
      <c r="K187" s="209"/>
    </row>
    <row r="188" spans="2:11" ht="18" x14ac:dyDescent="0.25">
      <c r="B188" s="205"/>
      <c r="C188" s="205"/>
      <c r="D188" s="205"/>
      <c r="E188" s="206"/>
      <c r="F188" s="207"/>
      <c r="G188" s="208"/>
      <c r="H188" s="205"/>
      <c r="I188" s="205"/>
      <c r="J188" s="205"/>
      <c r="K188" s="209"/>
    </row>
    <row r="189" spans="2:11" ht="18" x14ac:dyDescent="0.25">
      <c r="B189" s="205"/>
      <c r="C189" s="205"/>
      <c r="D189" s="205"/>
      <c r="E189" s="206"/>
      <c r="F189" s="207"/>
      <c r="G189" s="208"/>
      <c r="H189" s="205"/>
      <c r="I189" s="205"/>
      <c r="J189" s="205"/>
      <c r="K189" s="209"/>
    </row>
    <row r="190" spans="2:11" ht="18" x14ac:dyDescent="0.25">
      <c r="B190" s="205"/>
      <c r="C190" s="205"/>
      <c r="D190" s="205"/>
      <c r="E190" s="206"/>
      <c r="F190" s="207"/>
      <c r="G190" s="208"/>
      <c r="H190" s="205"/>
      <c r="I190" s="205"/>
      <c r="J190" s="205"/>
      <c r="K190" s="209"/>
    </row>
    <row r="191" spans="2:11" ht="18" x14ac:dyDescent="0.25">
      <c r="B191" s="205"/>
      <c r="C191" s="205"/>
      <c r="D191" s="205"/>
      <c r="E191" s="206"/>
      <c r="F191" s="207"/>
      <c r="G191" s="208"/>
      <c r="H191" s="205"/>
      <c r="I191" s="205"/>
      <c r="J191" s="205"/>
      <c r="K191" s="209"/>
    </row>
    <row r="192" spans="2:11" ht="18" x14ac:dyDescent="0.25">
      <c r="B192" s="205"/>
      <c r="C192" s="205"/>
      <c r="D192" s="205"/>
      <c r="E192" s="206"/>
      <c r="F192" s="207"/>
      <c r="G192" s="208"/>
      <c r="H192" s="205"/>
      <c r="I192" s="205"/>
      <c r="J192" s="205"/>
      <c r="K192" s="209"/>
    </row>
    <row r="193" spans="2:11" ht="18" x14ac:dyDescent="0.25">
      <c r="B193" s="205"/>
      <c r="C193" s="205"/>
      <c r="D193" s="205"/>
      <c r="E193" s="206"/>
      <c r="F193" s="207"/>
      <c r="G193" s="208"/>
      <c r="H193" s="205"/>
      <c r="I193" s="205"/>
      <c r="J193" s="205"/>
      <c r="K193" s="209"/>
    </row>
    <row r="194" spans="2:11" ht="18" x14ac:dyDescent="0.25">
      <c r="B194" s="205"/>
      <c r="C194" s="205"/>
      <c r="D194" s="205"/>
      <c r="E194" s="206"/>
      <c r="F194" s="207"/>
      <c r="G194" s="208"/>
      <c r="H194" s="205"/>
      <c r="I194" s="205"/>
      <c r="J194" s="205"/>
      <c r="K194" s="209"/>
    </row>
    <row r="195" spans="2:11" ht="18" x14ac:dyDescent="0.25">
      <c r="B195" s="205"/>
      <c r="C195" s="205"/>
      <c r="D195" s="205"/>
      <c r="E195" s="206"/>
      <c r="F195" s="207"/>
      <c r="G195" s="208"/>
      <c r="H195" s="205"/>
      <c r="I195" s="205"/>
      <c r="J195" s="205"/>
      <c r="K195" s="209"/>
    </row>
    <row r="196" spans="2:11" ht="18" x14ac:dyDescent="0.25">
      <c r="B196" s="205"/>
      <c r="C196" s="205"/>
      <c r="D196" s="205"/>
      <c r="E196" s="206"/>
      <c r="F196" s="207"/>
      <c r="G196" s="208"/>
      <c r="H196" s="205"/>
      <c r="I196" s="205"/>
      <c r="J196" s="205"/>
      <c r="K196" s="209"/>
    </row>
    <row r="197" spans="2:11" ht="18" x14ac:dyDescent="0.25">
      <c r="B197" s="205"/>
      <c r="C197" s="205"/>
      <c r="D197" s="205"/>
      <c r="E197" s="206"/>
      <c r="F197" s="207"/>
      <c r="G197" s="208"/>
      <c r="H197" s="205"/>
      <c r="I197" s="205"/>
      <c r="J197" s="205"/>
      <c r="K197" s="209"/>
    </row>
    <row r="198" spans="2:11" ht="16.5" x14ac:dyDescent="0.25">
      <c r="B198" s="157"/>
      <c r="C198" s="157"/>
      <c r="D198" s="157"/>
      <c r="E198" s="158"/>
      <c r="F198" s="162"/>
      <c r="G198" s="161"/>
      <c r="H198" s="157"/>
      <c r="I198" s="157"/>
      <c r="J198" s="157"/>
      <c r="K198" s="159"/>
    </row>
    <row r="199" spans="2:11" ht="16.5" x14ac:dyDescent="0.25">
      <c r="B199" s="157"/>
      <c r="C199" s="157"/>
      <c r="D199" s="157"/>
      <c r="E199" s="158"/>
      <c r="F199" s="162"/>
      <c r="G199" s="161"/>
      <c r="H199" s="157"/>
      <c r="I199" s="157"/>
      <c r="J199" s="157"/>
      <c r="K199" s="159"/>
    </row>
    <row r="200" spans="2:11" ht="16.5" x14ac:dyDescent="0.25">
      <c r="B200" s="157"/>
      <c r="C200" s="157"/>
      <c r="D200" s="157"/>
      <c r="E200" s="158"/>
      <c r="F200" s="162"/>
      <c r="G200" s="161"/>
      <c r="H200" s="157"/>
      <c r="I200" s="157"/>
      <c r="J200" s="157"/>
      <c r="K200" s="159"/>
    </row>
    <row r="201" spans="2:11" ht="16.5" x14ac:dyDescent="0.25">
      <c r="B201" s="157"/>
      <c r="C201" s="157"/>
      <c r="D201" s="157"/>
      <c r="E201" s="158"/>
      <c r="F201" s="162"/>
      <c r="G201" s="161"/>
      <c r="H201" s="157"/>
      <c r="I201" s="157"/>
      <c r="J201" s="157"/>
      <c r="K201" s="159"/>
    </row>
    <row r="202" spans="2:11" ht="16.5" x14ac:dyDescent="0.25">
      <c r="B202" s="157"/>
      <c r="C202" s="157"/>
      <c r="D202" s="157"/>
      <c r="E202" s="158"/>
      <c r="F202" s="162"/>
      <c r="G202" s="161"/>
      <c r="H202" s="157"/>
      <c r="I202" s="157"/>
      <c r="J202" s="157"/>
      <c r="K202" s="159"/>
    </row>
    <row r="203" spans="2:11" ht="16.5" x14ac:dyDescent="0.25">
      <c r="B203" s="157"/>
      <c r="C203" s="157"/>
      <c r="D203" s="157"/>
      <c r="E203" s="158"/>
      <c r="F203" s="162"/>
      <c r="G203" s="161"/>
      <c r="H203" s="157"/>
      <c r="I203" s="157"/>
      <c r="J203" s="157"/>
      <c r="K203" s="159"/>
    </row>
    <row r="204" spans="2:11" ht="16.5" x14ac:dyDescent="0.25">
      <c r="B204" s="157"/>
      <c r="C204" s="157"/>
      <c r="D204" s="157"/>
      <c r="E204" s="158"/>
      <c r="F204" s="162"/>
      <c r="G204" s="161"/>
      <c r="H204" s="157"/>
      <c r="I204" s="157"/>
      <c r="J204" s="157"/>
      <c r="K204" s="159"/>
    </row>
    <row r="205" spans="2:11" ht="16.5" x14ac:dyDescent="0.25">
      <c r="B205" s="157"/>
      <c r="C205" s="157"/>
      <c r="D205" s="157"/>
      <c r="E205" s="158"/>
      <c r="F205" s="162"/>
      <c r="G205" s="161"/>
      <c r="H205" s="157"/>
      <c r="I205" s="157"/>
      <c r="J205" s="157"/>
      <c r="K205" s="159"/>
    </row>
    <row r="206" spans="2:11" ht="16.5" x14ac:dyDescent="0.25">
      <c r="B206" s="157"/>
      <c r="C206" s="157"/>
      <c r="D206" s="157"/>
      <c r="E206" s="158"/>
      <c r="F206" s="162"/>
      <c r="G206" s="161"/>
      <c r="H206" s="157"/>
      <c r="I206" s="157"/>
      <c r="J206" s="157"/>
      <c r="K206" s="159"/>
    </row>
    <row r="207" spans="2:11" ht="16.5" x14ac:dyDescent="0.25">
      <c r="B207" s="157"/>
      <c r="C207" s="157"/>
      <c r="D207" s="157"/>
      <c r="E207" s="158"/>
      <c r="F207" s="162"/>
      <c r="G207" s="161"/>
      <c r="H207" s="157"/>
      <c r="I207" s="157"/>
      <c r="J207" s="157"/>
      <c r="K207" s="159"/>
    </row>
    <row r="208" spans="2:11" ht="16.5" x14ac:dyDescent="0.25">
      <c r="B208" s="157"/>
      <c r="C208" s="157"/>
      <c r="D208" s="157"/>
      <c r="E208" s="158"/>
      <c r="F208" s="162"/>
      <c r="G208" s="161"/>
      <c r="H208" s="157"/>
      <c r="I208" s="157"/>
      <c r="J208" s="157"/>
      <c r="K208" s="159"/>
    </row>
    <row r="209" spans="2:11" ht="16.5" x14ac:dyDescent="0.25">
      <c r="B209" s="157"/>
      <c r="C209" s="157"/>
      <c r="D209" s="157"/>
      <c r="E209" s="158"/>
      <c r="F209" s="162"/>
      <c r="G209" s="161"/>
      <c r="H209" s="157"/>
      <c r="I209" s="157"/>
      <c r="J209" s="157"/>
      <c r="K209" s="159"/>
    </row>
    <row r="210" spans="2:11" ht="16.5" x14ac:dyDescent="0.25">
      <c r="B210" s="157"/>
      <c r="C210" s="157"/>
      <c r="D210" s="157"/>
      <c r="E210" s="158"/>
      <c r="F210" s="162"/>
      <c r="G210" s="161"/>
      <c r="H210" s="157"/>
      <c r="I210" s="157"/>
      <c r="J210" s="157"/>
      <c r="K210" s="159"/>
    </row>
    <row r="211" spans="2:11" ht="16.5" x14ac:dyDescent="0.25">
      <c r="B211" s="157"/>
      <c r="C211" s="157"/>
      <c r="D211" s="157"/>
      <c r="E211" s="158"/>
      <c r="F211" s="162"/>
      <c r="G211" s="161"/>
      <c r="H211" s="157"/>
      <c r="I211" s="157"/>
      <c r="J211" s="157"/>
      <c r="K211" s="159"/>
    </row>
    <row r="212" spans="2:11" ht="16.5" x14ac:dyDescent="0.25">
      <c r="B212" s="157"/>
      <c r="C212" s="157"/>
      <c r="D212" s="157"/>
      <c r="E212" s="158"/>
      <c r="F212" s="162"/>
      <c r="G212" s="161"/>
      <c r="H212" s="157"/>
      <c r="I212" s="157"/>
      <c r="J212" s="157"/>
      <c r="K212" s="159"/>
    </row>
    <row r="213" spans="2:11" ht="16.5" x14ac:dyDescent="0.25">
      <c r="B213" s="157"/>
      <c r="C213" s="157"/>
      <c r="D213" s="157"/>
      <c r="E213" s="158"/>
      <c r="F213" s="162"/>
      <c r="G213" s="161"/>
      <c r="H213" s="157"/>
      <c r="I213" s="157"/>
      <c r="J213" s="157"/>
      <c r="K213" s="159"/>
    </row>
    <row r="214" spans="2:11" ht="16.5" x14ac:dyDescent="0.25">
      <c r="B214" s="157"/>
      <c r="C214" s="157"/>
      <c r="D214" s="157"/>
      <c r="E214" s="158"/>
      <c r="F214" s="162"/>
      <c r="G214" s="161"/>
      <c r="H214" s="157"/>
      <c r="I214" s="157"/>
      <c r="J214" s="157"/>
      <c r="K214" s="159"/>
    </row>
    <row r="215" spans="2:11" ht="16.5" x14ac:dyDescent="0.25">
      <c r="B215" s="157"/>
      <c r="C215" s="157"/>
      <c r="D215" s="157"/>
      <c r="E215" s="158"/>
      <c r="F215" s="162"/>
      <c r="G215" s="161"/>
      <c r="H215" s="157"/>
      <c r="I215" s="157"/>
      <c r="J215" s="157"/>
      <c r="K215" s="159"/>
    </row>
    <row r="216" spans="2:11" ht="16.5" x14ac:dyDescent="0.25">
      <c r="B216" s="157"/>
      <c r="C216" s="157"/>
      <c r="D216" s="157"/>
      <c r="E216" s="158"/>
      <c r="F216" s="162"/>
      <c r="G216" s="161"/>
      <c r="H216" s="157"/>
      <c r="I216" s="157"/>
      <c r="J216" s="157"/>
      <c r="K216" s="159"/>
    </row>
    <row r="217" spans="2:11" ht="16.5" x14ac:dyDescent="0.25">
      <c r="B217" s="157"/>
      <c r="C217" s="157"/>
      <c r="D217" s="157"/>
      <c r="E217" s="158"/>
      <c r="F217" s="162"/>
      <c r="G217" s="161"/>
      <c r="H217" s="157"/>
      <c r="I217" s="157"/>
      <c r="J217" s="157"/>
      <c r="K217" s="159"/>
    </row>
    <row r="218" spans="2:11" ht="16.5" x14ac:dyDescent="0.25">
      <c r="B218" s="157"/>
      <c r="C218" s="157"/>
      <c r="D218" s="157"/>
      <c r="E218" s="158"/>
      <c r="F218" s="162"/>
      <c r="G218" s="161"/>
      <c r="H218" s="157"/>
      <c r="I218" s="157"/>
      <c r="J218" s="157"/>
      <c r="K218" s="159"/>
    </row>
    <row r="219" spans="2:11" ht="16.5" x14ac:dyDescent="0.25">
      <c r="B219" s="157"/>
      <c r="C219" s="157"/>
      <c r="D219" s="157"/>
      <c r="E219" s="158"/>
      <c r="F219" s="162"/>
      <c r="G219" s="161"/>
      <c r="H219" s="157"/>
      <c r="I219" s="157"/>
      <c r="J219" s="157"/>
      <c r="K219" s="159"/>
    </row>
    <row r="220" spans="2:11" ht="16.5" x14ac:dyDescent="0.25">
      <c r="B220" s="157"/>
      <c r="C220" s="157"/>
      <c r="D220" s="157"/>
      <c r="E220" s="158"/>
      <c r="F220" s="162"/>
      <c r="G220" s="161"/>
      <c r="H220" s="157"/>
      <c r="I220" s="157"/>
      <c r="J220" s="157"/>
      <c r="K220" s="159"/>
    </row>
    <row r="221" spans="2:11" ht="16.5" x14ac:dyDescent="0.25">
      <c r="B221" s="157"/>
      <c r="C221" s="157"/>
      <c r="D221" s="157"/>
      <c r="E221" s="158"/>
      <c r="F221" s="162"/>
      <c r="G221" s="161"/>
      <c r="H221" s="157"/>
      <c r="I221" s="157"/>
      <c r="J221" s="157"/>
      <c r="K221" s="159"/>
    </row>
    <row r="222" spans="2:11" ht="16.5" x14ac:dyDescent="0.25">
      <c r="B222" s="157"/>
      <c r="C222" s="157"/>
      <c r="D222" s="157"/>
      <c r="E222" s="158"/>
      <c r="F222" s="162"/>
      <c r="G222" s="161"/>
      <c r="H222" s="157"/>
      <c r="I222" s="157"/>
      <c r="J222" s="157"/>
      <c r="K222" s="159"/>
    </row>
    <row r="223" spans="2:11" ht="16.5" x14ac:dyDescent="0.25">
      <c r="B223" s="157"/>
      <c r="C223" s="157"/>
      <c r="D223" s="157"/>
      <c r="E223" s="158"/>
      <c r="F223" s="162"/>
      <c r="G223" s="161"/>
      <c r="H223" s="157"/>
      <c r="I223" s="157"/>
      <c r="J223" s="157"/>
      <c r="K223" s="159"/>
    </row>
    <row r="224" spans="2:11" ht="16.5" x14ac:dyDescent="0.25">
      <c r="B224" s="157"/>
      <c r="C224" s="157"/>
      <c r="D224" s="157"/>
      <c r="E224" s="158"/>
      <c r="F224" s="162"/>
      <c r="G224" s="161"/>
      <c r="H224" s="157"/>
      <c r="I224" s="157"/>
      <c r="J224" s="157"/>
      <c r="K224" s="159"/>
    </row>
    <row r="225" spans="2:11" ht="16.5" x14ac:dyDescent="0.25">
      <c r="B225" s="157"/>
      <c r="C225" s="157"/>
      <c r="D225" s="157"/>
      <c r="E225" s="158"/>
      <c r="F225" s="162"/>
      <c r="G225" s="161"/>
      <c r="H225" s="157"/>
      <c r="I225" s="157"/>
      <c r="J225" s="157"/>
      <c r="K225" s="159"/>
    </row>
    <row r="226" spans="2:11" ht="16.5" x14ac:dyDescent="0.25">
      <c r="B226" s="157"/>
      <c r="C226" s="157"/>
      <c r="D226" s="157"/>
      <c r="E226" s="158"/>
      <c r="F226" s="162"/>
      <c r="G226" s="161"/>
      <c r="H226" s="157"/>
      <c r="I226" s="157"/>
      <c r="J226" s="157"/>
      <c r="K226" s="159"/>
    </row>
    <row r="227" spans="2:11" ht="16.5" x14ac:dyDescent="0.25">
      <c r="B227" s="157"/>
      <c r="C227" s="157"/>
      <c r="D227" s="157"/>
      <c r="E227" s="158"/>
      <c r="F227" s="162"/>
      <c r="G227" s="161"/>
      <c r="H227" s="157"/>
      <c r="I227" s="157"/>
      <c r="J227" s="157"/>
      <c r="K227" s="159"/>
    </row>
    <row r="228" spans="2:11" ht="16.5" x14ac:dyDescent="0.25">
      <c r="B228" s="157"/>
      <c r="C228" s="157"/>
      <c r="D228" s="157"/>
      <c r="E228" s="158"/>
      <c r="F228" s="162"/>
      <c r="G228" s="161"/>
      <c r="H228" s="157"/>
      <c r="I228" s="157"/>
      <c r="J228" s="157"/>
      <c r="K228" s="159"/>
    </row>
    <row r="229" spans="2:11" ht="16.5" x14ac:dyDescent="0.25">
      <c r="B229" s="157"/>
      <c r="C229" s="157"/>
      <c r="D229" s="157"/>
      <c r="E229" s="158"/>
      <c r="F229" s="162"/>
      <c r="G229" s="161"/>
      <c r="H229" s="157"/>
      <c r="I229" s="157"/>
      <c r="J229" s="157"/>
      <c r="K229" s="159"/>
    </row>
    <row r="230" spans="2:11" ht="16.5" x14ac:dyDescent="0.25">
      <c r="B230" s="157"/>
      <c r="C230" s="157"/>
      <c r="D230" s="157"/>
      <c r="E230" s="158"/>
      <c r="F230" s="162"/>
      <c r="G230" s="161"/>
      <c r="H230" s="157"/>
      <c r="I230" s="157"/>
      <c r="J230" s="157"/>
      <c r="K230" s="159"/>
    </row>
    <row r="231" spans="2:11" ht="16.5" x14ac:dyDescent="0.25">
      <c r="B231" s="157"/>
      <c r="C231" s="157"/>
      <c r="D231" s="157"/>
      <c r="E231" s="158"/>
      <c r="F231" s="162"/>
      <c r="G231" s="161"/>
      <c r="H231" s="157"/>
      <c r="I231" s="157"/>
      <c r="J231" s="157"/>
      <c r="K231" s="159"/>
    </row>
    <row r="232" spans="2:11" ht="16.5" x14ac:dyDescent="0.25">
      <c r="B232" s="157"/>
      <c r="C232" s="157"/>
      <c r="D232" s="157"/>
      <c r="E232" s="158"/>
      <c r="F232" s="162"/>
      <c r="G232" s="161"/>
      <c r="H232" s="157"/>
      <c r="I232" s="157"/>
      <c r="J232" s="157"/>
      <c r="K232" s="159"/>
    </row>
    <row r="233" spans="2:11" ht="16.5" x14ac:dyDescent="0.25">
      <c r="B233" s="157"/>
      <c r="C233" s="157"/>
      <c r="D233" s="157"/>
      <c r="E233" s="158"/>
      <c r="F233" s="162"/>
      <c r="G233" s="161"/>
      <c r="H233" s="157"/>
      <c r="I233" s="157"/>
      <c r="J233" s="157"/>
      <c r="K233" s="159"/>
    </row>
    <row r="234" spans="2:11" ht="16.5" x14ac:dyDescent="0.25">
      <c r="B234" s="157"/>
      <c r="C234" s="157"/>
      <c r="D234" s="157"/>
      <c r="E234" s="158"/>
      <c r="F234" s="162"/>
      <c r="G234" s="161"/>
      <c r="H234" s="157"/>
      <c r="I234" s="157"/>
      <c r="J234" s="157"/>
      <c r="K234" s="159"/>
    </row>
    <row r="235" spans="2:11" ht="16.5" x14ac:dyDescent="0.25">
      <c r="B235" s="157"/>
      <c r="C235" s="157"/>
      <c r="D235" s="157"/>
      <c r="E235" s="158"/>
      <c r="F235" s="162"/>
      <c r="G235" s="161"/>
      <c r="H235" s="157"/>
      <c r="I235" s="157"/>
      <c r="J235" s="157"/>
      <c r="K235" s="159"/>
    </row>
    <row r="236" spans="2:11" ht="16.5" x14ac:dyDescent="0.25">
      <c r="B236" s="157"/>
      <c r="C236" s="157"/>
      <c r="D236" s="157"/>
      <c r="E236" s="158"/>
      <c r="F236" s="162"/>
      <c r="G236" s="161"/>
      <c r="H236" s="157"/>
      <c r="I236" s="157"/>
      <c r="J236" s="157"/>
      <c r="K236" s="159"/>
    </row>
    <row r="237" spans="2:11" ht="16.5" x14ac:dyDescent="0.25">
      <c r="B237" s="157"/>
      <c r="C237" s="157"/>
      <c r="D237" s="157"/>
      <c r="E237" s="158"/>
      <c r="F237" s="162"/>
      <c r="G237" s="161"/>
      <c r="H237" s="157"/>
      <c r="I237" s="157"/>
      <c r="J237" s="157"/>
      <c r="K237" s="159"/>
    </row>
    <row r="238" spans="2:11" ht="16.5" x14ac:dyDescent="0.25">
      <c r="B238" s="157"/>
      <c r="C238" s="157"/>
      <c r="D238" s="157"/>
      <c r="E238" s="158"/>
      <c r="F238" s="162"/>
      <c r="G238" s="161"/>
      <c r="H238" s="157"/>
      <c r="I238" s="157"/>
      <c r="J238" s="157"/>
      <c r="K238" s="159"/>
    </row>
    <row r="239" spans="2:11" ht="16.5" x14ac:dyDescent="0.25">
      <c r="B239" s="157"/>
      <c r="C239" s="157"/>
      <c r="D239" s="157"/>
      <c r="E239" s="158"/>
      <c r="F239" s="162"/>
      <c r="G239" s="161"/>
      <c r="H239" s="157"/>
      <c r="I239" s="157"/>
      <c r="J239" s="157"/>
      <c r="K239" s="159"/>
    </row>
    <row r="240" spans="2:11" ht="16.5" x14ac:dyDescent="0.25">
      <c r="B240" s="157"/>
      <c r="C240" s="157"/>
      <c r="D240" s="157"/>
      <c r="E240" s="158"/>
      <c r="F240" s="162"/>
      <c r="G240" s="161"/>
      <c r="H240" s="157"/>
      <c r="I240" s="157"/>
      <c r="J240" s="157"/>
      <c r="K240" s="159"/>
    </row>
    <row r="241" spans="2:11" ht="16.5" x14ac:dyDescent="0.25">
      <c r="B241" s="157"/>
      <c r="C241" s="157"/>
      <c r="D241" s="157"/>
      <c r="E241" s="158"/>
      <c r="F241" s="162"/>
      <c r="G241" s="161"/>
      <c r="H241" s="157"/>
      <c r="I241" s="157"/>
      <c r="J241" s="157"/>
      <c r="K241" s="159"/>
    </row>
    <row r="242" spans="2:11" ht="16.5" x14ac:dyDescent="0.25">
      <c r="B242" s="157"/>
      <c r="C242" s="157"/>
      <c r="D242" s="157"/>
      <c r="E242" s="158"/>
      <c r="F242" s="162"/>
      <c r="G242" s="161"/>
      <c r="H242" s="157"/>
      <c r="I242" s="157"/>
      <c r="J242" s="157"/>
      <c r="K242" s="159"/>
    </row>
    <row r="243" spans="2:11" ht="16.5" x14ac:dyDescent="0.25">
      <c r="B243" s="157"/>
      <c r="C243" s="157"/>
      <c r="D243" s="157"/>
      <c r="E243" s="158"/>
      <c r="F243" s="162"/>
      <c r="G243" s="161"/>
      <c r="H243" s="157"/>
      <c r="I243" s="157"/>
      <c r="J243" s="157"/>
      <c r="K243" s="159"/>
    </row>
    <row r="244" spans="2:11" ht="16.5" x14ac:dyDescent="0.25">
      <c r="B244" s="157"/>
      <c r="C244" s="157"/>
      <c r="D244" s="157"/>
      <c r="E244" s="158"/>
      <c r="F244" s="162"/>
      <c r="G244" s="161"/>
      <c r="H244" s="157"/>
      <c r="I244" s="157"/>
      <c r="J244" s="157"/>
      <c r="K244" s="159"/>
    </row>
    <row r="245" spans="2:11" ht="16.5" x14ac:dyDescent="0.25">
      <c r="B245" s="157"/>
      <c r="C245" s="157"/>
      <c r="D245" s="157"/>
      <c r="E245" s="158"/>
      <c r="F245" s="162"/>
      <c r="G245" s="161"/>
      <c r="H245" s="157"/>
      <c r="I245" s="157"/>
      <c r="J245" s="157"/>
      <c r="K245" s="159"/>
    </row>
    <row r="246" spans="2:11" ht="16.5" x14ac:dyDescent="0.25">
      <c r="B246" s="157"/>
      <c r="C246" s="157"/>
      <c r="D246" s="157"/>
      <c r="E246" s="158"/>
      <c r="F246" s="162"/>
      <c r="G246" s="161"/>
      <c r="H246" s="157"/>
      <c r="I246" s="157"/>
      <c r="J246" s="157"/>
      <c r="K246" s="159"/>
    </row>
    <row r="247" spans="2:11" ht="16.5" x14ac:dyDescent="0.25">
      <c r="B247" s="157"/>
      <c r="C247" s="157"/>
      <c r="D247" s="157"/>
      <c r="E247" s="158"/>
      <c r="F247" s="162"/>
      <c r="G247" s="161"/>
      <c r="H247" s="157"/>
      <c r="I247" s="157"/>
      <c r="J247" s="157"/>
      <c r="K247" s="159"/>
    </row>
    <row r="248" spans="2:11" ht="16.5" x14ac:dyDescent="0.25">
      <c r="B248" s="157"/>
      <c r="C248" s="157"/>
      <c r="D248" s="157"/>
      <c r="E248" s="158"/>
      <c r="F248" s="162"/>
      <c r="G248" s="161"/>
      <c r="H248" s="157"/>
      <c r="I248" s="157"/>
      <c r="J248" s="157"/>
      <c r="K248" s="159"/>
    </row>
    <row r="249" spans="2:11" ht="16.5" x14ac:dyDescent="0.25">
      <c r="B249" s="157"/>
      <c r="C249" s="157"/>
      <c r="D249" s="157"/>
      <c r="E249" s="158"/>
      <c r="F249" s="162"/>
      <c r="G249" s="161"/>
      <c r="H249" s="157"/>
      <c r="I249" s="157"/>
      <c r="J249" s="157"/>
      <c r="K249" s="159"/>
    </row>
    <row r="250" spans="2:11" ht="16.5" x14ac:dyDescent="0.25">
      <c r="B250" s="157"/>
      <c r="C250" s="157"/>
      <c r="D250" s="157"/>
      <c r="E250" s="158"/>
      <c r="F250" s="162"/>
      <c r="G250" s="161"/>
      <c r="H250" s="157"/>
      <c r="I250" s="157"/>
      <c r="J250" s="157"/>
      <c r="K250" s="159"/>
    </row>
    <row r="251" spans="2:11" ht="16.5" x14ac:dyDescent="0.25">
      <c r="B251" s="157"/>
      <c r="C251" s="157"/>
      <c r="D251" s="157"/>
      <c r="E251" s="158"/>
      <c r="F251" s="162"/>
      <c r="G251" s="161"/>
      <c r="H251" s="157"/>
      <c r="I251" s="157"/>
      <c r="J251" s="157"/>
      <c r="K251" s="159"/>
    </row>
    <row r="252" spans="2:11" ht="16.5" x14ac:dyDescent="0.25">
      <c r="B252" s="157"/>
      <c r="C252" s="157"/>
      <c r="D252" s="157"/>
      <c r="E252" s="158"/>
      <c r="F252" s="162"/>
      <c r="G252" s="161"/>
      <c r="H252" s="157"/>
      <c r="I252" s="157"/>
      <c r="J252" s="157"/>
      <c r="K252" s="159"/>
    </row>
    <row r="253" spans="2:11" ht="16.5" x14ac:dyDescent="0.25">
      <c r="B253" s="157"/>
      <c r="C253" s="157"/>
      <c r="D253" s="157"/>
      <c r="E253" s="158"/>
      <c r="F253" s="162"/>
      <c r="G253" s="161"/>
      <c r="H253" s="157"/>
      <c r="I253" s="157"/>
      <c r="J253" s="157"/>
      <c r="K253" s="159"/>
    </row>
    <row r="254" spans="2:11" ht="16.5" x14ac:dyDescent="0.25">
      <c r="B254" s="157"/>
      <c r="C254" s="157"/>
      <c r="D254" s="157"/>
      <c r="E254" s="158"/>
      <c r="F254" s="162"/>
      <c r="G254" s="161"/>
      <c r="H254" s="157"/>
      <c r="I254" s="157"/>
      <c r="J254" s="157"/>
      <c r="K254" s="159"/>
    </row>
    <row r="255" spans="2:11" ht="16.5" x14ac:dyDescent="0.25">
      <c r="B255" s="157"/>
      <c r="C255" s="157"/>
      <c r="D255" s="157"/>
      <c r="E255" s="158"/>
      <c r="F255" s="162"/>
      <c r="G255" s="161"/>
      <c r="H255" s="157"/>
      <c r="I255" s="157"/>
      <c r="J255" s="157"/>
      <c r="K255" s="159"/>
    </row>
    <row r="256" spans="2:11" ht="16.5" x14ac:dyDescent="0.25">
      <c r="B256" s="157"/>
      <c r="C256" s="157"/>
      <c r="D256" s="157"/>
      <c r="E256" s="158"/>
      <c r="F256" s="162"/>
      <c r="G256" s="161"/>
      <c r="H256" s="157"/>
      <c r="I256" s="157"/>
      <c r="J256" s="157"/>
      <c r="K256" s="159"/>
    </row>
    <row r="257" spans="2:11" ht="16.5" x14ac:dyDescent="0.25">
      <c r="B257" s="157"/>
      <c r="C257" s="157"/>
      <c r="D257" s="157"/>
      <c r="E257" s="158"/>
      <c r="F257" s="162"/>
      <c r="G257" s="161"/>
      <c r="H257" s="157"/>
      <c r="I257" s="157"/>
      <c r="J257" s="157"/>
      <c r="K257" s="159"/>
    </row>
    <row r="258" spans="2:11" ht="16.5" x14ac:dyDescent="0.25">
      <c r="B258" s="157"/>
      <c r="C258" s="157"/>
      <c r="D258" s="157"/>
      <c r="E258" s="158"/>
      <c r="F258" s="162"/>
      <c r="G258" s="161"/>
      <c r="H258" s="157"/>
      <c r="I258" s="157"/>
      <c r="J258" s="157"/>
      <c r="K258" s="159"/>
    </row>
    <row r="259" spans="2:11" ht="16.5" x14ac:dyDescent="0.25">
      <c r="B259" s="157"/>
      <c r="C259" s="157"/>
      <c r="D259" s="157"/>
      <c r="E259" s="158"/>
      <c r="F259" s="162"/>
      <c r="G259" s="161"/>
      <c r="H259" s="157"/>
      <c r="I259" s="157"/>
      <c r="J259" s="157"/>
      <c r="K259" s="159"/>
    </row>
    <row r="260" spans="2:11" ht="16.5" x14ac:dyDescent="0.25">
      <c r="B260" s="157"/>
      <c r="C260" s="157"/>
      <c r="D260" s="157"/>
      <c r="E260" s="158"/>
      <c r="F260" s="162"/>
      <c r="G260" s="161"/>
      <c r="H260" s="157"/>
      <c r="I260" s="157"/>
      <c r="J260" s="157"/>
      <c r="K260" s="159"/>
    </row>
    <row r="261" spans="2:11" ht="16.5" x14ac:dyDescent="0.25">
      <c r="B261" s="157"/>
      <c r="C261" s="157"/>
      <c r="D261" s="157"/>
      <c r="E261" s="158"/>
      <c r="F261" s="162"/>
      <c r="G261" s="161"/>
      <c r="H261" s="157"/>
      <c r="I261" s="157"/>
      <c r="J261" s="157"/>
      <c r="K261" s="159"/>
    </row>
    <row r="262" spans="2:11" ht="16.5" x14ac:dyDescent="0.25">
      <c r="B262" s="157"/>
      <c r="C262" s="157"/>
      <c r="D262" s="157"/>
      <c r="E262" s="158"/>
      <c r="F262" s="162"/>
      <c r="G262" s="161"/>
      <c r="H262" s="157"/>
      <c r="I262" s="157"/>
      <c r="J262" s="157"/>
      <c r="K262" s="159"/>
    </row>
    <row r="263" spans="2:11" ht="16.5" x14ac:dyDescent="0.25">
      <c r="B263" s="157"/>
      <c r="C263" s="157"/>
      <c r="D263" s="157"/>
      <c r="E263" s="158"/>
      <c r="F263" s="162"/>
      <c r="G263" s="161"/>
      <c r="H263" s="157"/>
      <c r="I263" s="157"/>
      <c r="J263" s="157"/>
      <c r="K263" s="159"/>
    </row>
    <row r="264" spans="2:11" ht="16.5" x14ac:dyDescent="0.25">
      <c r="B264" s="157"/>
      <c r="C264" s="157"/>
      <c r="D264" s="157"/>
      <c r="E264" s="158"/>
      <c r="F264" s="162"/>
      <c r="G264" s="161"/>
      <c r="H264" s="157"/>
      <c r="I264" s="157"/>
      <c r="J264" s="157"/>
      <c r="K264" s="159"/>
    </row>
    <row r="265" spans="2:11" ht="16.5" x14ac:dyDescent="0.25">
      <c r="B265" s="157"/>
      <c r="C265" s="157"/>
      <c r="D265" s="157"/>
      <c r="E265" s="158"/>
      <c r="F265" s="162"/>
      <c r="G265" s="161"/>
      <c r="H265" s="157"/>
      <c r="I265" s="157"/>
      <c r="J265" s="157"/>
      <c r="K265" s="159"/>
    </row>
    <row r="266" spans="2:11" ht="16.5" x14ac:dyDescent="0.25">
      <c r="B266" s="157"/>
      <c r="C266" s="157"/>
      <c r="D266" s="157"/>
      <c r="E266" s="158"/>
      <c r="F266" s="162"/>
      <c r="G266" s="161"/>
      <c r="H266" s="157"/>
      <c r="I266" s="157"/>
      <c r="J266" s="157"/>
      <c r="K266" s="159"/>
    </row>
    <row r="267" spans="2:11" ht="16.5" x14ac:dyDescent="0.25">
      <c r="B267" s="157"/>
      <c r="C267" s="157"/>
      <c r="D267" s="157"/>
      <c r="E267" s="158"/>
      <c r="F267" s="162"/>
      <c r="G267" s="161"/>
      <c r="H267" s="157"/>
      <c r="I267" s="157"/>
      <c r="J267" s="157"/>
      <c r="K267" s="159"/>
    </row>
    <row r="268" spans="2:11" ht="16.5" x14ac:dyDescent="0.25">
      <c r="B268" s="157"/>
      <c r="C268" s="157"/>
      <c r="D268" s="157"/>
      <c r="E268" s="158"/>
      <c r="F268" s="162"/>
      <c r="G268" s="161"/>
      <c r="H268" s="157"/>
      <c r="I268" s="157"/>
      <c r="J268" s="157"/>
      <c r="K268" s="159"/>
    </row>
    <row r="269" spans="2:11" ht="16.5" x14ac:dyDescent="0.25">
      <c r="B269" s="157"/>
      <c r="C269" s="157"/>
      <c r="D269" s="157"/>
      <c r="E269" s="158"/>
      <c r="F269" s="162"/>
      <c r="G269" s="161"/>
      <c r="H269" s="157"/>
      <c r="I269" s="157"/>
      <c r="J269" s="157"/>
      <c r="K269" s="159"/>
    </row>
    <row r="270" spans="2:11" ht="16.5" x14ac:dyDescent="0.25">
      <c r="B270" s="157"/>
      <c r="C270" s="157"/>
      <c r="D270" s="157"/>
      <c r="E270" s="158"/>
      <c r="F270" s="162"/>
      <c r="G270" s="161"/>
      <c r="H270" s="157"/>
      <c r="I270" s="157"/>
      <c r="J270" s="157"/>
      <c r="K270" s="159"/>
    </row>
    <row r="271" spans="2:11" ht="16.5" x14ac:dyDescent="0.25">
      <c r="B271" s="157"/>
      <c r="C271" s="157"/>
      <c r="D271" s="157"/>
      <c r="E271" s="158"/>
      <c r="F271" s="162"/>
      <c r="G271" s="161"/>
      <c r="H271" s="157"/>
      <c r="I271" s="157"/>
      <c r="J271" s="157"/>
      <c r="K271" s="159"/>
    </row>
    <row r="272" spans="2:11" ht="16.5" x14ac:dyDescent="0.25">
      <c r="B272" s="157"/>
      <c r="C272" s="157"/>
      <c r="D272" s="157"/>
      <c r="E272" s="158"/>
      <c r="F272" s="162"/>
      <c r="G272" s="161"/>
      <c r="H272" s="157"/>
      <c r="I272" s="157"/>
      <c r="J272" s="157"/>
      <c r="K272" s="159"/>
    </row>
    <row r="273" spans="2:11" ht="16.5" x14ac:dyDescent="0.25">
      <c r="B273" s="157"/>
      <c r="C273" s="157"/>
      <c r="D273" s="157"/>
      <c r="E273" s="158"/>
      <c r="F273" s="162"/>
      <c r="G273" s="161"/>
      <c r="H273" s="157"/>
      <c r="I273" s="157"/>
      <c r="J273" s="157"/>
      <c r="K273" s="159"/>
    </row>
    <row r="274" spans="2:11" ht="16.5" x14ac:dyDescent="0.25">
      <c r="B274" s="157"/>
      <c r="C274" s="157"/>
      <c r="D274" s="157"/>
      <c r="E274" s="158"/>
      <c r="F274" s="162"/>
      <c r="G274" s="161"/>
      <c r="H274" s="157"/>
      <c r="I274" s="157"/>
      <c r="J274" s="157"/>
      <c r="K274" s="159"/>
    </row>
    <row r="275" spans="2:11" ht="16.5" x14ac:dyDescent="0.25">
      <c r="B275" s="157"/>
      <c r="C275" s="157"/>
      <c r="D275" s="157"/>
      <c r="E275" s="158"/>
      <c r="F275" s="162"/>
      <c r="G275" s="161"/>
      <c r="H275" s="157"/>
      <c r="I275" s="157"/>
      <c r="J275" s="157"/>
      <c r="K275" s="159"/>
    </row>
    <row r="276" spans="2:11" ht="16.5" x14ac:dyDescent="0.25">
      <c r="B276" s="157"/>
      <c r="C276" s="157"/>
      <c r="D276" s="157"/>
      <c r="E276" s="158"/>
      <c r="F276" s="162"/>
      <c r="G276" s="161"/>
      <c r="H276" s="157"/>
      <c r="I276" s="157"/>
      <c r="J276" s="157"/>
      <c r="K276" s="159"/>
    </row>
    <row r="277" spans="2:11" ht="16.5" x14ac:dyDescent="0.25">
      <c r="B277" s="157"/>
      <c r="C277" s="157"/>
      <c r="D277" s="157"/>
      <c r="E277" s="158"/>
      <c r="F277" s="162"/>
      <c r="G277" s="161"/>
      <c r="H277" s="157"/>
      <c r="I277" s="157"/>
      <c r="J277" s="157"/>
      <c r="K277" s="159"/>
    </row>
    <row r="278" spans="2:11" ht="16.5" x14ac:dyDescent="0.25">
      <c r="B278" s="157"/>
      <c r="C278" s="157"/>
      <c r="D278" s="157"/>
      <c r="E278" s="158"/>
      <c r="F278" s="162"/>
      <c r="G278" s="161"/>
      <c r="H278" s="157"/>
      <c r="I278" s="157"/>
      <c r="J278" s="157"/>
      <c r="K278" s="159"/>
    </row>
    <row r="279" spans="2:11" ht="16.5" x14ac:dyDescent="0.25">
      <c r="B279" s="157"/>
      <c r="C279" s="157"/>
      <c r="D279" s="157"/>
      <c r="E279" s="158"/>
      <c r="F279" s="162"/>
      <c r="G279" s="161"/>
      <c r="H279" s="157"/>
      <c r="I279" s="157"/>
      <c r="J279" s="157"/>
      <c r="K279" s="159"/>
    </row>
    <row r="280" spans="2:11" ht="16.5" x14ac:dyDescent="0.25">
      <c r="B280" s="157"/>
      <c r="C280" s="157"/>
      <c r="D280" s="157"/>
      <c r="E280" s="158"/>
      <c r="F280" s="162"/>
      <c r="G280" s="161"/>
      <c r="H280" s="157"/>
      <c r="I280" s="157"/>
      <c r="J280" s="157"/>
      <c r="K280" s="159"/>
    </row>
    <row r="281" spans="2:11" ht="16.5" x14ac:dyDescent="0.25">
      <c r="B281" s="157"/>
      <c r="C281" s="157"/>
      <c r="D281" s="157"/>
      <c r="E281" s="158"/>
      <c r="F281" s="162"/>
      <c r="G281" s="161"/>
      <c r="H281" s="157"/>
      <c r="I281" s="157"/>
      <c r="J281" s="157"/>
      <c r="K281" s="159"/>
    </row>
    <row r="282" spans="2:11" ht="16.5" x14ac:dyDescent="0.25">
      <c r="B282" s="157"/>
      <c r="C282" s="157"/>
      <c r="D282" s="157"/>
      <c r="E282" s="158"/>
      <c r="F282" s="162"/>
      <c r="G282" s="161"/>
      <c r="H282" s="157"/>
      <c r="I282" s="157"/>
      <c r="J282" s="157"/>
      <c r="K282" s="159"/>
    </row>
    <row r="283" spans="2:11" ht="16.5" x14ac:dyDescent="0.25">
      <c r="B283" s="157"/>
      <c r="C283" s="157"/>
      <c r="D283" s="157"/>
      <c r="E283" s="158"/>
      <c r="F283" s="162"/>
      <c r="G283" s="161"/>
      <c r="H283" s="157"/>
      <c r="I283" s="157"/>
      <c r="J283" s="157"/>
      <c r="K283" s="159"/>
    </row>
    <row r="284" spans="2:11" ht="16.5" x14ac:dyDescent="0.25">
      <c r="B284" s="157"/>
      <c r="C284" s="157"/>
      <c r="D284" s="157"/>
      <c r="E284" s="158"/>
      <c r="F284" s="162"/>
      <c r="G284" s="161"/>
      <c r="H284" s="157"/>
      <c r="I284" s="157"/>
      <c r="J284" s="157"/>
      <c r="K284" s="159"/>
    </row>
    <row r="285" spans="2:11" ht="16.5" x14ac:dyDescent="0.25">
      <c r="B285" s="157"/>
      <c r="C285" s="157"/>
      <c r="D285" s="157"/>
      <c r="E285" s="158"/>
      <c r="F285" s="162"/>
      <c r="G285" s="161"/>
      <c r="H285" s="157"/>
      <c r="I285" s="157"/>
      <c r="J285" s="157"/>
      <c r="K285" s="159"/>
    </row>
    <row r="286" spans="2:11" ht="16.5" x14ac:dyDescent="0.25">
      <c r="B286" s="157"/>
      <c r="C286" s="157"/>
      <c r="D286" s="157"/>
      <c r="E286" s="158"/>
      <c r="F286" s="162"/>
      <c r="G286" s="161"/>
      <c r="H286" s="157"/>
      <c r="I286" s="157"/>
      <c r="J286" s="157"/>
      <c r="K286" s="159"/>
    </row>
    <row r="287" spans="2:11" ht="16.5" x14ac:dyDescent="0.25">
      <c r="B287" s="157"/>
      <c r="C287" s="157"/>
      <c r="D287" s="157"/>
      <c r="E287" s="158"/>
      <c r="F287" s="162"/>
      <c r="G287" s="161"/>
      <c r="H287" s="157"/>
      <c r="I287" s="157"/>
      <c r="J287" s="157"/>
      <c r="K287" s="159"/>
    </row>
    <row r="288" spans="2:11" ht="16.5" x14ac:dyDescent="0.25">
      <c r="B288" s="157"/>
      <c r="C288" s="157"/>
      <c r="D288" s="157"/>
      <c r="E288" s="158"/>
      <c r="F288" s="162"/>
      <c r="G288" s="161"/>
      <c r="H288" s="157"/>
      <c r="I288" s="157"/>
      <c r="J288" s="157"/>
      <c r="K288" s="159"/>
    </row>
    <row r="289" spans="2:11" ht="16.5" x14ac:dyDescent="0.25">
      <c r="B289" s="157"/>
      <c r="C289" s="157"/>
      <c r="D289" s="157"/>
      <c r="E289" s="158"/>
      <c r="F289" s="162"/>
      <c r="G289" s="161"/>
      <c r="H289" s="157"/>
      <c r="I289" s="157"/>
      <c r="J289" s="157"/>
      <c r="K289" s="159"/>
    </row>
    <row r="290" spans="2:11" ht="16.5" x14ac:dyDescent="0.25">
      <c r="B290" s="157"/>
      <c r="C290" s="157"/>
      <c r="D290" s="157"/>
      <c r="E290" s="158"/>
      <c r="F290" s="162"/>
      <c r="G290" s="161"/>
      <c r="H290" s="157"/>
      <c r="I290" s="157"/>
      <c r="J290" s="157"/>
      <c r="K290" s="159"/>
    </row>
    <row r="291" spans="2:11" ht="16.5" x14ac:dyDescent="0.25">
      <c r="B291" s="157"/>
      <c r="C291" s="157"/>
      <c r="D291" s="157"/>
      <c r="E291" s="158"/>
      <c r="F291" s="162"/>
      <c r="G291" s="161"/>
      <c r="H291" s="157"/>
      <c r="I291" s="157"/>
      <c r="J291" s="157"/>
      <c r="K291" s="159"/>
    </row>
    <row r="292" spans="2:11" ht="16.5" x14ac:dyDescent="0.25">
      <c r="B292" s="157"/>
      <c r="C292" s="157"/>
      <c r="D292" s="157"/>
      <c r="E292" s="158"/>
      <c r="F292" s="162"/>
      <c r="G292" s="161"/>
      <c r="H292" s="157"/>
      <c r="I292" s="157"/>
      <c r="J292" s="157"/>
      <c r="K292" s="159"/>
    </row>
    <row r="293" spans="2:11" ht="16.5" x14ac:dyDescent="0.25">
      <c r="B293" s="157"/>
      <c r="C293" s="157"/>
      <c r="D293" s="157"/>
      <c r="E293" s="158"/>
      <c r="F293" s="162"/>
      <c r="G293" s="161"/>
      <c r="H293" s="157"/>
      <c r="I293" s="157"/>
      <c r="J293" s="157"/>
      <c r="K293" s="159"/>
    </row>
    <row r="294" spans="2:11" ht="16.5" x14ac:dyDescent="0.25">
      <c r="B294" s="157"/>
      <c r="C294" s="157"/>
      <c r="D294" s="157"/>
      <c r="E294" s="165"/>
      <c r="F294" s="162"/>
      <c r="G294" s="161"/>
      <c r="H294" s="157"/>
      <c r="I294" s="157"/>
      <c r="J294" s="157"/>
      <c r="K294" s="159"/>
    </row>
    <row r="295" spans="2:11" ht="16.5" x14ac:dyDescent="0.25">
      <c r="B295" s="157"/>
      <c r="C295" s="157"/>
      <c r="D295" s="157"/>
      <c r="E295" s="165"/>
      <c r="F295" s="162"/>
      <c r="G295" s="161"/>
      <c r="H295" s="157"/>
      <c r="I295" s="157"/>
      <c r="J295" s="157"/>
      <c r="K295" s="159"/>
    </row>
    <row r="296" spans="2:11" ht="16.5" x14ac:dyDescent="0.25">
      <c r="B296" s="157"/>
      <c r="C296" s="157"/>
      <c r="D296" s="157"/>
      <c r="E296" s="165"/>
      <c r="F296" s="162"/>
      <c r="G296" s="161"/>
      <c r="H296" s="157"/>
      <c r="I296" s="157"/>
      <c r="J296" s="157"/>
      <c r="K296" s="159"/>
    </row>
    <row r="297" spans="2:11" ht="16.5" x14ac:dyDescent="0.25">
      <c r="B297" s="157"/>
      <c r="C297" s="157"/>
      <c r="D297" s="157"/>
      <c r="E297" s="165"/>
      <c r="F297" s="162"/>
      <c r="G297" s="161"/>
      <c r="H297" s="157"/>
      <c r="I297" s="157"/>
      <c r="J297" s="157"/>
      <c r="K297" s="159"/>
    </row>
    <row r="298" spans="2:11" ht="16.5" x14ac:dyDescent="0.25">
      <c r="B298" s="157"/>
      <c r="C298" s="157"/>
      <c r="D298" s="157"/>
      <c r="E298" s="165"/>
      <c r="F298" s="162"/>
      <c r="G298" s="161"/>
      <c r="H298" s="157"/>
      <c r="I298" s="157"/>
      <c r="J298" s="157"/>
      <c r="K298" s="159"/>
    </row>
    <row r="299" spans="2:11" ht="16.5" x14ac:dyDescent="0.25">
      <c r="B299" s="157"/>
      <c r="C299" s="157"/>
      <c r="D299" s="157"/>
      <c r="E299" s="165"/>
      <c r="F299" s="162"/>
      <c r="G299" s="161"/>
      <c r="H299" s="157"/>
      <c r="I299" s="157"/>
      <c r="J299" s="157"/>
      <c r="K299" s="159"/>
    </row>
    <row r="300" spans="2:11" ht="16.5" x14ac:dyDescent="0.25">
      <c r="B300" s="157"/>
      <c r="C300" s="157"/>
      <c r="D300" s="157"/>
      <c r="E300" s="165"/>
      <c r="F300" s="162"/>
      <c r="G300" s="161"/>
      <c r="H300" s="157"/>
      <c r="I300" s="157"/>
      <c r="J300" s="157"/>
      <c r="K300" s="159"/>
    </row>
    <row r="301" spans="2:11" ht="16.5" x14ac:dyDescent="0.25">
      <c r="B301" s="157"/>
      <c r="C301" s="157"/>
      <c r="D301" s="157"/>
      <c r="E301" s="165"/>
      <c r="F301" s="162"/>
      <c r="G301" s="161"/>
      <c r="H301" s="157"/>
      <c r="I301" s="157"/>
      <c r="J301" s="157"/>
      <c r="K301" s="159"/>
    </row>
    <row r="302" spans="2:11" ht="16.5" x14ac:dyDescent="0.25">
      <c r="B302" s="157"/>
      <c r="C302" s="157"/>
      <c r="D302" s="157"/>
      <c r="E302" s="165"/>
      <c r="F302" s="162"/>
      <c r="G302" s="161"/>
      <c r="H302" s="157"/>
      <c r="I302" s="157"/>
      <c r="J302" s="157"/>
      <c r="K302" s="159"/>
    </row>
    <row r="303" spans="2:11" ht="16.5" x14ac:dyDescent="0.25">
      <c r="B303" s="157"/>
      <c r="C303" s="157"/>
      <c r="D303" s="157"/>
      <c r="E303" s="165"/>
      <c r="F303" s="162"/>
      <c r="G303" s="161"/>
      <c r="H303" s="157"/>
      <c r="I303" s="157"/>
      <c r="J303" s="157"/>
      <c r="K303" s="159"/>
    </row>
    <row r="304" spans="2:11" ht="16.5" x14ac:dyDescent="0.25">
      <c r="B304" s="157"/>
      <c r="C304" s="157"/>
      <c r="D304" s="157"/>
      <c r="E304" s="165"/>
      <c r="F304" s="162"/>
      <c r="G304" s="161"/>
      <c r="H304" s="157"/>
      <c r="I304" s="157"/>
      <c r="J304" s="157"/>
      <c r="K304" s="159"/>
    </row>
    <row r="305" spans="2:11" ht="16.5" x14ac:dyDescent="0.25">
      <c r="B305" s="157"/>
      <c r="C305" s="157"/>
      <c r="D305" s="157"/>
      <c r="E305" s="165"/>
      <c r="F305" s="162"/>
      <c r="G305" s="161"/>
      <c r="H305" s="157"/>
      <c r="I305" s="157"/>
      <c r="J305" s="157"/>
      <c r="K305" s="159"/>
    </row>
    <row r="306" spans="2:11" ht="16.5" x14ac:dyDescent="0.25">
      <c r="B306" s="157"/>
      <c r="C306" s="157"/>
      <c r="D306" s="157"/>
      <c r="E306" s="165"/>
      <c r="F306" s="162"/>
      <c r="G306" s="161"/>
      <c r="H306" s="157"/>
      <c r="I306" s="157"/>
      <c r="J306" s="157"/>
      <c r="K306" s="159"/>
    </row>
    <row r="307" spans="2:11" ht="16.5" x14ac:dyDescent="0.25">
      <c r="B307" s="157"/>
      <c r="C307" s="157"/>
      <c r="D307" s="157"/>
      <c r="E307" s="165"/>
      <c r="F307" s="162"/>
      <c r="G307" s="161"/>
      <c r="H307" s="157"/>
      <c r="I307" s="157"/>
      <c r="J307" s="157"/>
      <c r="K307" s="159"/>
    </row>
    <row r="308" spans="2:11" ht="16.5" x14ac:dyDescent="0.25">
      <c r="B308" s="157"/>
      <c r="C308" s="157"/>
      <c r="D308" s="157"/>
      <c r="E308" s="165"/>
      <c r="F308" s="162"/>
      <c r="G308" s="161"/>
      <c r="H308" s="157"/>
      <c r="I308" s="157"/>
      <c r="J308" s="157"/>
      <c r="K308" s="159"/>
    </row>
    <row r="309" spans="2:11" ht="16.5" x14ac:dyDescent="0.25">
      <c r="B309" s="157"/>
      <c r="C309" s="157"/>
      <c r="D309" s="157"/>
      <c r="E309" s="165"/>
      <c r="F309" s="162"/>
      <c r="G309" s="161"/>
      <c r="H309" s="157"/>
      <c r="I309" s="157"/>
      <c r="J309" s="157"/>
      <c r="K309" s="159"/>
    </row>
    <row r="310" spans="2:11" ht="16.5" x14ac:dyDescent="0.25">
      <c r="B310" s="157"/>
      <c r="C310" s="157"/>
      <c r="D310" s="157"/>
      <c r="E310" s="165"/>
      <c r="F310" s="162"/>
      <c r="G310" s="161"/>
      <c r="H310" s="157"/>
      <c r="I310" s="157"/>
      <c r="J310" s="157"/>
      <c r="K310" s="159"/>
    </row>
    <row r="311" spans="2:11" ht="16.5" x14ac:dyDescent="0.25">
      <c r="B311" s="157"/>
      <c r="C311" s="157"/>
      <c r="D311" s="157"/>
      <c r="E311" s="165"/>
      <c r="F311" s="162"/>
      <c r="G311" s="161"/>
      <c r="H311" s="157"/>
      <c r="I311" s="157"/>
      <c r="J311" s="157"/>
      <c r="K311" s="159"/>
    </row>
    <row r="312" spans="2:11" ht="16.5" x14ac:dyDescent="0.25">
      <c r="B312" s="157"/>
      <c r="C312" s="157"/>
      <c r="D312" s="157"/>
      <c r="E312" s="165"/>
      <c r="F312" s="162"/>
      <c r="G312" s="161"/>
      <c r="H312" s="157"/>
      <c r="I312" s="157"/>
      <c r="J312" s="157"/>
      <c r="K312" s="159"/>
    </row>
    <row r="313" spans="2:11" ht="16.5" x14ac:dyDescent="0.25">
      <c r="B313" s="157"/>
      <c r="C313" s="157"/>
      <c r="D313" s="157"/>
      <c r="E313" s="165"/>
      <c r="F313" s="162"/>
      <c r="G313" s="161"/>
      <c r="H313" s="157"/>
      <c r="I313" s="157"/>
      <c r="J313" s="157"/>
      <c r="K313" s="159"/>
    </row>
    <row r="314" spans="2:11" ht="16.5" x14ac:dyDescent="0.25">
      <c r="B314" s="157"/>
      <c r="C314" s="157"/>
      <c r="D314" s="157"/>
      <c r="E314" s="165"/>
      <c r="F314" s="162"/>
      <c r="G314" s="161"/>
      <c r="H314" s="157"/>
      <c r="I314" s="157"/>
      <c r="J314" s="157"/>
      <c r="K314" s="159"/>
    </row>
    <row r="315" spans="2:11" ht="16.5" x14ac:dyDescent="0.25">
      <c r="B315" s="157"/>
      <c r="C315" s="157"/>
      <c r="D315" s="157"/>
      <c r="E315" s="165"/>
      <c r="F315" s="162"/>
      <c r="G315" s="161"/>
      <c r="H315" s="157"/>
      <c r="I315" s="157"/>
      <c r="J315" s="157"/>
      <c r="K315" s="159"/>
    </row>
    <row r="316" spans="2:11" ht="16.5" x14ac:dyDescent="0.25">
      <c r="B316" s="157"/>
      <c r="C316" s="157"/>
      <c r="D316" s="157"/>
      <c r="E316" s="165"/>
      <c r="F316" s="162"/>
      <c r="G316" s="161"/>
      <c r="H316" s="157"/>
      <c r="I316" s="157"/>
      <c r="J316" s="157"/>
      <c r="K316" s="159"/>
    </row>
    <row r="317" spans="2:11" ht="16.5" x14ac:dyDescent="0.25">
      <c r="B317" s="157"/>
      <c r="C317" s="157"/>
      <c r="D317" s="157"/>
      <c r="E317" s="165"/>
      <c r="F317" s="162"/>
      <c r="G317" s="161"/>
      <c r="H317" s="157"/>
      <c r="I317" s="157"/>
      <c r="J317" s="157"/>
      <c r="K317" s="159"/>
    </row>
    <row r="318" spans="2:11" ht="16.5" x14ac:dyDescent="0.25">
      <c r="B318" s="157"/>
      <c r="C318" s="157"/>
      <c r="D318" s="157"/>
      <c r="E318" s="165"/>
      <c r="F318" s="162"/>
      <c r="G318" s="161"/>
      <c r="H318" s="157"/>
      <c r="I318" s="157"/>
      <c r="J318" s="157"/>
      <c r="K318" s="159"/>
    </row>
    <row r="319" spans="2:11" ht="16.5" x14ac:dyDescent="0.25">
      <c r="B319" s="157"/>
      <c r="C319" s="157"/>
      <c r="D319" s="157"/>
      <c r="E319" s="165"/>
      <c r="F319" s="162"/>
      <c r="G319" s="161"/>
      <c r="H319" s="157"/>
      <c r="I319" s="157"/>
      <c r="J319" s="157"/>
      <c r="K319" s="159"/>
    </row>
    <row r="320" spans="2:11" ht="16.5" x14ac:dyDescent="0.25">
      <c r="B320" s="157"/>
      <c r="C320" s="157"/>
      <c r="D320" s="157"/>
      <c r="E320" s="165"/>
      <c r="F320" s="162"/>
      <c r="G320" s="161"/>
      <c r="H320" s="157"/>
      <c r="I320" s="157"/>
      <c r="J320" s="157"/>
      <c r="K320" s="159"/>
    </row>
    <row r="321" spans="2:11" ht="16.5" x14ac:dyDescent="0.25">
      <c r="B321" s="157"/>
      <c r="C321" s="157"/>
      <c r="D321" s="157"/>
      <c r="E321" s="165"/>
      <c r="F321" s="162"/>
      <c r="G321" s="161"/>
      <c r="H321" s="157"/>
      <c r="I321" s="157"/>
      <c r="J321" s="157"/>
      <c r="K321" s="159"/>
    </row>
    <row r="322" spans="2:11" ht="16.5" x14ac:dyDescent="0.25">
      <c r="B322" s="157"/>
      <c r="C322" s="157"/>
      <c r="D322" s="157"/>
      <c r="E322" s="165"/>
      <c r="F322" s="162"/>
      <c r="G322" s="161"/>
      <c r="H322" s="157"/>
      <c r="I322" s="157"/>
      <c r="J322" s="157"/>
      <c r="K322" s="159"/>
    </row>
    <row r="323" spans="2:11" ht="16.5" x14ac:dyDescent="0.25">
      <c r="B323" s="157"/>
      <c r="C323" s="157"/>
      <c r="D323" s="157"/>
      <c r="E323" s="165"/>
      <c r="F323" s="162"/>
      <c r="G323" s="161"/>
      <c r="H323" s="157"/>
      <c r="I323" s="157"/>
      <c r="J323" s="157"/>
      <c r="K323" s="159"/>
    </row>
    <row r="324" spans="2:11" ht="16.5" x14ac:dyDescent="0.25">
      <c r="B324" s="157"/>
      <c r="C324" s="157"/>
      <c r="D324" s="157"/>
      <c r="E324" s="165"/>
      <c r="F324" s="162"/>
      <c r="G324" s="161"/>
      <c r="H324" s="157"/>
      <c r="I324" s="157"/>
      <c r="J324" s="157"/>
      <c r="K324" s="159"/>
    </row>
    <row r="325" spans="2:11" ht="16.5" x14ac:dyDescent="0.25">
      <c r="B325" s="157"/>
      <c r="C325" s="157"/>
      <c r="D325" s="157"/>
      <c r="E325" s="165"/>
      <c r="F325" s="162"/>
      <c r="G325" s="161"/>
      <c r="H325" s="157"/>
      <c r="I325" s="157"/>
      <c r="J325" s="157"/>
      <c r="K325" s="159"/>
    </row>
    <row r="326" spans="2:11" ht="16.5" x14ac:dyDescent="0.25">
      <c r="B326" s="157"/>
      <c r="C326" s="157"/>
      <c r="D326" s="157"/>
      <c r="E326" s="165"/>
      <c r="F326" s="162"/>
      <c r="G326" s="161"/>
      <c r="H326" s="157"/>
      <c r="I326" s="157"/>
      <c r="J326" s="157"/>
      <c r="K326" s="159"/>
    </row>
    <row r="327" spans="2:11" ht="16.5" x14ac:dyDescent="0.25">
      <c r="B327" s="157"/>
      <c r="C327" s="157"/>
      <c r="D327" s="157"/>
      <c r="E327" s="165"/>
      <c r="F327" s="162"/>
      <c r="G327" s="161"/>
      <c r="H327" s="157"/>
      <c r="I327" s="157"/>
      <c r="J327" s="157"/>
      <c r="K327" s="159"/>
    </row>
    <row r="328" spans="2:11" ht="16.5" x14ac:dyDescent="0.25">
      <c r="B328" s="157"/>
      <c r="C328" s="157"/>
      <c r="D328" s="157"/>
      <c r="E328" s="165"/>
      <c r="F328" s="162"/>
      <c r="G328" s="161"/>
      <c r="H328" s="157"/>
      <c r="I328" s="157"/>
      <c r="J328" s="157"/>
      <c r="K328" s="159"/>
    </row>
    <row r="329" spans="2:11" ht="16.5" x14ac:dyDescent="0.25">
      <c r="B329" s="157"/>
      <c r="C329" s="157"/>
      <c r="D329" s="157"/>
      <c r="E329" s="165"/>
      <c r="F329" s="162"/>
      <c r="G329" s="161"/>
      <c r="H329" s="157"/>
      <c r="I329" s="157"/>
      <c r="J329" s="157"/>
      <c r="K329" s="159"/>
    </row>
    <row r="330" spans="2:11" ht="16.5" x14ac:dyDescent="0.25">
      <c r="B330" s="157"/>
      <c r="C330" s="157"/>
      <c r="D330" s="157"/>
      <c r="E330" s="165"/>
      <c r="F330" s="162"/>
      <c r="G330" s="161"/>
      <c r="H330" s="157"/>
      <c r="I330" s="157"/>
      <c r="J330" s="157"/>
      <c r="K330" s="159"/>
    </row>
    <row r="331" spans="2:11" ht="16.5" x14ac:dyDescent="0.25">
      <c r="B331" s="157"/>
      <c r="C331" s="157"/>
      <c r="D331" s="157"/>
      <c r="E331" s="165"/>
      <c r="F331" s="162"/>
      <c r="G331" s="161"/>
      <c r="H331" s="157"/>
      <c r="I331" s="157"/>
      <c r="J331" s="157"/>
      <c r="K331" s="159"/>
    </row>
    <row r="332" spans="2:11" ht="16.5" x14ac:dyDescent="0.25">
      <c r="B332" s="157"/>
      <c r="C332" s="157"/>
      <c r="D332" s="157"/>
      <c r="E332" s="165"/>
      <c r="F332" s="162"/>
      <c r="G332" s="161"/>
      <c r="H332" s="157"/>
      <c r="I332" s="157"/>
      <c r="J332" s="157"/>
      <c r="K332" s="159"/>
    </row>
    <row r="333" spans="2:11" ht="16.5" x14ac:dyDescent="0.25">
      <c r="B333" s="157"/>
      <c r="C333" s="157"/>
      <c r="D333" s="157"/>
      <c r="E333" s="165"/>
      <c r="F333" s="162"/>
      <c r="G333" s="161"/>
      <c r="H333" s="157"/>
      <c r="I333" s="157"/>
      <c r="J333" s="157"/>
      <c r="K333" s="159"/>
    </row>
    <row r="334" spans="2:11" ht="16.5" x14ac:dyDescent="0.25">
      <c r="B334" s="157"/>
      <c r="C334" s="157"/>
      <c r="D334" s="157"/>
      <c r="E334" s="165"/>
      <c r="F334" s="162"/>
      <c r="G334" s="161"/>
      <c r="H334" s="157"/>
      <c r="I334" s="157"/>
      <c r="J334" s="157"/>
      <c r="K334" s="159"/>
    </row>
    <row r="335" spans="2:11" ht="16.5" x14ac:dyDescent="0.25">
      <c r="B335" s="157"/>
      <c r="C335" s="157"/>
      <c r="D335" s="157"/>
      <c r="E335" s="165"/>
      <c r="F335" s="162"/>
      <c r="G335" s="161"/>
      <c r="H335" s="157"/>
      <c r="I335" s="157"/>
      <c r="J335" s="157"/>
      <c r="K335" s="159"/>
    </row>
    <row r="336" spans="2:11" ht="16.5" x14ac:dyDescent="0.25">
      <c r="B336" s="157"/>
      <c r="C336" s="157"/>
      <c r="D336" s="157"/>
      <c r="E336" s="165"/>
      <c r="F336" s="162"/>
      <c r="G336" s="161"/>
      <c r="H336" s="157"/>
      <c r="I336" s="157"/>
      <c r="J336" s="157"/>
      <c r="K336" s="159"/>
    </row>
    <row r="337" spans="2:11" ht="16.5" x14ac:dyDescent="0.25">
      <c r="B337" s="157"/>
      <c r="C337" s="157"/>
      <c r="D337" s="157"/>
      <c r="E337" s="165"/>
      <c r="F337" s="162"/>
      <c r="G337" s="161"/>
      <c r="H337" s="157"/>
      <c r="I337" s="157"/>
      <c r="J337" s="157"/>
      <c r="K337" s="159"/>
    </row>
    <row r="338" spans="2:11" ht="16.5" x14ac:dyDescent="0.25">
      <c r="B338" s="157"/>
      <c r="C338" s="157"/>
      <c r="D338" s="157"/>
      <c r="E338" s="165"/>
      <c r="F338" s="162"/>
      <c r="G338" s="161"/>
      <c r="H338" s="157"/>
      <c r="I338" s="157"/>
      <c r="J338" s="157"/>
      <c r="K338" s="159"/>
    </row>
    <row r="339" spans="2:11" ht="16.5" x14ac:dyDescent="0.25">
      <c r="B339" s="157"/>
      <c r="C339" s="157"/>
      <c r="D339" s="157"/>
      <c r="E339" s="165"/>
      <c r="F339" s="162"/>
      <c r="G339" s="161"/>
      <c r="H339" s="157"/>
      <c r="I339" s="157"/>
      <c r="J339" s="157"/>
      <c r="K339" s="159"/>
    </row>
    <row r="340" spans="2:11" ht="16.5" x14ac:dyDescent="0.25">
      <c r="B340" s="157"/>
      <c r="C340" s="157"/>
      <c r="D340" s="157"/>
      <c r="E340" s="165"/>
      <c r="F340" s="162"/>
      <c r="G340" s="161"/>
      <c r="H340" s="157"/>
      <c r="I340" s="157"/>
      <c r="J340" s="157"/>
      <c r="K340" s="159"/>
    </row>
    <row r="341" spans="2:11" ht="16.5" x14ac:dyDescent="0.25">
      <c r="B341" s="157"/>
      <c r="C341" s="157"/>
      <c r="D341" s="157"/>
      <c r="E341" s="165"/>
      <c r="F341" s="162"/>
      <c r="G341" s="161"/>
      <c r="H341" s="157"/>
      <c r="I341" s="157"/>
      <c r="J341" s="157"/>
      <c r="K341" s="159"/>
    </row>
    <row r="342" spans="2:11" ht="16.5" x14ac:dyDescent="0.25">
      <c r="B342" s="157"/>
      <c r="C342" s="157"/>
      <c r="D342" s="157"/>
      <c r="E342" s="165"/>
      <c r="F342" s="162"/>
      <c r="G342" s="161"/>
      <c r="H342" s="157"/>
      <c r="I342" s="157"/>
      <c r="J342" s="157"/>
      <c r="K342" s="159"/>
    </row>
    <row r="343" spans="2:11" ht="16.5" x14ac:dyDescent="0.25">
      <c r="B343" s="157"/>
      <c r="C343" s="157"/>
      <c r="D343" s="157"/>
      <c r="E343" s="165"/>
      <c r="F343" s="162"/>
      <c r="G343" s="161"/>
      <c r="H343" s="157"/>
      <c r="I343" s="157"/>
      <c r="J343" s="157"/>
      <c r="K343" s="159"/>
    </row>
    <row r="344" spans="2:11" ht="16.5" x14ac:dyDescent="0.25">
      <c r="B344" s="157"/>
      <c r="C344" s="157"/>
      <c r="D344" s="157"/>
      <c r="E344" s="165"/>
      <c r="F344" s="162"/>
      <c r="G344" s="161"/>
      <c r="H344" s="157"/>
      <c r="I344" s="157"/>
      <c r="J344" s="157"/>
      <c r="K344" s="159"/>
    </row>
    <row r="345" spans="2:11" ht="16.5" x14ac:dyDescent="0.25">
      <c r="B345" s="157"/>
      <c r="C345" s="157"/>
      <c r="D345" s="157"/>
      <c r="E345" s="165"/>
      <c r="F345" s="162"/>
      <c r="G345" s="161"/>
      <c r="H345" s="157"/>
      <c r="I345" s="157"/>
      <c r="J345" s="157"/>
      <c r="K345" s="159"/>
    </row>
    <row r="346" spans="2:11" ht="16.5" x14ac:dyDescent="0.25">
      <c r="B346" s="157"/>
      <c r="C346" s="157"/>
      <c r="D346" s="157"/>
      <c r="E346" s="165"/>
      <c r="F346" s="162"/>
      <c r="G346" s="161"/>
      <c r="H346" s="157"/>
      <c r="I346" s="157"/>
      <c r="J346" s="157"/>
      <c r="K346" s="159"/>
    </row>
    <row r="347" spans="2:11" ht="16.5" x14ac:dyDescent="0.25">
      <c r="B347" s="157"/>
      <c r="C347" s="157"/>
      <c r="D347" s="157"/>
      <c r="E347" s="165"/>
      <c r="F347" s="162"/>
      <c r="G347" s="161"/>
      <c r="H347" s="157"/>
      <c r="I347" s="157"/>
      <c r="J347" s="157"/>
      <c r="K347" s="159"/>
    </row>
    <row r="348" spans="2:11" ht="16.5" x14ac:dyDescent="0.25">
      <c r="B348" s="157"/>
      <c r="C348" s="157"/>
      <c r="D348" s="157"/>
      <c r="E348" s="165"/>
      <c r="F348" s="162"/>
      <c r="G348" s="161"/>
      <c r="H348" s="157"/>
      <c r="I348" s="157"/>
      <c r="J348" s="157"/>
      <c r="K348" s="159"/>
    </row>
    <row r="349" spans="2:11" ht="16.5" x14ac:dyDescent="0.25">
      <c r="B349" s="157"/>
      <c r="C349" s="157"/>
      <c r="D349" s="157"/>
      <c r="E349" s="165"/>
      <c r="F349" s="162"/>
      <c r="G349" s="161"/>
      <c r="H349" s="157"/>
      <c r="I349" s="157"/>
      <c r="J349" s="157"/>
      <c r="K349" s="159"/>
    </row>
    <row r="350" spans="2:11" ht="16.5" x14ac:dyDescent="0.25">
      <c r="B350" s="157"/>
      <c r="C350" s="157"/>
      <c r="D350" s="157"/>
      <c r="E350" s="165"/>
      <c r="F350" s="162"/>
      <c r="G350" s="161"/>
      <c r="H350" s="157"/>
      <c r="I350" s="157"/>
      <c r="J350" s="157"/>
      <c r="K350" s="159"/>
    </row>
    <row r="351" spans="2:11" ht="16.5" x14ac:dyDescent="0.25">
      <c r="B351" s="157"/>
      <c r="C351" s="157"/>
      <c r="D351" s="157"/>
      <c r="E351" s="165"/>
      <c r="F351" s="162"/>
      <c r="G351" s="161"/>
      <c r="H351" s="157"/>
      <c r="I351" s="157"/>
      <c r="J351" s="157"/>
      <c r="K351" s="159"/>
    </row>
    <row r="352" spans="2:11" ht="16.5" x14ac:dyDescent="0.25">
      <c r="B352" s="157"/>
      <c r="C352" s="157"/>
      <c r="D352" s="157"/>
      <c r="E352" s="165"/>
      <c r="F352" s="162"/>
      <c r="G352" s="161"/>
      <c r="H352" s="157"/>
      <c r="I352" s="157"/>
      <c r="J352" s="157"/>
      <c r="K352" s="159"/>
    </row>
    <row r="353" spans="2:11" ht="16.5" x14ac:dyDescent="0.25">
      <c r="B353" s="157"/>
      <c r="C353" s="157"/>
      <c r="D353" s="157"/>
      <c r="E353" s="165"/>
      <c r="F353" s="162"/>
      <c r="G353" s="161"/>
      <c r="H353" s="157"/>
      <c r="I353" s="157"/>
      <c r="J353" s="157"/>
      <c r="K353" s="159"/>
    </row>
    <row r="354" spans="2:11" ht="16.5" x14ac:dyDescent="0.25">
      <c r="B354" s="157"/>
      <c r="C354" s="157"/>
      <c r="D354" s="157"/>
      <c r="E354" s="165"/>
      <c r="F354" s="162"/>
      <c r="G354" s="161"/>
      <c r="H354" s="157"/>
      <c r="I354" s="157"/>
      <c r="J354" s="157"/>
      <c r="K354" s="159"/>
    </row>
    <row r="355" spans="2:11" ht="16.5" x14ac:dyDescent="0.25">
      <c r="B355" s="157"/>
      <c r="C355" s="157"/>
      <c r="D355" s="157"/>
      <c r="E355" s="165"/>
      <c r="F355" s="162"/>
      <c r="G355" s="161"/>
      <c r="H355" s="157"/>
      <c r="I355" s="157"/>
      <c r="J355" s="157"/>
      <c r="K355" s="159"/>
    </row>
    <row r="356" spans="2:11" ht="16.5" x14ac:dyDescent="0.25">
      <c r="B356" s="157"/>
      <c r="C356" s="157"/>
      <c r="D356" s="157"/>
      <c r="E356" s="165"/>
      <c r="F356" s="162"/>
      <c r="G356" s="161"/>
      <c r="H356" s="157"/>
      <c r="I356" s="157"/>
      <c r="J356" s="157"/>
      <c r="K356" s="159"/>
    </row>
    <row r="357" spans="2:11" ht="16.5" x14ac:dyDescent="0.25">
      <c r="B357" s="157"/>
      <c r="C357" s="157"/>
      <c r="D357" s="157"/>
      <c r="E357" s="165"/>
      <c r="F357" s="162"/>
      <c r="G357" s="161"/>
      <c r="H357" s="157"/>
      <c r="I357" s="157"/>
      <c r="J357" s="157"/>
      <c r="K357" s="159"/>
    </row>
    <row r="358" spans="2:11" ht="16.5" x14ac:dyDescent="0.25">
      <c r="B358" s="157"/>
      <c r="C358" s="157"/>
      <c r="D358" s="157"/>
      <c r="E358" s="165"/>
      <c r="F358" s="162"/>
      <c r="G358" s="161"/>
      <c r="H358" s="157"/>
      <c r="I358" s="157"/>
      <c r="J358" s="157"/>
      <c r="K358" s="159"/>
    </row>
    <row r="359" spans="2:11" ht="16.5" x14ac:dyDescent="0.25">
      <c r="B359" s="157"/>
      <c r="C359" s="157"/>
      <c r="D359" s="157"/>
      <c r="E359" s="165"/>
      <c r="F359" s="162"/>
      <c r="G359" s="161"/>
      <c r="H359" s="157"/>
      <c r="I359" s="157"/>
      <c r="J359" s="157"/>
      <c r="K359" s="159"/>
    </row>
    <row r="360" spans="2:11" ht="16.5" x14ac:dyDescent="0.25">
      <c r="B360" s="157"/>
      <c r="C360" s="157"/>
      <c r="D360" s="157"/>
      <c r="E360" s="165"/>
      <c r="F360" s="162"/>
      <c r="G360" s="161"/>
      <c r="H360" s="157"/>
      <c r="I360" s="157"/>
      <c r="J360" s="157"/>
      <c r="K360" s="159"/>
    </row>
    <row r="361" spans="2:11" ht="16.5" x14ac:dyDescent="0.25">
      <c r="B361" s="157"/>
      <c r="C361" s="157"/>
      <c r="D361" s="157"/>
      <c r="E361" s="165"/>
      <c r="F361" s="162"/>
      <c r="G361" s="161"/>
      <c r="H361" s="157"/>
      <c r="I361" s="157"/>
      <c r="J361" s="157"/>
      <c r="K361" s="159"/>
    </row>
    <row r="362" spans="2:11" ht="16.5" x14ac:dyDescent="0.25">
      <c r="B362" s="157"/>
      <c r="C362" s="157"/>
      <c r="D362" s="157"/>
      <c r="E362" s="165"/>
      <c r="F362" s="162"/>
      <c r="G362" s="161"/>
      <c r="H362" s="157"/>
      <c r="I362" s="157"/>
      <c r="J362" s="157"/>
      <c r="K362" s="159"/>
    </row>
    <row r="363" spans="2:11" ht="16.5" x14ac:dyDescent="0.25">
      <c r="B363" s="157"/>
      <c r="C363" s="157"/>
      <c r="D363" s="157"/>
      <c r="E363" s="165"/>
      <c r="F363" s="162"/>
      <c r="G363" s="161"/>
      <c r="H363" s="157"/>
      <c r="I363" s="157"/>
      <c r="J363" s="157"/>
      <c r="K363" s="159"/>
    </row>
    <row r="364" spans="2:11" ht="16.5" x14ac:dyDescent="0.25">
      <c r="B364" s="157"/>
      <c r="C364" s="157"/>
      <c r="D364" s="157"/>
      <c r="E364" s="165"/>
      <c r="F364" s="162"/>
      <c r="G364" s="161"/>
      <c r="H364" s="157"/>
      <c r="I364" s="157"/>
      <c r="J364" s="157"/>
      <c r="K364" s="159"/>
    </row>
    <row r="365" spans="2:11" ht="16.5" x14ac:dyDescent="0.25">
      <c r="B365" s="157"/>
      <c r="C365" s="157"/>
      <c r="D365" s="157"/>
      <c r="E365" s="165"/>
      <c r="F365" s="162"/>
      <c r="G365" s="161"/>
      <c r="H365" s="157"/>
      <c r="I365" s="157"/>
      <c r="J365" s="157"/>
      <c r="K365" s="159"/>
    </row>
    <row r="366" spans="2:11" ht="16.5" x14ac:dyDescent="0.25">
      <c r="B366" s="157"/>
      <c r="C366" s="157"/>
      <c r="D366" s="157"/>
      <c r="E366" s="165"/>
      <c r="F366" s="162"/>
      <c r="G366" s="161"/>
      <c r="H366" s="157"/>
      <c r="I366" s="157"/>
      <c r="J366" s="157"/>
      <c r="K366" s="159"/>
    </row>
    <row r="367" spans="2:11" ht="16.5" x14ac:dyDescent="0.25">
      <c r="B367" s="157"/>
      <c r="C367" s="157"/>
      <c r="D367" s="157"/>
      <c r="E367" s="165"/>
      <c r="F367" s="162"/>
      <c r="G367" s="161"/>
      <c r="H367" s="157"/>
      <c r="I367" s="157"/>
      <c r="J367" s="157"/>
      <c r="K367" s="159"/>
    </row>
    <row r="368" spans="2:11" ht="16.5" x14ac:dyDescent="0.25">
      <c r="B368" s="157"/>
      <c r="C368" s="157"/>
      <c r="D368" s="157"/>
      <c r="E368" s="165"/>
      <c r="F368" s="162"/>
      <c r="G368" s="161"/>
      <c r="H368" s="157"/>
      <c r="I368" s="157"/>
      <c r="J368" s="157"/>
      <c r="K368" s="159"/>
    </row>
    <row r="369" spans="2:11" ht="16.5" x14ac:dyDescent="0.25">
      <c r="B369" s="157"/>
      <c r="C369" s="157"/>
      <c r="D369" s="157"/>
      <c r="E369" s="165"/>
      <c r="F369" s="162"/>
      <c r="G369" s="161"/>
      <c r="H369" s="157"/>
      <c r="I369" s="157"/>
      <c r="J369" s="157"/>
      <c r="K369" s="159"/>
    </row>
    <row r="370" spans="2:11" ht="16.5" x14ac:dyDescent="0.25">
      <c r="B370" s="157"/>
      <c r="C370" s="157"/>
      <c r="D370" s="157"/>
      <c r="E370" s="165"/>
      <c r="F370" s="162"/>
      <c r="G370" s="161"/>
      <c r="H370" s="157"/>
      <c r="I370" s="157"/>
      <c r="J370" s="157"/>
      <c r="K370" s="159"/>
    </row>
    <row r="371" spans="2:11" ht="16.5" x14ac:dyDescent="0.25">
      <c r="B371" s="157"/>
      <c r="C371" s="157"/>
      <c r="D371" s="157"/>
      <c r="E371" s="165"/>
      <c r="F371" s="162"/>
      <c r="G371" s="161"/>
      <c r="H371" s="157"/>
      <c r="I371" s="157"/>
      <c r="J371" s="157"/>
      <c r="K371" s="159"/>
    </row>
    <row r="372" spans="2:11" ht="16.5" x14ac:dyDescent="0.25">
      <c r="B372" s="157"/>
      <c r="C372" s="157"/>
      <c r="D372" s="157"/>
      <c r="E372" s="165"/>
      <c r="F372" s="162"/>
      <c r="G372" s="161"/>
      <c r="H372" s="157"/>
      <c r="I372" s="157"/>
      <c r="J372" s="157"/>
      <c r="K372" s="159"/>
    </row>
    <row r="373" spans="2:11" ht="16.5" x14ac:dyDescent="0.25">
      <c r="B373" s="157"/>
      <c r="C373" s="157"/>
      <c r="D373" s="157"/>
      <c r="E373" s="165"/>
      <c r="F373" s="162"/>
      <c r="G373" s="161"/>
      <c r="H373" s="157"/>
      <c r="I373" s="157"/>
      <c r="J373" s="157"/>
      <c r="K373" s="159"/>
    </row>
    <row r="374" spans="2:11" ht="16.5" x14ac:dyDescent="0.25">
      <c r="B374" s="157"/>
      <c r="C374" s="157"/>
      <c r="D374" s="157"/>
      <c r="E374" s="165"/>
      <c r="F374" s="162"/>
      <c r="G374" s="161"/>
      <c r="H374" s="157"/>
      <c r="I374" s="157"/>
      <c r="J374" s="157"/>
      <c r="K374" s="159"/>
    </row>
    <row r="375" spans="2:11" ht="16.5" x14ac:dyDescent="0.25">
      <c r="B375" s="157"/>
      <c r="C375" s="157"/>
      <c r="D375" s="157"/>
      <c r="E375" s="165"/>
      <c r="F375" s="162"/>
      <c r="G375" s="161"/>
      <c r="H375" s="157"/>
      <c r="I375" s="157"/>
      <c r="J375" s="157"/>
      <c r="K375" s="159"/>
    </row>
    <row r="376" spans="2:11" ht="16.5" x14ac:dyDescent="0.25">
      <c r="B376" s="157"/>
      <c r="C376" s="157"/>
      <c r="D376" s="157"/>
      <c r="E376" s="165"/>
      <c r="F376" s="162"/>
      <c r="G376" s="161"/>
      <c r="H376" s="157"/>
      <c r="I376" s="157"/>
      <c r="J376" s="157"/>
      <c r="K376" s="159"/>
    </row>
    <row r="377" spans="2:11" ht="16.5" x14ac:dyDescent="0.25">
      <c r="B377" s="157"/>
      <c r="C377" s="157"/>
      <c r="D377" s="157"/>
      <c r="E377" s="165"/>
      <c r="F377" s="162"/>
      <c r="G377" s="161"/>
      <c r="H377" s="157"/>
      <c r="I377" s="157"/>
      <c r="J377" s="157"/>
      <c r="K377" s="159"/>
    </row>
    <row r="378" spans="2:11" ht="16.5" x14ac:dyDescent="0.25">
      <c r="B378" s="157"/>
      <c r="C378" s="157"/>
      <c r="D378" s="157"/>
      <c r="E378" s="165"/>
      <c r="F378" s="162"/>
      <c r="G378" s="161"/>
      <c r="H378" s="157"/>
      <c r="I378" s="157"/>
      <c r="J378" s="157"/>
      <c r="K378" s="159"/>
    </row>
    <row r="379" spans="2:11" ht="16.5" x14ac:dyDescent="0.25">
      <c r="B379" s="157"/>
      <c r="C379" s="157"/>
      <c r="D379" s="157"/>
      <c r="E379" s="165"/>
      <c r="F379" s="162"/>
      <c r="G379" s="161"/>
      <c r="H379" s="157"/>
      <c r="I379" s="157"/>
      <c r="J379" s="157"/>
      <c r="K379" s="159"/>
    </row>
    <row r="380" spans="2:11" ht="16.5" x14ac:dyDescent="0.25">
      <c r="B380" s="157"/>
      <c r="C380" s="157"/>
      <c r="D380" s="157"/>
      <c r="E380" s="165"/>
      <c r="F380" s="162"/>
      <c r="G380" s="161"/>
      <c r="H380" s="157"/>
      <c r="I380" s="157"/>
      <c r="J380" s="157"/>
      <c r="K380" s="159"/>
    </row>
    <row r="381" spans="2:11" ht="16.5" x14ac:dyDescent="0.25">
      <c r="B381" s="157"/>
      <c r="C381" s="157"/>
      <c r="D381" s="157"/>
      <c r="E381" s="165"/>
      <c r="F381" s="162"/>
      <c r="G381" s="161"/>
      <c r="H381" s="157"/>
      <c r="I381" s="157"/>
      <c r="J381" s="157"/>
      <c r="K381" s="159"/>
    </row>
    <row r="382" spans="2:11" ht="16.5" x14ac:dyDescent="0.25">
      <c r="B382" s="157"/>
      <c r="C382" s="157"/>
      <c r="D382" s="157"/>
      <c r="E382" s="165"/>
      <c r="F382" s="162"/>
      <c r="G382" s="161"/>
      <c r="H382" s="157"/>
      <c r="I382" s="157"/>
      <c r="J382" s="157"/>
      <c r="K382" s="159"/>
    </row>
    <row r="383" spans="2:11" ht="16.5" x14ac:dyDescent="0.25">
      <c r="B383" s="157"/>
      <c r="C383" s="157"/>
      <c r="D383" s="157"/>
      <c r="E383" s="165"/>
      <c r="F383" s="162"/>
      <c r="G383" s="161"/>
      <c r="H383" s="157"/>
      <c r="I383" s="157"/>
      <c r="J383" s="157"/>
      <c r="K383" s="159"/>
    </row>
    <row r="384" spans="2:11" ht="16.5" x14ac:dyDescent="0.25">
      <c r="B384" s="157"/>
      <c r="C384" s="157"/>
      <c r="D384" s="157"/>
      <c r="E384" s="165"/>
      <c r="F384" s="162"/>
      <c r="G384" s="161"/>
      <c r="H384" s="157"/>
      <c r="I384" s="157"/>
      <c r="J384" s="157"/>
      <c r="K384" s="159"/>
    </row>
    <row r="385" spans="2:11" ht="16.5" x14ac:dyDescent="0.25">
      <c r="B385" s="157"/>
      <c r="C385" s="157"/>
      <c r="D385" s="157"/>
      <c r="E385" s="165"/>
      <c r="F385" s="162"/>
      <c r="G385" s="161"/>
      <c r="H385" s="157"/>
      <c r="I385" s="157"/>
      <c r="J385" s="157"/>
      <c r="K385" s="159"/>
    </row>
    <row r="386" spans="2:11" ht="16.5" x14ac:dyDescent="0.25">
      <c r="B386" s="157"/>
      <c r="C386" s="157"/>
      <c r="D386" s="157"/>
      <c r="E386" s="165"/>
      <c r="F386" s="162"/>
      <c r="G386" s="161"/>
      <c r="H386" s="157"/>
      <c r="I386" s="157"/>
      <c r="J386" s="157"/>
      <c r="K386" s="159"/>
    </row>
    <row r="387" spans="2:11" ht="16.5" x14ac:dyDescent="0.25">
      <c r="B387" s="157"/>
      <c r="C387" s="157"/>
      <c r="D387" s="157"/>
      <c r="E387" s="165"/>
      <c r="F387" s="162"/>
      <c r="G387" s="161"/>
      <c r="H387" s="157"/>
      <c r="I387" s="157"/>
      <c r="J387" s="157"/>
      <c r="K387" s="159"/>
    </row>
    <row r="388" spans="2:11" ht="16.5" x14ac:dyDescent="0.25">
      <c r="B388" s="157"/>
      <c r="C388" s="157"/>
      <c r="D388" s="157"/>
      <c r="E388" s="165"/>
      <c r="F388" s="162"/>
      <c r="G388" s="161"/>
      <c r="H388" s="157"/>
      <c r="I388" s="157"/>
      <c r="J388" s="157"/>
      <c r="K388" s="159"/>
    </row>
    <row r="389" spans="2:11" ht="16.5" x14ac:dyDescent="0.25">
      <c r="B389" s="157"/>
      <c r="C389" s="157"/>
      <c r="D389" s="157"/>
      <c r="E389" s="165"/>
      <c r="F389" s="162"/>
      <c r="G389" s="161"/>
      <c r="H389" s="157"/>
      <c r="I389" s="157"/>
      <c r="J389" s="157"/>
      <c r="K389" s="159"/>
    </row>
    <row r="390" spans="2:11" ht="16.5" x14ac:dyDescent="0.25">
      <c r="B390" s="157"/>
      <c r="C390" s="157"/>
      <c r="D390" s="157"/>
      <c r="E390" s="165"/>
      <c r="F390" s="162"/>
      <c r="G390" s="161"/>
      <c r="H390" s="157"/>
      <c r="I390" s="157"/>
      <c r="J390" s="157"/>
      <c r="K390" s="159"/>
    </row>
    <row r="391" spans="2:11" ht="16.5" x14ac:dyDescent="0.25">
      <c r="B391" s="157"/>
      <c r="C391" s="157"/>
      <c r="D391" s="157"/>
      <c r="E391" s="165"/>
      <c r="F391" s="162"/>
      <c r="G391" s="161"/>
      <c r="H391" s="157"/>
      <c r="I391" s="157"/>
      <c r="J391" s="157"/>
      <c r="K391" s="159"/>
    </row>
    <row r="392" spans="2:11" ht="16.5" x14ac:dyDescent="0.25">
      <c r="B392" s="157"/>
      <c r="C392" s="157"/>
      <c r="D392" s="157"/>
      <c r="E392" s="165"/>
      <c r="F392" s="162"/>
      <c r="G392" s="161"/>
      <c r="H392" s="157"/>
      <c r="I392" s="157"/>
      <c r="J392" s="157"/>
      <c r="K392" s="159"/>
    </row>
    <row r="393" spans="2:11" ht="16.5" x14ac:dyDescent="0.25">
      <c r="B393" s="157"/>
      <c r="C393" s="157"/>
      <c r="D393" s="157"/>
      <c r="E393" s="165"/>
      <c r="F393" s="162"/>
      <c r="G393" s="161"/>
      <c r="H393" s="157"/>
      <c r="I393" s="157"/>
      <c r="J393" s="157"/>
      <c r="K393" s="159"/>
    </row>
    <row r="394" spans="2:11" ht="16.5" x14ac:dyDescent="0.25">
      <c r="B394" s="157"/>
      <c r="C394" s="157"/>
      <c r="D394" s="157"/>
      <c r="E394" s="165"/>
      <c r="F394" s="162"/>
      <c r="G394" s="161"/>
      <c r="H394" s="157"/>
      <c r="I394" s="157"/>
      <c r="J394" s="157"/>
      <c r="K394" s="159"/>
    </row>
    <row r="395" spans="2:11" ht="16.5" x14ac:dyDescent="0.25">
      <c r="B395" s="157"/>
      <c r="C395" s="157"/>
      <c r="D395" s="157"/>
      <c r="E395" s="165"/>
      <c r="F395" s="162"/>
      <c r="G395" s="161"/>
      <c r="H395" s="157"/>
      <c r="I395" s="157"/>
      <c r="J395" s="157"/>
      <c r="K395" s="159"/>
    </row>
    <row r="396" spans="2:11" ht="16.5" x14ac:dyDescent="0.25">
      <c r="B396" s="157"/>
      <c r="C396" s="157"/>
      <c r="D396" s="157"/>
      <c r="E396" s="165"/>
      <c r="F396" s="162"/>
      <c r="G396" s="161"/>
      <c r="H396" s="157"/>
      <c r="I396" s="157"/>
      <c r="J396" s="157"/>
      <c r="K396" s="159"/>
    </row>
    <row r="397" spans="2:11" ht="16.5" x14ac:dyDescent="0.25">
      <c r="B397" s="157"/>
      <c r="C397" s="157"/>
      <c r="D397" s="157"/>
      <c r="E397" s="165"/>
      <c r="F397" s="162"/>
      <c r="G397" s="161"/>
      <c r="H397" s="157"/>
      <c r="I397" s="157"/>
      <c r="J397" s="157"/>
      <c r="K397" s="159"/>
    </row>
    <row r="398" spans="2:11" ht="16.5" x14ac:dyDescent="0.25">
      <c r="B398" s="157"/>
      <c r="C398" s="157"/>
      <c r="D398" s="157"/>
      <c r="E398" s="165"/>
      <c r="F398" s="162"/>
      <c r="G398" s="161"/>
      <c r="H398" s="157"/>
      <c r="I398" s="157"/>
      <c r="J398" s="157"/>
      <c r="K398" s="159"/>
    </row>
    <row r="399" spans="2:11" ht="16.5" x14ac:dyDescent="0.25">
      <c r="B399" s="157"/>
      <c r="C399" s="157"/>
      <c r="D399" s="157"/>
      <c r="E399" s="165"/>
      <c r="F399" s="162"/>
      <c r="G399" s="161"/>
      <c r="H399" s="157"/>
      <c r="I399" s="157"/>
      <c r="J399" s="157"/>
      <c r="K399" s="159"/>
    </row>
    <row r="400" spans="2:11" ht="16.5" x14ac:dyDescent="0.25">
      <c r="B400" s="157"/>
      <c r="C400" s="157"/>
      <c r="D400" s="157"/>
      <c r="E400" s="165"/>
      <c r="F400" s="162"/>
      <c r="G400" s="161"/>
      <c r="H400" s="157"/>
      <c r="I400" s="157"/>
      <c r="J400" s="157"/>
      <c r="K400" s="159"/>
    </row>
    <row r="401" spans="2:11" ht="16.5" x14ac:dyDescent="0.25">
      <c r="B401" s="157"/>
      <c r="C401" s="157"/>
      <c r="D401" s="157"/>
      <c r="E401" s="165"/>
      <c r="F401" s="162"/>
      <c r="G401" s="161"/>
      <c r="H401" s="157"/>
      <c r="I401" s="157"/>
      <c r="J401" s="157"/>
      <c r="K401" s="159"/>
    </row>
    <row r="402" spans="2:11" ht="16.5" x14ac:dyDescent="0.25">
      <c r="B402" s="157"/>
      <c r="C402" s="157"/>
      <c r="D402" s="157"/>
      <c r="E402" s="165"/>
      <c r="F402" s="162"/>
      <c r="G402" s="161"/>
      <c r="H402" s="157"/>
      <c r="I402" s="157"/>
      <c r="J402" s="157"/>
      <c r="K402" s="159"/>
    </row>
    <row r="403" spans="2:11" ht="16.5" x14ac:dyDescent="0.25">
      <c r="B403" s="157"/>
      <c r="C403" s="157"/>
      <c r="D403" s="157"/>
      <c r="E403" s="165"/>
      <c r="F403" s="162"/>
      <c r="G403" s="161"/>
      <c r="H403" s="157"/>
      <c r="I403" s="157"/>
      <c r="J403" s="157"/>
      <c r="K403" s="159"/>
    </row>
    <row r="404" spans="2:11" ht="16.5" x14ac:dyDescent="0.25">
      <c r="B404" s="157"/>
      <c r="C404" s="157"/>
      <c r="D404" s="157"/>
      <c r="E404" s="165"/>
      <c r="F404" s="162"/>
      <c r="G404" s="161"/>
      <c r="H404" s="157"/>
      <c r="I404" s="157"/>
      <c r="J404" s="157"/>
      <c r="K404" s="159"/>
    </row>
    <row r="405" spans="2:11" ht="16.5" x14ac:dyDescent="0.25">
      <c r="B405" s="157"/>
      <c r="C405" s="157"/>
      <c r="D405" s="157"/>
      <c r="E405" s="165"/>
      <c r="F405" s="162"/>
      <c r="G405" s="161"/>
      <c r="H405" s="157"/>
      <c r="I405" s="157"/>
      <c r="J405" s="157"/>
      <c r="K405" s="159"/>
    </row>
    <row r="406" spans="2:11" ht="16.5" x14ac:dyDescent="0.25">
      <c r="B406" s="157"/>
      <c r="C406" s="157"/>
      <c r="D406" s="157"/>
      <c r="E406" s="165"/>
      <c r="F406" s="162"/>
      <c r="G406" s="161"/>
      <c r="H406" s="157"/>
      <c r="I406" s="157"/>
      <c r="J406" s="157"/>
      <c r="K406" s="159"/>
    </row>
    <row r="407" spans="2:11" ht="16.5" x14ac:dyDescent="0.25">
      <c r="B407" s="157"/>
      <c r="C407" s="157"/>
      <c r="D407" s="157"/>
      <c r="E407" s="165"/>
      <c r="F407" s="162"/>
      <c r="G407" s="161"/>
      <c r="H407" s="157"/>
      <c r="I407" s="157"/>
      <c r="J407" s="157"/>
      <c r="K407" s="159"/>
    </row>
    <row r="408" spans="2:11" ht="16.5" x14ac:dyDescent="0.25">
      <c r="B408" s="157"/>
      <c r="C408" s="157"/>
      <c r="D408" s="157"/>
      <c r="E408" s="165"/>
      <c r="F408" s="162"/>
      <c r="G408" s="161"/>
      <c r="H408" s="157"/>
      <c r="I408" s="157"/>
      <c r="J408" s="157"/>
      <c r="K408" s="159"/>
    </row>
    <row r="409" spans="2:11" ht="16.5" x14ac:dyDescent="0.25">
      <c r="B409" s="157"/>
      <c r="C409" s="157"/>
      <c r="D409" s="157"/>
      <c r="E409" s="165"/>
      <c r="F409" s="162"/>
      <c r="G409" s="161"/>
      <c r="H409" s="157"/>
      <c r="I409" s="157"/>
      <c r="J409" s="157"/>
      <c r="K409" s="159"/>
    </row>
    <row r="410" spans="2:11" ht="16.5" x14ac:dyDescent="0.25">
      <c r="B410" s="157"/>
      <c r="C410" s="157"/>
      <c r="D410" s="157"/>
      <c r="E410" s="158"/>
      <c r="F410" s="162"/>
      <c r="G410" s="161"/>
      <c r="H410" s="157"/>
      <c r="I410" s="157"/>
      <c r="J410" s="157"/>
      <c r="K410" s="159"/>
    </row>
    <row r="411" spans="2:11" ht="16.5" x14ac:dyDescent="0.25">
      <c r="B411" s="157"/>
      <c r="C411" s="157"/>
      <c r="D411" s="157"/>
      <c r="E411" s="158"/>
      <c r="F411" s="162"/>
      <c r="G411" s="161"/>
      <c r="H411" s="157"/>
      <c r="I411" s="157"/>
      <c r="J411" s="157"/>
      <c r="K411" s="159"/>
    </row>
    <row r="412" spans="2:11" ht="16.5" x14ac:dyDescent="0.25">
      <c r="B412" s="157"/>
      <c r="C412" s="157"/>
      <c r="D412" s="157"/>
      <c r="E412" s="158"/>
      <c r="F412" s="162"/>
      <c r="G412" s="161"/>
      <c r="H412" s="157"/>
      <c r="I412" s="157"/>
      <c r="J412" s="157"/>
      <c r="K412" s="159"/>
    </row>
    <row r="413" spans="2:11" ht="16.5" x14ac:dyDescent="0.25">
      <c r="B413" s="157"/>
      <c r="C413" s="157"/>
      <c r="D413" s="157"/>
      <c r="E413" s="158"/>
      <c r="F413" s="162"/>
      <c r="G413" s="161"/>
      <c r="H413" s="157"/>
      <c r="I413" s="157"/>
      <c r="J413" s="157"/>
      <c r="K413" s="159"/>
    </row>
    <row r="414" spans="2:11" ht="16.5" x14ac:dyDescent="0.25">
      <c r="B414" s="157"/>
      <c r="C414" s="157"/>
      <c r="D414" s="157"/>
      <c r="E414" s="158"/>
      <c r="F414" s="162"/>
      <c r="G414" s="161"/>
      <c r="H414" s="157"/>
      <c r="I414" s="157"/>
      <c r="J414" s="157"/>
      <c r="K414" s="159"/>
    </row>
    <row r="415" spans="2:11" ht="16.5" x14ac:dyDescent="0.25">
      <c r="B415" s="157"/>
      <c r="C415" s="157"/>
      <c r="D415" s="157"/>
      <c r="E415" s="158"/>
      <c r="F415" s="162"/>
      <c r="G415" s="161"/>
      <c r="H415" s="157"/>
      <c r="I415" s="157"/>
      <c r="J415" s="157"/>
      <c r="K415" s="159"/>
    </row>
    <row r="416" spans="2:11" ht="16.5" x14ac:dyDescent="0.25">
      <c r="B416" s="157"/>
      <c r="C416" s="157"/>
      <c r="D416" s="157"/>
      <c r="E416" s="158"/>
      <c r="F416" s="162"/>
      <c r="G416" s="161"/>
      <c r="H416" s="157"/>
      <c r="I416" s="157"/>
      <c r="J416" s="157"/>
      <c r="K416" s="159"/>
    </row>
    <row r="417" spans="2:11" ht="16.5" x14ac:dyDescent="0.25">
      <c r="B417" s="157"/>
      <c r="C417" s="157"/>
      <c r="D417" s="157"/>
      <c r="E417" s="158"/>
      <c r="F417" s="162"/>
      <c r="G417" s="161"/>
      <c r="H417" s="157"/>
      <c r="I417" s="157"/>
      <c r="J417" s="157"/>
      <c r="K417" s="159"/>
    </row>
    <row r="418" spans="2:11" ht="16.5" x14ac:dyDescent="0.25">
      <c r="B418" s="157"/>
      <c r="C418" s="157"/>
      <c r="D418" s="157"/>
      <c r="E418" s="158"/>
      <c r="F418" s="162"/>
      <c r="G418" s="161"/>
      <c r="H418" s="157"/>
      <c r="I418" s="157"/>
      <c r="J418" s="157"/>
      <c r="K418" s="159"/>
    </row>
    <row r="419" spans="2:11" ht="16.5" x14ac:dyDescent="0.25">
      <c r="B419" s="157"/>
      <c r="C419" s="157"/>
      <c r="D419" s="157"/>
      <c r="E419" s="158"/>
      <c r="F419" s="162"/>
      <c r="G419" s="161"/>
      <c r="H419" s="157"/>
      <c r="I419" s="157"/>
      <c r="J419" s="157"/>
      <c r="K419" s="159"/>
    </row>
    <row r="420" spans="2:11" ht="16.5" x14ac:dyDescent="0.25">
      <c r="B420" s="157"/>
      <c r="C420" s="157"/>
      <c r="D420" s="157"/>
      <c r="E420" s="158"/>
      <c r="F420" s="162"/>
      <c r="G420" s="161"/>
      <c r="H420" s="157"/>
      <c r="I420" s="157"/>
      <c r="J420" s="157"/>
      <c r="K420" s="159"/>
    </row>
    <row r="421" spans="2:11" ht="16.5" x14ac:dyDescent="0.25">
      <c r="B421" s="157"/>
      <c r="C421" s="157"/>
      <c r="D421" s="157"/>
      <c r="E421" s="158"/>
      <c r="F421" s="162"/>
      <c r="G421" s="161"/>
      <c r="H421" s="157"/>
      <c r="I421" s="157"/>
      <c r="J421" s="157"/>
      <c r="K421" s="159"/>
    </row>
    <row r="422" spans="2:11" ht="16.5" x14ac:dyDescent="0.25">
      <c r="B422" s="157"/>
      <c r="C422" s="157"/>
      <c r="D422" s="157"/>
      <c r="E422" s="158"/>
      <c r="F422" s="162"/>
      <c r="G422" s="161"/>
      <c r="H422" s="157"/>
      <c r="I422" s="157"/>
      <c r="J422" s="157"/>
      <c r="K422" s="159"/>
    </row>
    <row r="423" spans="2:11" ht="16.5" x14ac:dyDescent="0.25">
      <c r="B423" s="157"/>
      <c r="C423" s="157"/>
      <c r="D423" s="157"/>
      <c r="E423" s="158"/>
      <c r="F423" s="162"/>
      <c r="G423" s="161"/>
      <c r="H423" s="157"/>
      <c r="I423" s="157"/>
      <c r="J423" s="157"/>
      <c r="K423" s="159"/>
    </row>
    <row r="424" spans="2:11" ht="16.5" x14ac:dyDescent="0.25">
      <c r="B424" s="157"/>
      <c r="C424" s="157"/>
      <c r="D424" s="157"/>
      <c r="E424" s="158"/>
      <c r="F424" s="162"/>
      <c r="G424" s="161"/>
      <c r="H424" s="157"/>
      <c r="I424" s="157"/>
      <c r="J424" s="157"/>
      <c r="K424" s="159"/>
    </row>
    <row r="425" spans="2:11" ht="16.5" x14ac:dyDescent="0.25">
      <c r="B425" s="157"/>
      <c r="C425" s="157"/>
      <c r="D425" s="157"/>
      <c r="E425" s="158"/>
      <c r="F425" s="162"/>
      <c r="G425" s="161"/>
      <c r="H425" s="157"/>
      <c r="I425" s="157"/>
      <c r="J425" s="157"/>
      <c r="K425" s="159"/>
    </row>
    <row r="426" spans="2:11" ht="16.5" x14ac:dyDescent="0.25">
      <c r="B426" s="157"/>
      <c r="C426" s="157"/>
      <c r="D426" s="157"/>
      <c r="E426" s="158"/>
      <c r="F426" s="162"/>
      <c r="G426" s="161"/>
      <c r="H426" s="157"/>
      <c r="I426" s="157"/>
      <c r="J426" s="157"/>
      <c r="K426" s="159"/>
    </row>
    <row r="427" spans="2:11" ht="16.5" x14ac:dyDescent="0.25">
      <c r="B427" s="157"/>
      <c r="C427" s="157"/>
      <c r="D427" s="157"/>
      <c r="E427" s="158"/>
      <c r="F427" s="162"/>
      <c r="G427" s="161"/>
      <c r="H427" s="157"/>
      <c r="I427" s="157"/>
      <c r="J427" s="157"/>
      <c r="K427" s="159"/>
    </row>
    <row r="428" spans="2:11" ht="16.5" x14ac:dyDescent="0.25">
      <c r="B428" s="157"/>
      <c r="C428" s="157"/>
      <c r="D428" s="157"/>
      <c r="E428" s="158"/>
      <c r="F428" s="162"/>
      <c r="G428" s="161"/>
      <c r="H428" s="157"/>
      <c r="I428" s="157"/>
      <c r="J428" s="157"/>
      <c r="K428" s="159"/>
    </row>
    <row r="429" spans="2:11" ht="16.5" x14ac:dyDescent="0.25">
      <c r="B429" s="157"/>
      <c r="C429" s="157"/>
      <c r="D429" s="157"/>
      <c r="E429" s="158"/>
      <c r="F429" s="162"/>
      <c r="G429" s="161"/>
      <c r="H429" s="157"/>
      <c r="I429" s="157"/>
      <c r="J429" s="157"/>
      <c r="K429" s="159"/>
    </row>
    <row r="430" spans="2:11" ht="16.5" x14ac:dyDescent="0.25">
      <c r="B430" s="157"/>
      <c r="C430" s="157"/>
      <c r="D430" s="157"/>
      <c r="E430" s="158"/>
      <c r="F430" s="162"/>
      <c r="G430" s="161"/>
      <c r="H430" s="157"/>
      <c r="I430" s="157"/>
      <c r="J430" s="157"/>
      <c r="K430" s="159"/>
    </row>
    <row r="431" spans="2:11" ht="16.5" x14ac:dyDescent="0.25">
      <c r="B431" s="157"/>
      <c r="C431" s="157"/>
      <c r="D431" s="157"/>
      <c r="E431" s="158"/>
      <c r="F431" s="162"/>
      <c r="G431" s="161"/>
      <c r="H431" s="157"/>
      <c r="I431" s="157"/>
      <c r="J431" s="157"/>
      <c r="K431" s="159"/>
    </row>
    <row r="432" spans="2:11" ht="16.5" x14ac:dyDescent="0.25">
      <c r="B432" s="157"/>
      <c r="C432" s="157"/>
      <c r="D432" s="157"/>
      <c r="E432" s="158"/>
      <c r="F432" s="162"/>
      <c r="G432" s="161"/>
      <c r="H432" s="157"/>
      <c r="I432" s="157"/>
      <c r="J432" s="157"/>
      <c r="K432" s="159"/>
    </row>
    <row r="433" spans="2:11" ht="16.5" x14ac:dyDescent="0.25">
      <c r="B433" s="157"/>
      <c r="C433" s="157"/>
      <c r="D433" s="157"/>
      <c r="E433" s="158"/>
      <c r="F433" s="162"/>
      <c r="G433" s="161"/>
      <c r="H433" s="157"/>
      <c r="I433" s="157"/>
      <c r="J433" s="157"/>
      <c r="K433" s="159"/>
    </row>
    <row r="434" spans="2:11" ht="16.5" x14ac:dyDescent="0.25">
      <c r="B434" s="157"/>
      <c r="C434" s="157"/>
      <c r="D434" s="157"/>
      <c r="E434" s="158"/>
      <c r="F434" s="162"/>
      <c r="G434" s="161"/>
      <c r="H434" s="157"/>
      <c r="I434" s="157"/>
      <c r="J434" s="157"/>
      <c r="K434" s="159"/>
    </row>
    <row r="435" spans="2:11" ht="16.5" x14ac:dyDescent="0.25">
      <c r="B435" s="157"/>
      <c r="C435" s="157"/>
      <c r="D435" s="157"/>
      <c r="E435" s="158"/>
      <c r="F435" s="162"/>
      <c r="G435" s="161"/>
      <c r="H435" s="157"/>
      <c r="I435" s="157"/>
      <c r="J435" s="157"/>
      <c r="K435" s="159"/>
    </row>
    <row r="436" spans="2:11" ht="16.5" x14ac:dyDescent="0.25">
      <c r="B436" s="157"/>
      <c r="C436" s="157"/>
      <c r="D436" s="157"/>
      <c r="E436" s="158"/>
      <c r="F436" s="162"/>
      <c r="G436" s="161"/>
      <c r="H436" s="157"/>
      <c r="I436" s="157"/>
      <c r="J436" s="157"/>
      <c r="K436" s="159"/>
    </row>
    <row r="437" spans="2:11" ht="16.5" x14ac:dyDescent="0.25">
      <c r="B437" s="157"/>
      <c r="C437" s="157"/>
      <c r="D437" s="157"/>
      <c r="E437" s="158"/>
      <c r="F437" s="162"/>
      <c r="G437" s="161"/>
      <c r="H437" s="157"/>
      <c r="I437" s="157"/>
      <c r="J437" s="157"/>
      <c r="K437" s="159"/>
    </row>
    <row r="438" spans="2:11" ht="16.5" x14ac:dyDescent="0.25">
      <c r="B438" s="157"/>
      <c r="C438" s="157"/>
      <c r="D438" s="157"/>
      <c r="E438" s="158"/>
      <c r="F438" s="162"/>
      <c r="G438" s="161"/>
      <c r="H438" s="157"/>
      <c r="I438" s="157"/>
      <c r="J438" s="157"/>
      <c r="K438" s="159"/>
    </row>
    <row r="439" spans="2:11" ht="16.5" x14ac:dyDescent="0.25">
      <c r="B439" s="157"/>
      <c r="C439" s="157"/>
      <c r="D439" s="157"/>
      <c r="E439" s="158"/>
      <c r="F439" s="162"/>
      <c r="G439" s="161"/>
      <c r="H439" s="157"/>
      <c r="I439" s="157"/>
      <c r="J439" s="157"/>
      <c r="K439" s="159"/>
    </row>
    <row r="440" spans="2:11" ht="16.5" x14ac:dyDescent="0.25">
      <c r="B440" s="157"/>
      <c r="C440" s="157"/>
      <c r="D440" s="157"/>
      <c r="E440" s="158"/>
      <c r="F440" s="162"/>
      <c r="G440" s="161"/>
      <c r="H440" s="157"/>
      <c r="I440" s="157"/>
      <c r="J440" s="157"/>
      <c r="K440" s="159"/>
    </row>
    <row r="441" spans="2:11" ht="16.5" x14ac:dyDescent="0.25">
      <c r="B441" s="157"/>
      <c r="C441" s="157"/>
      <c r="D441" s="157"/>
      <c r="E441" s="158"/>
      <c r="F441" s="162"/>
      <c r="G441" s="161"/>
      <c r="H441" s="157"/>
      <c r="I441" s="157"/>
      <c r="J441" s="157"/>
      <c r="K441" s="159"/>
    </row>
    <row r="442" spans="2:11" ht="16.5" x14ac:dyDescent="0.25">
      <c r="B442" s="157"/>
      <c r="C442" s="157"/>
      <c r="D442" s="157"/>
      <c r="E442" s="158"/>
      <c r="F442" s="162"/>
      <c r="G442" s="161"/>
      <c r="H442" s="157"/>
      <c r="I442" s="157"/>
      <c r="J442" s="157"/>
      <c r="K442" s="159"/>
    </row>
    <row r="443" spans="2:11" ht="16.5" x14ac:dyDescent="0.25">
      <c r="B443" s="157"/>
      <c r="C443" s="157"/>
      <c r="D443" s="157"/>
      <c r="E443" s="158"/>
      <c r="F443" s="162"/>
      <c r="G443" s="161"/>
      <c r="H443" s="157"/>
      <c r="I443" s="157"/>
      <c r="J443" s="157"/>
      <c r="K443" s="159"/>
    </row>
    <row r="444" spans="2:11" ht="16.5" x14ac:dyDescent="0.25">
      <c r="B444" s="157"/>
      <c r="C444" s="157"/>
      <c r="D444" s="157"/>
      <c r="E444" s="158"/>
      <c r="F444" s="162"/>
      <c r="G444" s="161"/>
      <c r="H444" s="157"/>
      <c r="I444" s="157"/>
      <c r="J444" s="157"/>
      <c r="K444" s="159"/>
    </row>
    <row r="445" spans="2:11" ht="16.5" x14ac:dyDescent="0.25">
      <c r="B445" s="157"/>
      <c r="C445" s="157"/>
      <c r="D445" s="157"/>
      <c r="E445" s="158"/>
      <c r="F445" s="162"/>
      <c r="G445" s="161"/>
      <c r="H445" s="157"/>
      <c r="I445" s="157"/>
      <c r="J445" s="157"/>
      <c r="K445" s="159"/>
    </row>
    <row r="446" spans="2:11" ht="16.5" x14ac:dyDescent="0.25">
      <c r="B446" s="157"/>
      <c r="C446" s="157"/>
      <c r="D446" s="157"/>
      <c r="E446" s="158"/>
      <c r="F446" s="162"/>
      <c r="G446" s="161"/>
      <c r="H446" s="157"/>
      <c r="I446" s="157"/>
      <c r="J446" s="157"/>
      <c r="K446" s="159"/>
    </row>
    <row r="447" spans="2:11" ht="16.5" x14ac:dyDescent="0.25">
      <c r="B447" s="157"/>
      <c r="C447" s="157"/>
      <c r="D447" s="157"/>
      <c r="E447" s="158"/>
      <c r="F447" s="162"/>
      <c r="G447" s="161"/>
      <c r="H447" s="157"/>
      <c r="I447" s="157"/>
      <c r="J447" s="157"/>
      <c r="K447" s="159"/>
    </row>
    <row r="448" spans="2:11" ht="16.5" x14ac:dyDescent="0.25">
      <c r="B448" s="157"/>
      <c r="C448" s="157"/>
      <c r="D448" s="157"/>
      <c r="E448" s="158"/>
      <c r="F448" s="162"/>
      <c r="G448" s="161"/>
      <c r="H448" s="157"/>
      <c r="I448" s="157"/>
      <c r="J448" s="157"/>
      <c r="K448" s="159"/>
    </row>
    <row r="449" spans="2:11" ht="16.5" x14ac:dyDescent="0.25">
      <c r="B449" s="157"/>
      <c r="C449" s="157"/>
      <c r="D449" s="157"/>
      <c r="E449" s="158"/>
      <c r="F449" s="162"/>
      <c r="G449" s="161"/>
      <c r="H449" s="157"/>
      <c r="I449" s="157"/>
      <c r="J449" s="157"/>
      <c r="K449" s="159"/>
    </row>
    <row r="450" spans="2:11" ht="16.5" x14ac:dyDescent="0.25">
      <c r="B450" s="157"/>
      <c r="C450" s="157"/>
      <c r="D450" s="157"/>
      <c r="E450" s="158"/>
      <c r="F450" s="162"/>
      <c r="G450" s="161"/>
      <c r="H450" s="157"/>
      <c r="I450" s="157"/>
      <c r="J450" s="157"/>
      <c r="K450" s="159"/>
    </row>
    <row r="451" spans="2:11" ht="16.5" x14ac:dyDescent="0.25">
      <c r="B451" s="157"/>
      <c r="C451" s="157"/>
      <c r="D451" s="157"/>
      <c r="E451" s="158"/>
      <c r="F451" s="162"/>
      <c r="G451" s="161"/>
      <c r="H451" s="157"/>
      <c r="I451" s="157"/>
      <c r="J451" s="157"/>
      <c r="K451" s="159"/>
    </row>
    <row r="452" spans="2:11" ht="16.5" x14ac:dyDescent="0.25">
      <c r="B452" s="157"/>
      <c r="C452" s="157"/>
      <c r="D452" s="157"/>
      <c r="E452" s="158"/>
      <c r="F452" s="162"/>
      <c r="G452" s="161"/>
      <c r="H452" s="157"/>
      <c r="I452" s="157"/>
      <c r="J452" s="157"/>
      <c r="K452" s="159"/>
    </row>
    <row r="453" spans="2:11" ht="16.5" x14ac:dyDescent="0.25">
      <c r="B453" s="157"/>
      <c r="C453" s="157"/>
      <c r="D453" s="157"/>
      <c r="E453" s="158"/>
      <c r="F453" s="162"/>
      <c r="G453" s="161"/>
      <c r="H453" s="157"/>
      <c r="I453" s="157"/>
      <c r="J453" s="157"/>
      <c r="K453" s="159"/>
    </row>
    <row r="454" spans="2:11" ht="16.5" x14ac:dyDescent="0.25">
      <c r="B454" s="157"/>
      <c r="C454" s="157"/>
      <c r="D454" s="157"/>
      <c r="E454" s="158"/>
      <c r="F454" s="162"/>
      <c r="G454" s="161"/>
      <c r="H454" s="157"/>
      <c r="I454" s="157"/>
      <c r="J454" s="157"/>
      <c r="K454" s="159"/>
    </row>
    <row r="455" spans="2:11" ht="16.5" x14ac:dyDescent="0.25">
      <c r="B455" s="157"/>
      <c r="C455" s="157"/>
      <c r="D455" s="157"/>
      <c r="E455" s="158"/>
      <c r="F455" s="162"/>
      <c r="G455" s="161"/>
      <c r="H455" s="157"/>
      <c r="I455" s="157"/>
      <c r="J455" s="157"/>
      <c r="K455" s="159"/>
    </row>
    <row r="456" spans="2:11" ht="16.5" x14ac:dyDescent="0.25">
      <c r="B456" s="157"/>
      <c r="C456" s="157"/>
      <c r="D456" s="157"/>
      <c r="E456" s="158"/>
      <c r="F456" s="162"/>
      <c r="G456" s="161"/>
      <c r="H456" s="157"/>
      <c r="I456" s="157"/>
      <c r="J456" s="157"/>
      <c r="K456" s="159"/>
    </row>
    <row r="457" spans="2:11" ht="16.5" x14ac:dyDescent="0.25">
      <c r="B457" s="157"/>
      <c r="C457" s="157"/>
      <c r="D457" s="157"/>
      <c r="E457" s="158"/>
      <c r="F457" s="162"/>
      <c r="G457" s="161"/>
      <c r="H457" s="157"/>
      <c r="I457" s="157"/>
      <c r="J457" s="157"/>
      <c r="K457" s="159"/>
    </row>
    <row r="458" spans="2:11" ht="16.5" x14ac:dyDescent="0.25">
      <c r="B458" s="157"/>
      <c r="C458" s="157"/>
      <c r="D458" s="157"/>
      <c r="E458" s="158"/>
      <c r="F458" s="162"/>
      <c r="G458" s="161"/>
      <c r="H458" s="157"/>
      <c r="I458" s="157"/>
      <c r="J458" s="157"/>
      <c r="K458" s="159"/>
    </row>
    <row r="459" spans="2:11" ht="16.5" x14ac:dyDescent="0.25">
      <c r="B459" s="157"/>
      <c r="C459" s="157"/>
      <c r="D459" s="157"/>
      <c r="E459" s="158"/>
      <c r="F459" s="162"/>
      <c r="G459" s="161"/>
      <c r="H459" s="157"/>
      <c r="I459" s="157"/>
      <c r="J459" s="157"/>
      <c r="K459" s="159"/>
    </row>
    <row r="460" spans="2:11" ht="16.5" x14ac:dyDescent="0.25">
      <c r="B460" s="157"/>
      <c r="C460" s="157"/>
      <c r="D460" s="157"/>
      <c r="E460" s="158"/>
      <c r="F460" s="162"/>
      <c r="G460" s="161"/>
      <c r="H460" s="157"/>
      <c r="I460" s="157"/>
      <c r="J460" s="157"/>
      <c r="K460" s="159"/>
    </row>
    <row r="461" spans="2:11" ht="16.5" x14ac:dyDescent="0.25">
      <c r="B461" s="157"/>
      <c r="C461" s="157"/>
      <c r="D461" s="157"/>
      <c r="E461" s="158"/>
      <c r="F461" s="162"/>
      <c r="G461" s="161"/>
      <c r="H461" s="157"/>
      <c r="I461" s="157"/>
      <c r="J461" s="157"/>
      <c r="K461" s="159"/>
    </row>
    <row r="462" spans="2:11" ht="16.5" x14ac:dyDescent="0.25">
      <c r="B462" s="157"/>
      <c r="C462" s="157"/>
      <c r="D462" s="157"/>
      <c r="E462" s="158"/>
      <c r="F462" s="162"/>
      <c r="G462" s="161"/>
      <c r="H462" s="157"/>
      <c r="I462" s="157"/>
      <c r="J462" s="157"/>
      <c r="K462" s="159"/>
    </row>
    <row r="463" spans="2:11" ht="16.5" x14ac:dyDescent="0.25">
      <c r="B463" s="157"/>
      <c r="C463" s="157"/>
      <c r="D463" s="157"/>
      <c r="E463" s="158"/>
      <c r="F463" s="162"/>
      <c r="G463" s="161"/>
      <c r="H463" s="157"/>
      <c r="I463" s="157"/>
      <c r="J463" s="157"/>
      <c r="K463" s="159"/>
    </row>
    <row r="464" spans="2:11" ht="16.5" x14ac:dyDescent="0.25">
      <c r="B464" s="157"/>
      <c r="C464" s="157"/>
      <c r="D464" s="157"/>
      <c r="E464" s="158"/>
      <c r="F464" s="162"/>
      <c r="G464" s="161"/>
      <c r="H464" s="157"/>
      <c r="I464" s="157"/>
      <c r="J464" s="157"/>
      <c r="K464" s="159"/>
    </row>
    <row r="465" spans="2:11" ht="16.5" x14ac:dyDescent="0.25">
      <c r="B465" s="157"/>
      <c r="C465" s="157"/>
      <c r="D465" s="157"/>
      <c r="E465" s="158"/>
      <c r="F465" s="162"/>
      <c r="G465" s="161"/>
      <c r="H465" s="157"/>
      <c r="I465" s="157"/>
      <c r="J465" s="157"/>
      <c r="K465" s="159"/>
    </row>
    <row r="466" spans="2:11" ht="16.5" x14ac:dyDescent="0.25">
      <c r="B466" s="157"/>
      <c r="C466" s="157"/>
      <c r="D466" s="157"/>
      <c r="E466" s="158"/>
      <c r="F466" s="162"/>
      <c r="G466" s="161"/>
      <c r="H466" s="157"/>
      <c r="I466" s="157"/>
      <c r="J466" s="157"/>
      <c r="K466" s="159"/>
    </row>
    <row r="467" spans="2:11" ht="16.5" x14ac:dyDescent="0.25">
      <c r="B467" s="157"/>
      <c r="C467" s="157"/>
      <c r="D467" s="157"/>
      <c r="E467" s="158"/>
      <c r="F467" s="162"/>
      <c r="G467" s="161"/>
      <c r="H467" s="157"/>
      <c r="I467" s="157"/>
      <c r="J467" s="157"/>
      <c r="K467" s="159"/>
    </row>
    <row r="468" spans="2:11" ht="16.5" x14ac:dyDescent="0.25">
      <c r="B468" s="157"/>
      <c r="C468" s="157"/>
      <c r="D468" s="157"/>
      <c r="E468" s="158"/>
      <c r="F468" s="162"/>
      <c r="G468" s="161"/>
      <c r="H468" s="157"/>
      <c r="I468" s="157"/>
      <c r="J468" s="157"/>
      <c r="K468" s="159"/>
    </row>
    <row r="469" spans="2:11" ht="16.5" x14ac:dyDescent="0.25">
      <c r="B469" s="157"/>
      <c r="C469" s="157"/>
      <c r="D469" s="157"/>
      <c r="E469" s="158"/>
      <c r="F469" s="162"/>
      <c r="G469" s="161"/>
      <c r="H469" s="157"/>
      <c r="I469" s="157"/>
      <c r="J469" s="157"/>
      <c r="K469" s="159"/>
    </row>
    <row r="470" spans="2:11" ht="16.5" x14ac:dyDescent="0.25">
      <c r="B470" s="157"/>
      <c r="C470" s="157"/>
      <c r="D470" s="157"/>
      <c r="E470" s="158"/>
      <c r="F470" s="162"/>
      <c r="G470" s="161"/>
      <c r="H470" s="157"/>
      <c r="I470" s="157"/>
      <c r="J470" s="157"/>
      <c r="K470" s="159"/>
    </row>
    <row r="471" spans="2:11" ht="16.5" x14ac:dyDescent="0.25">
      <c r="B471" s="157"/>
      <c r="C471" s="157"/>
      <c r="D471" s="157"/>
      <c r="E471" s="158"/>
      <c r="F471" s="162"/>
      <c r="G471" s="161"/>
      <c r="H471" s="157"/>
      <c r="I471" s="157"/>
      <c r="J471" s="157"/>
      <c r="K471" s="159"/>
    </row>
    <row r="472" spans="2:11" ht="16.5" x14ac:dyDescent="0.25">
      <c r="B472" s="157"/>
      <c r="C472" s="157"/>
      <c r="D472" s="157"/>
      <c r="E472" s="158"/>
      <c r="F472" s="162"/>
      <c r="G472" s="161"/>
      <c r="H472" s="157"/>
      <c r="I472" s="157"/>
      <c r="J472" s="157"/>
      <c r="K472" s="159"/>
    </row>
    <row r="473" spans="2:11" ht="16.5" x14ac:dyDescent="0.25">
      <c r="B473" s="157"/>
      <c r="C473" s="157"/>
      <c r="D473" s="157"/>
      <c r="E473" s="158"/>
      <c r="F473" s="162"/>
      <c r="G473" s="161"/>
      <c r="H473" s="157"/>
      <c r="I473" s="157"/>
      <c r="J473" s="157"/>
      <c r="K473" s="159"/>
    </row>
    <row r="474" spans="2:11" ht="16.5" x14ac:dyDescent="0.25">
      <c r="B474" s="157"/>
      <c r="C474" s="157"/>
      <c r="D474" s="157"/>
      <c r="E474" s="158"/>
      <c r="F474" s="162"/>
      <c r="G474" s="161"/>
      <c r="H474" s="157"/>
      <c r="I474" s="157"/>
      <c r="J474" s="157"/>
      <c r="K474" s="159"/>
    </row>
    <row r="475" spans="2:11" ht="16.5" x14ac:dyDescent="0.25">
      <c r="B475" s="157"/>
      <c r="C475" s="157"/>
      <c r="D475" s="157"/>
      <c r="E475" s="158"/>
      <c r="F475" s="162"/>
      <c r="G475" s="161"/>
      <c r="H475" s="157"/>
      <c r="I475" s="157"/>
      <c r="J475" s="157"/>
      <c r="K475" s="159"/>
    </row>
    <row r="476" spans="2:11" ht="16.5" x14ac:dyDescent="0.25">
      <c r="B476" s="157"/>
      <c r="C476" s="157"/>
      <c r="D476" s="157"/>
      <c r="E476" s="158"/>
      <c r="F476" s="162"/>
      <c r="G476" s="161"/>
      <c r="H476" s="157"/>
      <c r="I476" s="157"/>
      <c r="J476" s="157"/>
      <c r="K476" s="159"/>
    </row>
    <row r="477" spans="2:11" ht="16.5" x14ac:dyDescent="0.25">
      <c r="B477" s="157"/>
      <c r="C477" s="157"/>
      <c r="D477" s="157"/>
      <c r="E477" s="158"/>
      <c r="F477" s="162"/>
      <c r="G477" s="161"/>
      <c r="H477" s="157"/>
      <c r="I477" s="157"/>
      <c r="J477" s="157"/>
      <c r="K477" s="159"/>
    </row>
    <row r="478" spans="2:11" ht="16.5" x14ac:dyDescent="0.25">
      <c r="B478" s="157"/>
      <c r="C478" s="157"/>
      <c r="D478" s="157"/>
      <c r="E478" s="158"/>
      <c r="F478" s="162"/>
      <c r="G478" s="161"/>
      <c r="H478" s="157"/>
      <c r="I478" s="157"/>
      <c r="J478" s="157"/>
      <c r="K478" s="159"/>
    </row>
    <row r="479" spans="2:11" ht="16.5" x14ac:dyDescent="0.25">
      <c r="B479" s="157"/>
      <c r="C479" s="157"/>
      <c r="D479" s="157"/>
      <c r="E479" s="158"/>
      <c r="F479" s="162"/>
      <c r="G479" s="161"/>
      <c r="H479" s="157"/>
      <c r="I479" s="157"/>
      <c r="J479" s="157"/>
      <c r="K479" s="159"/>
    </row>
    <row r="480" spans="2:11" ht="16.5" x14ac:dyDescent="0.25">
      <c r="B480" s="157"/>
      <c r="C480" s="157"/>
      <c r="D480" s="157"/>
      <c r="E480" s="158"/>
      <c r="F480" s="162"/>
      <c r="G480" s="161"/>
      <c r="H480" s="157"/>
      <c r="I480" s="157"/>
      <c r="J480" s="157"/>
      <c r="K480" s="159"/>
    </row>
    <row r="481" spans="2:11" ht="16.5" x14ac:dyDescent="0.25">
      <c r="B481" s="157"/>
      <c r="C481" s="157"/>
      <c r="D481" s="157"/>
      <c r="E481" s="158"/>
      <c r="F481" s="162"/>
      <c r="G481" s="161"/>
      <c r="H481" s="157"/>
      <c r="I481" s="157"/>
      <c r="J481" s="157"/>
      <c r="K481" s="159"/>
    </row>
    <row r="482" spans="2:11" ht="16.5" x14ac:dyDescent="0.25">
      <c r="B482" s="157"/>
      <c r="C482" s="157"/>
      <c r="D482" s="157"/>
      <c r="E482" s="158"/>
      <c r="F482" s="162"/>
      <c r="G482" s="161"/>
      <c r="H482" s="157"/>
      <c r="I482" s="157"/>
      <c r="J482" s="157"/>
      <c r="K482" s="159"/>
    </row>
    <row r="483" spans="2:11" ht="16.5" x14ac:dyDescent="0.25">
      <c r="B483" s="157"/>
      <c r="C483" s="157"/>
      <c r="D483" s="157"/>
      <c r="E483" s="158"/>
      <c r="F483" s="162"/>
      <c r="G483" s="161"/>
      <c r="H483" s="157"/>
      <c r="I483" s="157"/>
      <c r="J483" s="157"/>
      <c r="K483" s="159"/>
    </row>
    <row r="484" spans="2:11" ht="16.5" x14ac:dyDescent="0.25">
      <c r="B484" s="157"/>
      <c r="C484" s="157"/>
      <c r="D484" s="157"/>
      <c r="E484" s="158"/>
      <c r="F484" s="162"/>
      <c r="G484" s="161"/>
      <c r="H484" s="157"/>
      <c r="I484" s="157"/>
      <c r="J484" s="157"/>
      <c r="K484" s="159"/>
    </row>
    <row r="485" spans="2:11" ht="16.5" x14ac:dyDescent="0.25">
      <c r="B485" s="157"/>
      <c r="C485" s="157"/>
      <c r="D485" s="157"/>
      <c r="E485" s="158"/>
      <c r="F485" s="162"/>
      <c r="G485" s="161"/>
      <c r="H485" s="157"/>
      <c r="I485" s="157"/>
      <c r="J485" s="157"/>
      <c r="K485" s="159"/>
    </row>
    <row r="486" spans="2:11" ht="16.5" x14ac:dyDescent="0.25">
      <c r="B486" s="157"/>
      <c r="C486" s="157"/>
      <c r="D486" s="157"/>
      <c r="E486" s="158"/>
      <c r="F486" s="162"/>
      <c r="G486" s="161"/>
      <c r="H486" s="157"/>
      <c r="I486" s="157"/>
      <c r="J486" s="157"/>
      <c r="K486" s="159"/>
    </row>
    <row r="487" spans="2:11" ht="16.5" x14ac:dyDescent="0.25">
      <c r="B487" s="157"/>
      <c r="C487" s="157"/>
      <c r="D487" s="157"/>
      <c r="E487" s="158"/>
      <c r="F487" s="162"/>
      <c r="G487" s="161"/>
      <c r="H487" s="157"/>
      <c r="I487" s="157"/>
      <c r="J487" s="157"/>
      <c r="K487" s="159"/>
    </row>
    <row r="488" spans="2:11" ht="16.5" x14ac:dyDescent="0.25">
      <c r="B488" s="157"/>
      <c r="C488" s="157"/>
      <c r="D488" s="157"/>
      <c r="E488" s="158"/>
      <c r="F488" s="162"/>
      <c r="G488" s="161"/>
      <c r="H488" s="157"/>
      <c r="I488" s="157"/>
      <c r="J488" s="157"/>
      <c r="K488" s="159"/>
    </row>
    <row r="489" spans="2:11" ht="16.5" x14ac:dyDescent="0.25">
      <c r="B489" s="157"/>
      <c r="C489" s="157"/>
      <c r="D489" s="157"/>
      <c r="E489" s="158"/>
      <c r="F489" s="162"/>
      <c r="G489" s="161"/>
      <c r="H489" s="157"/>
      <c r="I489" s="157"/>
      <c r="J489" s="157"/>
      <c r="K489" s="159"/>
    </row>
    <row r="490" spans="2:11" ht="16.5" x14ac:dyDescent="0.25">
      <c r="B490" s="157"/>
      <c r="C490" s="157"/>
      <c r="D490" s="157"/>
      <c r="E490" s="158"/>
      <c r="F490" s="162"/>
      <c r="G490" s="161"/>
      <c r="H490" s="157"/>
      <c r="I490" s="157"/>
      <c r="J490" s="157"/>
      <c r="K490" s="159"/>
    </row>
    <row r="491" spans="2:11" ht="16.5" x14ac:dyDescent="0.25">
      <c r="B491" s="157"/>
      <c r="C491" s="157"/>
      <c r="D491" s="157"/>
      <c r="E491" s="158"/>
      <c r="F491" s="162"/>
      <c r="G491" s="161"/>
      <c r="H491" s="157"/>
      <c r="I491" s="157"/>
      <c r="J491" s="157"/>
      <c r="K491" s="159"/>
    </row>
    <row r="492" spans="2:11" ht="16.5" x14ac:dyDescent="0.25">
      <c r="B492" s="157"/>
      <c r="C492" s="157"/>
      <c r="D492" s="157"/>
      <c r="E492" s="158"/>
      <c r="F492" s="162"/>
      <c r="G492" s="161"/>
      <c r="H492" s="157"/>
      <c r="I492" s="157"/>
      <c r="J492" s="157"/>
      <c r="K492" s="159"/>
    </row>
    <row r="493" spans="2:11" ht="16.5" x14ac:dyDescent="0.25">
      <c r="B493" s="157"/>
      <c r="C493" s="157"/>
      <c r="D493" s="157"/>
      <c r="E493" s="158"/>
      <c r="F493" s="162"/>
      <c r="G493" s="161"/>
      <c r="H493" s="157"/>
      <c r="I493" s="157"/>
      <c r="J493" s="157"/>
      <c r="K493" s="159"/>
    </row>
    <row r="494" spans="2:11" ht="16.5" x14ac:dyDescent="0.25">
      <c r="B494" s="157"/>
      <c r="C494" s="157"/>
      <c r="D494" s="157"/>
      <c r="E494" s="158"/>
      <c r="F494" s="162"/>
      <c r="G494" s="161"/>
      <c r="H494" s="157"/>
      <c r="I494" s="157"/>
      <c r="J494" s="157"/>
      <c r="K494" s="159"/>
    </row>
    <row r="495" spans="2:11" ht="16.5" x14ac:dyDescent="0.25">
      <c r="B495" s="157"/>
      <c r="C495" s="157"/>
      <c r="D495" s="157"/>
      <c r="E495" s="158"/>
      <c r="F495" s="162"/>
      <c r="G495" s="161"/>
      <c r="H495" s="157"/>
      <c r="I495" s="157"/>
      <c r="J495" s="157"/>
      <c r="K495" s="159"/>
    </row>
    <row r="496" spans="2:11" ht="16.5" x14ac:dyDescent="0.25">
      <c r="B496" s="157"/>
      <c r="C496" s="157"/>
      <c r="D496" s="157"/>
      <c r="E496" s="158"/>
      <c r="F496" s="162"/>
      <c r="G496" s="161"/>
      <c r="H496" s="157"/>
      <c r="I496" s="157"/>
      <c r="J496" s="157"/>
      <c r="K496" s="159"/>
    </row>
    <row r="497" spans="2:11" ht="16.5" x14ac:dyDescent="0.25">
      <c r="B497" s="157"/>
      <c r="C497" s="157"/>
      <c r="D497" s="157"/>
      <c r="E497" s="158"/>
      <c r="F497" s="162"/>
      <c r="G497" s="161"/>
      <c r="H497" s="157"/>
      <c r="I497" s="157"/>
      <c r="J497" s="157"/>
      <c r="K497" s="159"/>
    </row>
    <row r="498" spans="2:11" ht="16.5" x14ac:dyDescent="0.25">
      <c r="B498" s="157"/>
      <c r="C498" s="157"/>
      <c r="D498" s="157"/>
      <c r="E498" s="158"/>
      <c r="F498" s="162"/>
      <c r="G498" s="161"/>
      <c r="H498" s="157"/>
      <c r="I498" s="157"/>
      <c r="J498" s="157"/>
      <c r="K498" s="159"/>
    </row>
    <row r="499" spans="2:11" ht="16.5" x14ac:dyDescent="0.25">
      <c r="B499" s="157"/>
      <c r="C499" s="157"/>
      <c r="D499" s="157"/>
      <c r="E499" s="158"/>
      <c r="F499" s="162"/>
      <c r="G499" s="161"/>
      <c r="H499" s="157"/>
      <c r="I499" s="157"/>
      <c r="J499" s="157"/>
      <c r="K499" s="159"/>
    </row>
    <row r="500" spans="2:11" ht="16.5" x14ac:dyDescent="0.25">
      <c r="B500" s="157"/>
      <c r="C500" s="157"/>
      <c r="D500" s="157"/>
      <c r="E500" s="158"/>
      <c r="F500" s="162"/>
      <c r="G500" s="161"/>
      <c r="H500" s="157"/>
      <c r="I500" s="157"/>
      <c r="J500" s="157"/>
      <c r="K500" s="159"/>
    </row>
    <row r="501" spans="2:11" ht="16.5" x14ac:dyDescent="0.25">
      <c r="B501" s="157"/>
      <c r="C501" s="157"/>
      <c r="D501" s="157"/>
      <c r="E501" s="158"/>
      <c r="F501" s="162"/>
      <c r="G501" s="161"/>
      <c r="H501" s="157"/>
      <c r="I501" s="157"/>
      <c r="J501" s="157"/>
      <c r="K501" s="159"/>
    </row>
    <row r="502" spans="2:11" ht="16.5" x14ac:dyDescent="0.25">
      <c r="B502" s="157"/>
      <c r="C502" s="157"/>
      <c r="D502" s="157"/>
      <c r="E502" s="158"/>
      <c r="F502" s="162"/>
      <c r="G502" s="161"/>
      <c r="H502" s="157"/>
      <c r="I502" s="157"/>
      <c r="J502" s="157"/>
      <c r="K502" s="159"/>
    </row>
    <row r="503" spans="2:11" ht="16.5" x14ac:dyDescent="0.25">
      <c r="B503" s="157"/>
      <c r="C503" s="157"/>
      <c r="D503" s="157"/>
      <c r="E503" s="158"/>
      <c r="F503" s="162"/>
      <c r="G503" s="161"/>
      <c r="H503" s="157"/>
      <c r="I503" s="157"/>
      <c r="J503" s="157"/>
      <c r="K503" s="159"/>
    </row>
    <row r="504" spans="2:11" ht="16.5" x14ac:dyDescent="0.25">
      <c r="B504" s="157"/>
      <c r="C504" s="157"/>
      <c r="D504" s="157"/>
      <c r="E504" s="158"/>
      <c r="F504" s="162"/>
      <c r="G504" s="161"/>
      <c r="H504" s="157"/>
      <c r="I504" s="157"/>
      <c r="J504" s="157"/>
      <c r="K504" s="159"/>
    </row>
    <row r="505" spans="2:11" ht="16.5" x14ac:dyDescent="0.25">
      <c r="B505" s="157"/>
      <c r="C505" s="157"/>
      <c r="D505" s="157"/>
      <c r="E505" s="158"/>
      <c r="F505" s="162"/>
      <c r="G505" s="161"/>
      <c r="H505" s="157"/>
      <c r="I505" s="157"/>
      <c r="J505" s="157"/>
      <c r="K505" s="159"/>
    </row>
    <row r="506" spans="2:11" ht="16.5" x14ac:dyDescent="0.25">
      <c r="B506" s="157"/>
      <c r="C506" s="157"/>
      <c r="D506" s="157"/>
      <c r="E506" s="158"/>
      <c r="F506" s="162"/>
      <c r="G506" s="161"/>
      <c r="H506" s="157"/>
      <c r="I506" s="157"/>
      <c r="J506" s="157"/>
      <c r="K506" s="159"/>
    </row>
    <row r="507" spans="2:11" ht="16.5" x14ac:dyDescent="0.25">
      <c r="B507" s="157"/>
      <c r="C507" s="157"/>
      <c r="D507" s="157"/>
      <c r="E507" s="158"/>
      <c r="F507" s="162"/>
      <c r="G507" s="161"/>
      <c r="H507" s="157"/>
      <c r="I507" s="157"/>
      <c r="J507" s="157"/>
      <c r="K507" s="159"/>
    </row>
    <row r="508" spans="2:11" ht="16.5" x14ac:dyDescent="0.25">
      <c r="B508" s="157"/>
      <c r="C508" s="157"/>
      <c r="D508" s="157"/>
      <c r="E508" s="158"/>
      <c r="F508" s="162"/>
      <c r="G508" s="161"/>
      <c r="H508" s="157"/>
      <c r="I508" s="157"/>
      <c r="J508" s="157"/>
      <c r="K508" s="159"/>
    </row>
    <row r="509" spans="2:11" ht="16.5" x14ac:dyDescent="0.25">
      <c r="B509" s="157"/>
      <c r="C509" s="157"/>
      <c r="D509" s="157"/>
      <c r="E509" s="158"/>
      <c r="F509" s="162"/>
      <c r="G509" s="161"/>
      <c r="H509" s="157"/>
      <c r="I509" s="157"/>
      <c r="J509" s="157"/>
      <c r="K509" s="159"/>
    </row>
    <row r="510" spans="2:11" ht="16.5" x14ac:dyDescent="0.25">
      <c r="B510" s="157"/>
      <c r="C510" s="157"/>
      <c r="D510" s="157"/>
      <c r="E510" s="158"/>
      <c r="F510" s="162"/>
      <c r="G510" s="161"/>
      <c r="H510" s="157"/>
      <c r="I510" s="157"/>
      <c r="J510" s="157"/>
      <c r="K510" s="159"/>
    </row>
    <row r="511" spans="2:11" ht="16.5" x14ac:dyDescent="0.25">
      <c r="B511" s="157"/>
      <c r="C511" s="157"/>
      <c r="D511" s="157"/>
      <c r="E511" s="158"/>
      <c r="F511" s="162"/>
      <c r="G511" s="161"/>
      <c r="H511" s="157"/>
      <c r="I511" s="157"/>
      <c r="J511" s="157"/>
      <c r="K511" s="159"/>
    </row>
    <row r="512" spans="2:11" ht="16.5" x14ac:dyDescent="0.25">
      <c r="B512" s="157"/>
      <c r="C512" s="157"/>
      <c r="D512" s="157"/>
      <c r="E512" s="158"/>
      <c r="F512" s="162"/>
      <c r="G512" s="161"/>
      <c r="H512" s="157"/>
      <c r="I512" s="157"/>
      <c r="J512" s="157"/>
      <c r="K512" s="159"/>
    </row>
    <row r="513" spans="2:11" ht="16.5" x14ac:dyDescent="0.25">
      <c r="B513" s="157"/>
      <c r="C513" s="157"/>
      <c r="D513" s="157"/>
      <c r="E513" s="158"/>
      <c r="F513" s="162"/>
      <c r="G513" s="161"/>
      <c r="H513" s="157"/>
      <c r="I513" s="157"/>
      <c r="J513" s="157"/>
      <c r="K513" s="159"/>
    </row>
    <row r="514" spans="2:11" ht="16.5" x14ac:dyDescent="0.25">
      <c r="B514" s="157"/>
      <c r="C514" s="157"/>
      <c r="D514" s="157"/>
      <c r="E514" s="158"/>
      <c r="F514" s="162"/>
      <c r="G514" s="161"/>
      <c r="H514" s="157"/>
      <c r="I514" s="157"/>
      <c r="J514" s="157"/>
      <c r="K514" s="159"/>
    </row>
    <row r="515" spans="2:11" ht="16.5" x14ac:dyDescent="0.25">
      <c r="B515" s="157"/>
      <c r="C515" s="157"/>
      <c r="D515" s="157"/>
      <c r="E515" s="158"/>
      <c r="F515" s="162"/>
      <c r="G515" s="161"/>
      <c r="H515" s="157"/>
      <c r="I515" s="157"/>
      <c r="J515" s="157"/>
      <c r="K515" s="159"/>
    </row>
    <row r="516" spans="2:11" ht="16.5" x14ac:dyDescent="0.25">
      <c r="B516" s="157"/>
      <c r="C516" s="157"/>
      <c r="D516" s="157"/>
      <c r="E516" s="158"/>
      <c r="F516" s="162"/>
      <c r="G516" s="161"/>
      <c r="H516" s="157"/>
      <c r="I516" s="157"/>
      <c r="J516" s="157"/>
      <c r="K516" s="159"/>
    </row>
    <row r="517" spans="2:11" ht="16.5" x14ac:dyDescent="0.25">
      <c r="B517" s="157"/>
      <c r="C517" s="157"/>
      <c r="D517" s="157"/>
      <c r="E517" s="158"/>
      <c r="F517" s="162"/>
      <c r="G517" s="161"/>
      <c r="H517" s="157"/>
      <c r="I517" s="157"/>
      <c r="J517" s="157"/>
      <c r="K517" s="159"/>
    </row>
    <row r="518" spans="2:11" ht="16.5" x14ac:dyDescent="0.25">
      <c r="B518" s="157"/>
      <c r="C518" s="157"/>
      <c r="D518" s="157"/>
      <c r="E518" s="158"/>
      <c r="F518" s="162"/>
      <c r="G518" s="161"/>
      <c r="H518" s="157"/>
      <c r="I518" s="157"/>
      <c r="J518" s="157"/>
      <c r="K518" s="159"/>
    </row>
    <row r="519" spans="2:11" ht="16.5" x14ac:dyDescent="0.25">
      <c r="B519" s="157"/>
      <c r="C519" s="157"/>
      <c r="D519" s="157"/>
      <c r="E519" s="158"/>
      <c r="F519" s="162"/>
      <c r="G519" s="161"/>
      <c r="H519" s="157"/>
      <c r="I519" s="157"/>
      <c r="J519" s="157"/>
      <c r="K519" s="159"/>
    </row>
    <row r="520" spans="2:11" ht="16.5" x14ac:dyDescent="0.25">
      <c r="B520" s="157"/>
      <c r="C520" s="157"/>
      <c r="D520" s="157"/>
      <c r="E520" s="158"/>
      <c r="F520" s="162"/>
      <c r="G520" s="161"/>
      <c r="H520" s="157"/>
      <c r="I520" s="157"/>
      <c r="J520" s="157"/>
      <c r="K520" s="159"/>
    </row>
    <row r="521" spans="2:11" ht="16.5" x14ac:dyDescent="0.25">
      <c r="B521" s="157"/>
      <c r="C521" s="157"/>
      <c r="D521" s="157"/>
      <c r="E521" s="158"/>
      <c r="F521" s="162"/>
      <c r="G521" s="161"/>
      <c r="H521" s="157"/>
      <c r="I521" s="157"/>
      <c r="J521" s="157"/>
      <c r="K521" s="159"/>
    </row>
    <row r="522" spans="2:11" ht="16.5" x14ac:dyDescent="0.25">
      <c r="B522" s="157"/>
      <c r="C522" s="157"/>
      <c r="D522" s="157"/>
      <c r="E522" s="158"/>
      <c r="F522" s="162"/>
      <c r="G522" s="161"/>
      <c r="H522" s="157"/>
      <c r="I522" s="157"/>
      <c r="J522" s="157"/>
      <c r="K522" s="159"/>
    </row>
    <row r="523" spans="2:11" ht="16.5" x14ac:dyDescent="0.25">
      <c r="B523" s="157"/>
      <c r="C523" s="157"/>
      <c r="D523" s="157"/>
      <c r="E523" s="158"/>
      <c r="F523" s="162"/>
      <c r="G523" s="161"/>
      <c r="H523" s="157"/>
      <c r="I523" s="157"/>
      <c r="J523" s="157"/>
      <c r="K523" s="159"/>
    </row>
    <row r="524" spans="2:11" ht="16.5" x14ac:dyDescent="0.25">
      <c r="B524" s="157"/>
      <c r="C524" s="157"/>
      <c r="D524" s="157"/>
      <c r="E524" s="158"/>
      <c r="F524" s="162"/>
      <c r="G524" s="161"/>
      <c r="H524" s="157"/>
      <c r="I524" s="157"/>
      <c r="J524" s="157"/>
      <c r="K524" s="159"/>
    </row>
    <row r="525" spans="2:11" ht="16.5" x14ac:dyDescent="0.25">
      <c r="B525" s="157"/>
      <c r="C525" s="157"/>
      <c r="D525" s="157"/>
      <c r="E525" s="158"/>
      <c r="F525" s="162"/>
      <c r="G525" s="161"/>
      <c r="H525" s="157"/>
      <c r="I525" s="157"/>
      <c r="J525" s="157"/>
      <c r="K525" s="159"/>
    </row>
    <row r="526" spans="2:11" ht="16.5" x14ac:dyDescent="0.25">
      <c r="B526" s="157"/>
      <c r="C526" s="157"/>
      <c r="D526" s="157"/>
      <c r="E526" s="158"/>
      <c r="F526" s="162"/>
      <c r="G526" s="161"/>
      <c r="H526" s="157"/>
      <c r="I526" s="157"/>
      <c r="J526" s="157"/>
      <c r="K526" s="159"/>
    </row>
    <row r="527" spans="2:11" ht="16.5" x14ac:dyDescent="0.25">
      <c r="B527" s="157"/>
      <c r="C527" s="157"/>
      <c r="D527" s="157"/>
      <c r="E527" s="158"/>
      <c r="F527" s="162"/>
      <c r="G527" s="161"/>
      <c r="H527" s="157"/>
      <c r="I527" s="157"/>
      <c r="J527" s="157"/>
      <c r="K527" s="159"/>
    </row>
    <row r="528" spans="2:11" ht="16.5" x14ac:dyDescent="0.25">
      <c r="B528" s="157"/>
      <c r="C528" s="157"/>
      <c r="D528" s="157"/>
      <c r="E528" s="158"/>
      <c r="F528" s="162"/>
      <c r="G528" s="161"/>
      <c r="H528" s="157"/>
      <c r="I528" s="157"/>
      <c r="J528" s="157"/>
      <c r="K528" s="159"/>
    </row>
    <row r="529" spans="2:11" ht="16.5" x14ac:dyDescent="0.25">
      <c r="B529" s="157"/>
      <c r="C529" s="157"/>
      <c r="D529" s="157"/>
      <c r="E529" s="158"/>
      <c r="F529" s="162"/>
      <c r="G529" s="161"/>
      <c r="H529" s="157"/>
      <c r="I529" s="157"/>
      <c r="J529" s="157"/>
      <c r="K529" s="159"/>
    </row>
    <row r="530" spans="2:11" ht="16.5" x14ac:dyDescent="0.25">
      <c r="B530" s="157"/>
      <c r="C530" s="157"/>
      <c r="D530" s="157"/>
      <c r="E530" s="158"/>
      <c r="F530" s="162"/>
      <c r="G530" s="161"/>
      <c r="H530" s="157"/>
      <c r="I530" s="157"/>
      <c r="J530" s="157"/>
      <c r="K530" s="159"/>
    </row>
    <row r="531" spans="2:11" ht="16.5" x14ac:dyDescent="0.25">
      <c r="B531" s="157"/>
      <c r="C531" s="157"/>
      <c r="D531" s="157"/>
      <c r="E531" s="158"/>
      <c r="F531" s="162"/>
      <c r="G531" s="161"/>
      <c r="H531" s="157"/>
      <c r="I531" s="157"/>
      <c r="J531" s="157"/>
      <c r="K531" s="159"/>
    </row>
    <row r="532" spans="2:11" ht="16.5" x14ac:dyDescent="0.25">
      <c r="B532" s="157"/>
      <c r="C532" s="157"/>
      <c r="D532" s="157"/>
      <c r="E532" s="158"/>
      <c r="F532" s="162"/>
      <c r="G532" s="161"/>
      <c r="H532" s="157"/>
      <c r="I532" s="157"/>
      <c r="J532" s="157"/>
      <c r="K532" s="159"/>
    </row>
    <row r="533" spans="2:11" ht="16.5" x14ac:dyDescent="0.25">
      <c r="B533" s="157"/>
      <c r="C533" s="157"/>
      <c r="D533" s="157"/>
      <c r="E533" s="158"/>
      <c r="F533" s="162"/>
      <c r="G533" s="161"/>
      <c r="H533" s="157"/>
      <c r="I533" s="157"/>
      <c r="J533" s="157"/>
      <c r="K533" s="159"/>
    </row>
    <row r="534" spans="2:11" ht="16.5" x14ac:dyDescent="0.25">
      <c r="B534" s="157"/>
      <c r="C534" s="157"/>
      <c r="D534" s="157"/>
      <c r="E534" s="158"/>
      <c r="F534" s="162"/>
      <c r="G534" s="161"/>
      <c r="H534" s="157"/>
      <c r="I534" s="157"/>
      <c r="J534" s="157"/>
      <c r="K534" s="159"/>
    </row>
    <row r="535" spans="2:11" ht="16.5" x14ac:dyDescent="0.25">
      <c r="B535" s="157"/>
      <c r="C535" s="157"/>
      <c r="D535" s="157"/>
      <c r="E535" s="158"/>
      <c r="F535" s="162"/>
      <c r="G535" s="161"/>
      <c r="H535" s="157"/>
      <c r="I535" s="157"/>
      <c r="J535" s="157"/>
      <c r="K535" s="159"/>
    </row>
    <row r="536" spans="2:11" ht="16.5" x14ac:dyDescent="0.25">
      <c r="B536" s="157"/>
      <c r="C536" s="157"/>
      <c r="D536" s="157"/>
      <c r="E536" s="158"/>
      <c r="F536" s="162"/>
      <c r="G536" s="161"/>
      <c r="H536" s="157"/>
      <c r="I536" s="157"/>
      <c r="J536" s="157"/>
      <c r="K536" s="159"/>
    </row>
    <row r="537" spans="2:11" ht="16.5" x14ac:dyDescent="0.25">
      <c r="B537" s="157"/>
      <c r="C537" s="157"/>
      <c r="D537" s="157"/>
      <c r="E537" s="158"/>
      <c r="F537" s="162"/>
      <c r="G537" s="161"/>
      <c r="H537" s="157"/>
      <c r="I537" s="157"/>
      <c r="J537" s="157"/>
      <c r="K537" s="159"/>
    </row>
    <row r="538" spans="2:11" ht="16.5" x14ac:dyDescent="0.25">
      <c r="B538" s="157"/>
      <c r="C538" s="157"/>
      <c r="D538" s="157"/>
      <c r="E538" s="158"/>
      <c r="F538" s="162"/>
      <c r="G538" s="161"/>
      <c r="H538" s="157"/>
      <c r="I538" s="157"/>
      <c r="J538" s="157"/>
      <c r="K538" s="159"/>
    </row>
    <row r="539" spans="2:11" ht="16.5" x14ac:dyDescent="0.25">
      <c r="B539" s="157"/>
      <c r="C539" s="157"/>
      <c r="D539" s="157"/>
      <c r="E539" s="158"/>
      <c r="F539" s="162"/>
      <c r="G539" s="161"/>
      <c r="H539" s="157"/>
      <c r="I539" s="157"/>
      <c r="J539" s="157"/>
      <c r="K539" s="159"/>
    </row>
    <row r="540" spans="2:11" ht="16.5" x14ac:dyDescent="0.25">
      <c r="B540" s="157"/>
      <c r="C540" s="157"/>
      <c r="D540" s="157"/>
      <c r="E540" s="158"/>
      <c r="F540" s="162"/>
      <c r="G540" s="161"/>
      <c r="H540" s="157"/>
      <c r="I540" s="157"/>
      <c r="J540" s="157"/>
      <c r="K540" s="159"/>
    </row>
    <row r="541" spans="2:11" ht="16.5" x14ac:dyDescent="0.25">
      <c r="B541" s="157"/>
      <c r="C541" s="157"/>
      <c r="D541" s="157"/>
      <c r="E541" s="158"/>
      <c r="F541" s="162"/>
      <c r="G541" s="161"/>
      <c r="H541" s="157"/>
      <c r="I541" s="157"/>
      <c r="J541" s="157"/>
      <c r="K541" s="159"/>
    </row>
    <row r="542" spans="2:11" ht="16.5" x14ac:dyDescent="0.25">
      <c r="B542" s="157"/>
      <c r="C542" s="157"/>
      <c r="D542" s="157"/>
      <c r="E542" s="158"/>
      <c r="F542" s="162"/>
      <c r="G542" s="161"/>
      <c r="H542" s="157"/>
      <c r="I542" s="157"/>
      <c r="J542" s="157"/>
      <c r="K542" s="159"/>
    </row>
    <row r="543" spans="2:11" ht="16.5" x14ac:dyDescent="0.25">
      <c r="B543" s="157"/>
      <c r="C543" s="157"/>
      <c r="D543" s="157"/>
      <c r="E543" s="158"/>
      <c r="F543" s="162"/>
      <c r="G543" s="161"/>
      <c r="H543" s="157"/>
      <c r="I543" s="157"/>
      <c r="J543" s="157"/>
      <c r="K543" s="159"/>
    </row>
    <row r="544" spans="2:11" ht="16.5" x14ac:dyDescent="0.25">
      <c r="B544" s="157"/>
      <c r="C544" s="157"/>
      <c r="D544" s="157"/>
      <c r="E544" s="158"/>
      <c r="F544" s="162"/>
      <c r="G544" s="161"/>
      <c r="H544" s="157"/>
      <c r="I544" s="157"/>
      <c r="J544" s="157"/>
      <c r="K544" s="159"/>
    </row>
    <row r="545" spans="2:11" ht="16.5" x14ac:dyDescent="0.25">
      <c r="B545" s="157"/>
      <c r="C545" s="157"/>
      <c r="D545" s="157"/>
      <c r="E545" s="158"/>
      <c r="F545" s="162"/>
      <c r="G545" s="161"/>
      <c r="H545" s="157"/>
      <c r="I545" s="157"/>
      <c r="J545" s="157"/>
      <c r="K545" s="159"/>
    </row>
    <row r="546" spans="2:11" ht="16.5" x14ac:dyDescent="0.25">
      <c r="B546" s="157"/>
      <c r="C546" s="157"/>
      <c r="D546" s="157"/>
      <c r="E546" s="158"/>
      <c r="F546" s="162"/>
      <c r="G546" s="161"/>
      <c r="H546" s="157"/>
      <c r="I546" s="157"/>
      <c r="J546" s="157"/>
      <c r="K546" s="159"/>
    </row>
    <row r="547" spans="2:11" ht="16.5" x14ac:dyDescent="0.25">
      <c r="B547" s="157"/>
      <c r="C547" s="157"/>
      <c r="D547" s="157"/>
      <c r="E547" s="158"/>
      <c r="F547" s="162"/>
      <c r="G547" s="161"/>
      <c r="H547" s="157"/>
      <c r="I547" s="157"/>
      <c r="J547" s="157"/>
      <c r="K547" s="159"/>
    </row>
    <row r="548" spans="2:11" ht="16.5" x14ac:dyDescent="0.25">
      <c r="B548" s="157"/>
      <c r="C548" s="157"/>
      <c r="D548" s="157"/>
      <c r="E548" s="158"/>
      <c r="F548" s="162"/>
      <c r="G548" s="161"/>
      <c r="H548" s="157"/>
      <c r="K548" s="159"/>
    </row>
  </sheetData>
  <sortState ref="B8:K114">
    <sortCondition ref="B7"/>
  </sortState>
  <mergeCells count="2">
    <mergeCell ref="B2:K2"/>
    <mergeCell ref="B3:K3"/>
  </mergeCells>
  <pageMargins left="0.25" right="0.21" top="0.67" bottom="0.33" header="0.31496062992125984" footer="0.17"/>
  <pageSetup paperSize="9" scale="83" fitToHeight="0" orientation="landscape" horizontalDpi="4294967295" verticalDpi="4294967295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0"/>
  <sheetViews>
    <sheetView zoomScaleNormal="100" workbookViewId="0"/>
  </sheetViews>
  <sheetFormatPr baseColWidth="10" defaultRowHeight="15" x14ac:dyDescent="0.25"/>
  <cols>
    <col min="1" max="1" width="1.85546875" customWidth="1"/>
    <col min="2" max="2" width="12.85546875" customWidth="1"/>
    <col min="3" max="3" width="18.42578125" customWidth="1"/>
    <col min="4" max="4" width="39.28515625" customWidth="1"/>
    <col min="5" max="5" width="8" customWidth="1"/>
    <col min="6" max="6" width="14.28515625" customWidth="1"/>
    <col min="7" max="7" width="18.5703125" customWidth="1"/>
    <col min="8" max="8" width="14.140625" customWidth="1"/>
    <col min="9" max="9" width="17.85546875" customWidth="1"/>
    <col min="10" max="10" width="19.85546875" customWidth="1"/>
    <col min="11" max="11" width="19" customWidth="1"/>
  </cols>
  <sheetData>
    <row r="1" spans="2:14" x14ac:dyDescent="0.25">
      <c r="B1" s="318"/>
      <c r="C1" s="318"/>
      <c r="D1" s="318"/>
      <c r="E1" s="318"/>
      <c r="F1" s="318"/>
      <c r="G1" s="318"/>
      <c r="H1" s="318"/>
      <c r="I1" s="318"/>
      <c r="J1" s="318"/>
      <c r="K1" s="318"/>
    </row>
    <row r="2" spans="2:14" ht="24" customHeight="1" x14ac:dyDescent="0.25">
      <c r="B2" s="316" t="s">
        <v>774</v>
      </c>
      <c r="C2" s="316"/>
      <c r="D2" s="316"/>
      <c r="E2" s="316"/>
      <c r="F2" s="316"/>
      <c r="G2" s="316"/>
      <c r="H2" s="316"/>
      <c r="I2" s="316"/>
      <c r="J2" s="316"/>
      <c r="K2" s="316"/>
    </row>
    <row r="3" spans="2:14" s="8" customFormat="1" ht="22.5" x14ac:dyDescent="0.25">
      <c r="B3" s="317" t="s">
        <v>938</v>
      </c>
      <c r="C3" s="317"/>
      <c r="D3" s="317"/>
      <c r="E3" s="317"/>
      <c r="F3" s="317"/>
      <c r="G3" s="317"/>
      <c r="H3" s="317"/>
      <c r="I3" s="317"/>
      <c r="J3" s="317"/>
      <c r="K3" s="317"/>
    </row>
    <row r="4" spans="2:14" s="10" customFormat="1" ht="15" customHeight="1" thickBot="1" x14ac:dyDescent="0.3">
      <c r="B4" s="70"/>
      <c r="C4" s="70"/>
      <c r="D4" s="70"/>
      <c r="E4" s="70"/>
      <c r="F4" s="70"/>
      <c r="G4" s="70"/>
      <c r="H4" s="70"/>
      <c r="I4" s="70"/>
      <c r="J4" s="70"/>
      <c r="K4" s="70"/>
      <c r="N4" s="32"/>
    </row>
    <row r="5" spans="2:14" ht="40.5" customHeight="1" thickBot="1" x14ac:dyDescent="0.3">
      <c r="B5" s="106" t="s">
        <v>789</v>
      </c>
      <c r="C5" s="106" t="s">
        <v>795</v>
      </c>
      <c r="D5" s="106" t="s">
        <v>448</v>
      </c>
      <c r="E5" s="106" t="s">
        <v>170</v>
      </c>
      <c r="F5" s="106" t="s">
        <v>791</v>
      </c>
      <c r="G5" s="106" t="s">
        <v>765</v>
      </c>
      <c r="H5" s="106" t="s">
        <v>792</v>
      </c>
      <c r="I5" s="106" t="s">
        <v>812</v>
      </c>
      <c r="J5" s="106" t="s">
        <v>781</v>
      </c>
      <c r="K5" s="106" t="s">
        <v>171</v>
      </c>
    </row>
    <row r="6" spans="2:14" ht="6" customHeight="1" x14ac:dyDescent="0.25">
      <c r="B6" s="116"/>
      <c r="C6" s="116"/>
      <c r="D6" s="116"/>
      <c r="E6" s="117"/>
      <c r="F6" s="118"/>
      <c r="G6" s="131">
        <f t="shared" ref="G6" si="0">E6*F6</f>
        <v>0</v>
      </c>
      <c r="H6" s="116"/>
      <c r="I6" s="116"/>
      <c r="J6" s="116"/>
      <c r="K6" s="119"/>
    </row>
    <row r="7" spans="2:14" s="166" customFormat="1" ht="18" x14ac:dyDescent="0.25">
      <c r="B7" s="205"/>
      <c r="C7" s="205"/>
      <c r="D7" s="205"/>
      <c r="E7" s="213"/>
      <c r="F7" s="207"/>
      <c r="G7" s="208"/>
      <c r="H7" s="205"/>
      <c r="I7" s="205"/>
      <c r="J7" s="205"/>
      <c r="K7" s="209"/>
    </row>
    <row r="8" spans="2:14" ht="18" x14ac:dyDescent="0.25">
      <c r="B8" s="205"/>
      <c r="C8" s="205"/>
      <c r="D8" s="205"/>
      <c r="E8" s="213"/>
      <c r="F8" s="207"/>
      <c r="G8" s="208"/>
      <c r="H8" s="205"/>
      <c r="I8" s="205"/>
      <c r="J8" s="205"/>
      <c r="K8" s="209"/>
    </row>
    <row r="9" spans="2:14" s="204" customFormat="1" ht="18" x14ac:dyDescent="0.25">
      <c r="B9" s="205"/>
      <c r="C9" s="205"/>
      <c r="D9" s="205"/>
      <c r="E9" s="206"/>
      <c r="F9" s="207"/>
      <c r="G9" s="208"/>
      <c r="H9" s="205"/>
      <c r="I9" s="205"/>
      <c r="J9" s="205"/>
      <c r="K9" s="209"/>
    </row>
    <row r="10" spans="2:14" s="166" customFormat="1" ht="18" x14ac:dyDescent="0.25">
      <c r="B10" s="205"/>
      <c r="C10" s="205"/>
      <c r="D10" s="205"/>
      <c r="E10" s="206"/>
      <c r="F10" s="207"/>
      <c r="G10" s="208"/>
      <c r="H10" s="205"/>
      <c r="I10" s="205"/>
      <c r="J10" s="205"/>
      <c r="K10" s="209"/>
    </row>
    <row r="11" spans="2:14" s="166" customFormat="1" ht="18" x14ac:dyDescent="0.25">
      <c r="B11" s="205"/>
      <c r="C11" s="205"/>
      <c r="D11" s="205"/>
      <c r="E11" s="206"/>
      <c r="F11" s="207"/>
      <c r="G11" s="208"/>
      <c r="H11" s="205"/>
      <c r="I11" s="205"/>
      <c r="J11" s="205"/>
      <c r="K11" s="209"/>
    </row>
    <row r="12" spans="2:14" s="204" customFormat="1" ht="18" x14ac:dyDescent="0.25">
      <c r="B12" s="205"/>
      <c r="C12" s="205"/>
      <c r="D12" s="205"/>
      <c r="E12" s="206"/>
      <c r="F12" s="207"/>
      <c r="G12" s="208"/>
      <c r="H12" s="205"/>
      <c r="I12" s="205"/>
      <c r="J12" s="205"/>
      <c r="K12" s="209"/>
    </row>
    <row r="13" spans="2:14" s="204" customFormat="1" ht="18" x14ac:dyDescent="0.25">
      <c r="B13" s="205"/>
      <c r="C13" s="205"/>
      <c r="D13" s="215"/>
      <c r="E13" s="214"/>
      <c r="F13" s="207"/>
      <c r="G13" s="208"/>
      <c r="H13" s="205"/>
      <c r="I13" s="205"/>
      <c r="J13" s="205"/>
      <c r="K13" s="209"/>
    </row>
    <row r="14" spans="2:14" ht="18" x14ac:dyDescent="0.25">
      <c r="B14" s="205"/>
      <c r="C14" s="205"/>
      <c r="D14" s="205"/>
      <c r="E14" s="214"/>
      <c r="F14" s="207"/>
      <c r="G14" s="208"/>
      <c r="H14" s="205"/>
      <c r="I14" s="205"/>
      <c r="J14" s="205"/>
      <c r="K14" s="209"/>
    </row>
    <row r="15" spans="2:14" ht="18" x14ac:dyDescent="0.25">
      <c r="B15" s="205"/>
      <c r="C15" s="205"/>
      <c r="D15" s="205"/>
      <c r="E15" s="214"/>
      <c r="F15" s="207"/>
      <c r="G15" s="208"/>
      <c r="H15" s="205"/>
      <c r="I15" s="205"/>
      <c r="J15" s="205"/>
      <c r="K15" s="209"/>
    </row>
    <row r="16" spans="2:14" s="166" customFormat="1" ht="18" x14ac:dyDescent="0.25">
      <c r="B16" s="205"/>
      <c r="C16" s="205"/>
      <c r="D16" s="205"/>
      <c r="E16" s="214"/>
      <c r="F16" s="207"/>
      <c r="G16" s="208"/>
      <c r="H16" s="205"/>
      <c r="I16" s="205"/>
      <c r="J16" s="205"/>
      <c r="K16" s="209"/>
    </row>
    <row r="17" spans="2:11" s="166" customFormat="1" ht="18" x14ac:dyDescent="0.25">
      <c r="B17" s="205"/>
      <c r="C17" s="205"/>
      <c r="D17" s="205"/>
      <c r="E17" s="214"/>
      <c r="F17" s="207"/>
      <c r="G17" s="208"/>
      <c r="H17" s="205"/>
      <c r="I17" s="205"/>
      <c r="J17" s="205"/>
      <c r="K17" s="209"/>
    </row>
    <row r="18" spans="2:11" s="166" customFormat="1" ht="18" x14ac:dyDescent="0.25">
      <c r="B18" s="205"/>
      <c r="C18" s="205"/>
      <c r="D18" s="205"/>
      <c r="E18" s="214"/>
      <c r="F18" s="207"/>
      <c r="G18" s="208"/>
      <c r="H18" s="205"/>
      <c r="I18" s="205"/>
      <c r="J18" s="205"/>
      <c r="K18" s="209"/>
    </row>
    <row r="19" spans="2:11" s="166" customFormat="1" ht="18" x14ac:dyDescent="0.25">
      <c r="B19" s="205"/>
      <c r="C19" s="205"/>
      <c r="D19" s="205"/>
      <c r="E19" s="206"/>
      <c r="F19" s="207"/>
      <c r="G19" s="208"/>
      <c r="H19" s="205"/>
      <c r="I19" s="205"/>
      <c r="J19" s="205"/>
      <c r="K19" s="209"/>
    </row>
    <row r="20" spans="2:11" s="166" customFormat="1" ht="18" x14ac:dyDescent="0.25">
      <c r="B20" s="205"/>
      <c r="C20" s="205"/>
      <c r="D20" s="205"/>
      <c r="E20" s="206"/>
      <c r="F20" s="207"/>
      <c r="G20" s="208"/>
      <c r="H20" s="205"/>
      <c r="I20" s="205"/>
      <c r="J20" s="205"/>
      <c r="K20" s="209"/>
    </row>
    <row r="21" spans="2:11" s="204" customFormat="1" ht="18" x14ac:dyDescent="0.25">
      <c r="B21" s="205"/>
      <c r="C21" s="205"/>
      <c r="D21" s="215"/>
      <c r="E21" s="214"/>
      <c r="F21" s="207"/>
      <c r="G21" s="208"/>
      <c r="H21" s="205"/>
      <c r="I21" s="205"/>
      <c r="J21" s="205"/>
      <c r="K21" s="209"/>
    </row>
    <row r="22" spans="2:11" s="166" customFormat="1" ht="18" x14ac:dyDescent="0.25">
      <c r="B22" s="205"/>
      <c r="C22" s="205"/>
      <c r="D22" s="205"/>
      <c r="E22" s="206"/>
      <c r="F22" s="207"/>
      <c r="G22" s="208"/>
      <c r="H22" s="205"/>
      <c r="I22" s="205"/>
      <c r="J22" s="205"/>
      <c r="K22" s="209"/>
    </row>
    <row r="23" spans="2:11" s="204" customFormat="1" ht="18" x14ac:dyDescent="0.25">
      <c r="B23" s="205"/>
      <c r="C23" s="205"/>
      <c r="D23" s="205"/>
      <c r="E23" s="206"/>
      <c r="F23" s="207"/>
      <c r="G23" s="208"/>
      <c r="H23" s="205"/>
      <c r="I23" s="205"/>
      <c r="J23" s="205"/>
      <c r="K23" s="209"/>
    </row>
    <row r="24" spans="2:11" s="204" customFormat="1" ht="18" x14ac:dyDescent="0.25">
      <c r="B24" s="205"/>
      <c r="C24" s="205"/>
      <c r="D24" s="215"/>
      <c r="E24" s="214"/>
      <c r="F24" s="207"/>
      <c r="G24" s="208"/>
      <c r="H24" s="205"/>
      <c r="I24" s="205"/>
      <c r="J24" s="205"/>
      <c r="K24" s="209"/>
    </row>
    <row r="25" spans="2:11" ht="18" x14ac:dyDescent="0.25">
      <c r="B25" s="205"/>
      <c r="C25" s="205"/>
      <c r="D25" s="205"/>
      <c r="E25" s="214"/>
      <c r="F25" s="207"/>
      <c r="G25" s="208"/>
      <c r="H25" s="205"/>
      <c r="I25" s="205"/>
      <c r="J25" s="205"/>
      <c r="K25" s="209"/>
    </row>
    <row r="26" spans="2:11" ht="18" x14ac:dyDescent="0.25">
      <c r="B26" s="205"/>
      <c r="C26" s="205"/>
      <c r="D26" s="205"/>
      <c r="E26" s="214"/>
      <c r="F26" s="207"/>
      <c r="G26" s="208"/>
      <c r="H26" s="205"/>
      <c r="I26" s="205"/>
      <c r="J26" s="205"/>
      <c r="K26" s="209"/>
    </row>
    <row r="27" spans="2:11" s="166" customFormat="1" ht="18" x14ac:dyDescent="0.25">
      <c r="B27" s="205"/>
      <c r="C27" s="205"/>
      <c r="D27" s="205"/>
      <c r="E27" s="214"/>
      <c r="F27" s="207"/>
      <c r="G27" s="208"/>
      <c r="H27" s="205"/>
      <c r="I27" s="205"/>
      <c r="J27" s="205"/>
      <c r="K27" s="209"/>
    </row>
    <row r="28" spans="2:11" s="204" customFormat="1" ht="18" x14ac:dyDescent="0.25">
      <c r="B28" s="205"/>
      <c r="C28" s="205"/>
      <c r="D28" s="205"/>
      <c r="E28" s="206"/>
      <c r="F28" s="207"/>
      <c r="G28" s="208"/>
      <c r="H28" s="205"/>
      <c r="I28" s="205"/>
      <c r="J28" s="205"/>
      <c r="K28" s="209"/>
    </row>
    <row r="29" spans="2:11" s="166" customFormat="1" ht="18" x14ac:dyDescent="0.25">
      <c r="B29" s="205"/>
      <c r="C29" s="205"/>
      <c r="D29" s="205"/>
      <c r="E29" s="206"/>
      <c r="F29" s="207"/>
      <c r="G29" s="208"/>
      <c r="H29" s="205"/>
      <c r="I29" s="205"/>
      <c r="J29" s="205"/>
      <c r="K29" s="209"/>
    </row>
    <row r="30" spans="2:11" s="204" customFormat="1" ht="18" x14ac:dyDescent="0.25">
      <c r="B30" s="205"/>
      <c r="C30" s="205"/>
      <c r="D30" s="215"/>
      <c r="E30" s="214"/>
      <c r="F30" s="207"/>
      <c r="G30" s="208"/>
      <c r="H30" s="205"/>
      <c r="I30" s="205"/>
      <c r="J30" s="205"/>
      <c r="K30" s="209"/>
    </row>
    <row r="31" spans="2:11" s="166" customFormat="1" ht="18" x14ac:dyDescent="0.25">
      <c r="B31" s="205"/>
      <c r="C31" s="205"/>
      <c r="D31" s="205"/>
      <c r="E31" s="206"/>
      <c r="F31" s="207"/>
      <c r="G31" s="208"/>
      <c r="H31" s="205"/>
      <c r="I31" s="205"/>
      <c r="J31" s="205"/>
      <c r="K31" s="209"/>
    </row>
    <row r="32" spans="2:11" s="204" customFormat="1" ht="18" x14ac:dyDescent="0.25">
      <c r="B32" s="205"/>
      <c r="C32" s="205"/>
      <c r="D32" s="205"/>
      <c r="E32" s="206"/>
      <c r="F32" s="207"/>
      <c r="G32" s="208"/>
      <c r="H32" s="205"/>
      <c r="I32" s="205"/>
      <c r="J32" s="205"/>
      <c r="K32" s="209"/>
    </row>
    <row r="33" spans="2:11" s="204" customFormat="1" ht="18" x14ac:dyDescent="0.25">
      <c r="B33" s="205"/>
      <c r="C33" s="205"/>
      <c r="D33" s="205"/>
      <c r="E33" s="206"/>
      <c r="F33" s="207"/>
      <c r="G33" s="208"/>
      <c r="H33" s="205"/>
      <c r="I33" s="205"/>
      <c r="J33" s="205"/>
      <c r="K33" s="209"/>
    </row>
    <row r="34" spans="2:11" s="166" customFormat="1" ht="18" x14ac:dyDescent="0.25">
      <c r="B34" s="205"/>
      <c r="C34" s="205"/>
      <c r="D34" s="205"/>
      <c r="E34" s="206"/>
      <c r="F34" s="207"/>
      <c r="G34" s="208"/>
      <c r="H34" s="205"/>
      <c r="I34" s="205"/>
      <c r="J34" s="205"/>
      <c r="K34" s="209"/>
    </row>
    <row r="35" spans="2:11" s="204" customFormat="1" ht="18" x14ac:dyDescent="0.25">
      <c r="B35" s="205"/>
      <c r="C35" s="205"/>
      <c r="D35" s="215"/>
      <c r="E35" s="214"/>
      <c r="F35" s="207"/>
      <c r="G35" s="208"/>
      <c r="H35" s="205"/>
      <c r="I35" s="205"/>
      <c r="J35" s="205"/>
      <c r="K35" s="209"/>
    </row>
    <row r="36" spans="2:11" s="166" customFormat="1" ht="18" x14ac:dyDescent="0.25">
      <c r="B36" s="205"/>
      <c r="C36" s="205"/>
      <c r="D36" s="205"/>
      <c r="E36" s="214"/>
      <c r="F36" s="207"/>
      <c r="G36" s="208"/>
      <c r="H36" s="205"/>
      <c r="I36" s="205"/>
      <c r="J36" s="205"/>
      <c r="K36" s="209"/>
    </row>
    <row r="37" spans="2:11" s="166" customFormat="1" ht="18" x14ac:dyDescent="0.25">
      <c r="B37" s="205"/>
      <c r="C37" s="205"/>
      <c r="D37" s="205"/>
      <c r="E37" s="206"/>
      <c r="F37" s="207"/>
      <c r="G37" s="208"/>
      <c r="H37" s="205"/>
      <c r="I37" s="205"/>
      <c r="J37" s="205"/>
      <c r="K37" s="209"/>
    </row>
    <row r="38" spans="2:11" s="204" customFormat="1" ht="18" x14ac:dyDescent="0.25">
      <c r="B38" s="205"/>
      <c r="C38" s="205"/>
      <c r="D38" s="205"/>
      <c r="E38" s="206"/>
      <c r="F38" s="207"/>
      <c r="G38" s="208"/>
      <c r="H38" s="205"/>
      <c r="I38" s="205"/>
      <c r="J38" s="205"/>
      <c r="K38" s="209"/>
    </row>
    <row r="39" spans="2:11" s="204" customFormat="1" ht="18" x14ac:dyDescent="0.25">
      <c r="B39" s="205"/>
      <c r="C39" s="205"/>
      <c r="D39" s="215"/>
      <c r="E39" s="214"/>
      <c r="F39" s="207"/>
      <c r="G39" s="208"/>
      <c r="H39" s="205"/>
      <c r="I39" s="205"/>
      <c r="J39" s="205"/>
      <c r="K39" s="209"/>
    </row>
    <row r="40" spans="2:11" s="166" customFormat="1" ht="18" x14ac:dyDescent="0.25">
      <c r="B40" s="205"/>
      <c r="C40" s="205"/>
      <c r="D40" s="205"/>
      <c r="E40" s="214"/>
      <c r="F40" s="207"/>
      <c r="G40" s="208"/>
      <c r="H40" s="205"/>
      <c r="I40" s="205"/>
      <c r="J40" s="205"/>
      <c r="K40" s="209"/>
    </row>
    <row r="41" spans="2:11" s="204" customFormat="1" ht="18" x14ac:dyDescent="0.25">
      <c r="B41" s="205"/>
      <c r="C41" s="205"/>
      <c r="D41" s="205"/>
      <c r="E41" s="214"/>
      <c r="F41" s="207"/>
      <c r="G41" s="208"/>
      <c r="H41" s="205"/>
      <c r="I41" s="205"/>
      <c r="J41" s="205"/>
      <c r="K41" s="209"/>
    </row>
    <row r="42" spans="2:11" s="166" customFormat="1" ht="18" x14ac:dyDescent="0.25">
      <c r="B42" s="205"/>
      <c r="C42" s="205"/>
      <c r="D42" s="205"/>
      <c r="E42" s="206"/>
      <c r="F42" s="207"/>
      <c r="G42" s="208"/>
      <c r="H42" s="205"/>
      <c r="I42" s="205"/>
      <c r="J42" s="205"/>
      <c r="K42" s="209"/>
    </row>
    <row r="43" spans="2:11" s="204" customFormat="1" ht="18" x14ac:dyDescent="0.25">
      <c r="B43" s="205"/>
      <c r="C43" s="205"/>
      <c r="D43" s="205"/>
      <c r="E43" s="206"/>
      <c r="F43" s="207"/>
      <c r="G43" s="208"/>
      <c r="H43" s="205"/>
      <c r="I43" s="205"/>
      <c r="J43" s="205"/>
      <c r="K43" s="209"/>
    </row>
    <row r="44" spans="2:11" s="204" customFormat="1" ht="18" x14ac:dyDescent="0.25">
      <c r="B44" s="205"/>
      <c r="C44" s="205"/>
      <c r="D44" s="215"/>
      <c r="E44" s="214"/>
      <c r="F44" s="207"/>
      <c r="G44" s="208"/>
      <c r="H44" s="205"/>
      <c r="I44" s="205"/>
      <c r="J44" s="205"/>
      <c r="K44" s="209"/>
    </row>
    <row r="45" spans="2:11" s="166" customFormat="1" ht="18" x14ac:dyDescent="0.25">
      <c r="B45" s="205"/>
      <c r="C45" s="205"/>
      <c r="D45" s="205"/>
      <c r="E45" s="214"/>
      <c r="F45" s="207"/>
      <c r="G45" s="208"/>
      <c r="H45" s="205"/>
      <c r="I45" s="205"/>
      <c r="J45" s="205"/>
      <c r="K45" s="209"/>
    </row>
    <row r="46" spans="2:11" s="166" customFormat="1" ht="18" x14ac:dyDescent="0.25">
      <c r="B46" s="205"/>
      <c r="C46" s="205"/>
      <c r="D46" s="205"/>
      <c r="E46" s="214"/>
      <c r="F46" s="207"/>
      <c r="G46" s="208"/>
      <c r="H46" s="205"/>
      <c r="I46" s="205"/>
      <c r="J46" s="205"/>
      <c r="K46" s="209"/>
    </row>
    <row r="47" spans="2:11" s="204" customFormat="1" ht="18" x14ac:dyDescent="0.25">
      <c r="B47" s="205"/>
      <c r="C47" s="205"/>
      <c r="D47" s="205"/>
      <c r="E47" s="206"/>
      <c r="F47" s="207"/>
      <c r="G47" s="208"/>
      <c r="H47" s="205"/>
      <c r="I47" s="205"/>
      <c r="J47" s="205"/>
      <c r="K47" s="209"/>
    </row>
    <row r="48" spans="2:11" ht="18" x14ac:dyDescent="0.25">
      <c r="B48" s="205"/>
      <c r="C48" s="205"/>
      <c r="D48" s="205"/>
      <c r="E48" s="206"/>
      <c r="F48" s="207"/>
      <c r="G48" s="208"/>
      <c r="H48" s="205"/>
      <c r="I48" s="205"/>
      <c r="J48" s="205"/>
      <c r="K48" s="209"/>
    </row>
    <row r="49" spans="2:11" s="204" customFormat="1" ht="18" x14ac:dyDescent="0.25">
      <c r="B49" s="205"/>
      <c r="C49" s="205"/>
      <c r="D49" s="215"/>
      <c r="E49" s="214"/>
      <c r="F49" s="207"/>
      <c r="G49" s="208"/>
      <c r="H49" s="205"/>
      <c r="I49" s="205"/>
      <c r="J49" s="205"/>
      <c r="K49" s="209"/>
    </row>
    <row r="50" spans="2:11" s="204" customFormat="1" ht="18" x14ac:dyDescent="0.25">
      <c r="B50" s="205"/>
      <c r="C50" s="205"/>
      <c r="D50" s="205"/>
      <c r="E50" s="214"/>
      <c r="F50" s="207"/>
      <c r="G50" s="208"/>
      <c r="H50" s="205"/>
      <c r="I50" s="205"/>
      <c r="J50" s="205"/>
      <c r="K50" s="209"/>
    </row>
    <row r="51" spans="2:11" s="166" customFormat="1" ht="18" x14ac:dyDescent="0.25">
      <c r="B51" s="205"/>
      <c r="C51" s="205"/>
      <c r="D51" s="205"/>
      <c r="E51" s="214"/>
      <c r="F51" s="207"/>
      <c r="G51" s="208"/>
      <c r="H51" s="205"/>
      <c r="I51" s="205"/>
      <c r="J51" s="205"/>
      <c r="K51" s="209"/>
    </row>
    <row r="52" spans="2:11" s="166" customFormat="1" ht="18" x14ac:dyDescent="0.25">
      <c r="B52" s="205"/>
      <c r="C52" s="205"/>
      <c r="D52" s="205"/>
      <c r="E52" s="214"/>
      <c r="F52" s="207"/>
      <c r="G52" s="208"/>
      <c r="H52" s="205"/>
      <c r="I52" s="205"/>
      <c r="J52" s="205"/>
      <c r="K52" s="209"/>
    </row>
    <row r="53" spans="2:11" s="166" customFormat="1" ht="18" x14ac:dyDescent="0.25">
      <c r="B53" s="205"/>
      <c r="C53" s="205"/>
      <c r="D53" s="205"/>
      <c r="E53" s="214"/>
      <c r="F53" s="207"/>
      <c r="G53" s="208"/>
      <c r="H53" s="205"/>
      <c r="I53" s="205"/>
      <c r="J53" s="205"/>
      <c r="K53" s="209"/>
    </row>
    <row r="54" spans="2:11" s="166" customFormat="1" ht="18" x14ac:dyDescent="0.25">
      <c r="B54" s="205"/>
      <c r="C54" s="205"/>
      <c r="D54" s="205"/>
      <c r="E54" s="214"/>
      <c r="F54" s="207"/>
      <c r="G54" s="208"/>
      <c r="H54" s="205"/>
      <c r="I54" s="205"/>
      <c r="J54" s="205"/>
      <c r="K54" s="209"/>
    </row>
    <row r="55" spans="2:11" s="166" customFormat="1" ht="18" x14ac:dyDescent="0.25">
      <c r="B55" s="205"/>
      <c r="C55" s="205"/>
      <c r="D55" s="205"/>
      <c r="E55" s="206"/>
      <c r="F55" s="207"/>
      <c r="G55" s="208"/>
      <c r="H55" s="205"/>
      <c r="I55" s="205"/>
      <c r="J55" s="205"/>
      <c r="K55" s="209"/>
    </row>
    <row r="56" spans="2:11" s="204" customFormat="1" ht="18" x14ac:dyDescent="0.25">
      <c r="B56" s="205"/>
      <c r="C56" s="205"/>
      <c r="D56" s="205"/>
      <c r="E56" s="206"/>
      <c r="F56" s="207"/>
      <c r="G56" s="208"/>
      <c r="H56" s="205"/>
      <c r="I56" s="205"/>
      <c r="J56" s="205"/>
      <c r="K56" s="209"/>
    </row>
    <row r="57" spans="2:11" s="204" customFormat="1" ht="18" x14ac:dyDescent="0.25">
      <c r="B57" s="205"/>
      <c r="C57" s="205"/>
      <c r="D57" s="215"/>
      <c r="E57" s="214"/>
      <c r="F57" s="207"/>
      <c r="G57" s="208"/>
      <c r="H57" s="205"/>
      <c r="I57" s="205"/>
      <c r="J57" s="205"/>
      <c r="K57" s="209"/>
    </row>
    <row r="58" spans="2:11" s="204" customFormat="1" ht="18" x14ac:dyDescent="0.25">
      <c r="B58" s="205"/>
      <c r="C58" s="205"/>
      <c r="D58" s="205"/>
      <c r="E58" s="206"/>
      <c r="F58" s="207"/>
      <c r="G58" s="208"/>
      <c r="H58" s="205"/>
      <c r="I58" s="205"/>
      <c r="J58" s="205"/>
      <c r="K58" s="209"/>
    </row>
    <row r="59" spans="2:11" s="166" customFormat="1" ht="18" x14ac:dyDescent="0.25">
      <c r="B59" s="205"/>
      <c r="C59" s="205"/>
      <c r="D59" s="205"/>
      <c r="E59" s="206"/>
      <c r="F59" s="207"/>
      <c r="G59" s="208"/>
      <c r="H59" s="205"/>
      <c r="I59" s="205"/>
      <c r="J59" s="205"/>
      <c r="K59" s="209"/>
    </row>
    <row r="60" spans="2:11" s="204" customFormat="1" ht="18" x14ac:dyDescent="0.25">
      <c r="B60" s="205"/>
      <c r="C60" s="205"/>
      <c r="D60" s="215"/>
      <c r="E60" s="214"/>
      <c r="F60" s="207"/>
      <c r="G60" s="208"/>
      <c r="H60" s="205"/>
      <c r="I60" s="205"/>
      <c r="J60" s="205"/>
      <c r="K60" s="209"/>
    </row>
    <row r="61" spans="2:11" s="204" customFormat="1" ht="18" x14ac:dyDescent="0.25">
      <c r="B61" s="205"/>
      <c r="C61" s="205"/>
      <c r="D61" s="205"/>
      <c r="E61" s="214"/>
      <c r="F61" s="207"/>
      <c r="G61" s="208"/>
      <c r="H61" s="205"/>
      <c r="I61" s="205"/>
      <c r="J61" s="205"/>
      <c r="K61" s="209"/>
    </row>
    <row r="62" spans="2:11" s="166" customFormat="1" ht="18" x14ac:dyDescent="0.25">
      <c r="B62" s="205"/>
      <c r="C62" s="205"/>
      <c r="D62" s="205"/>
      <c r="E62" s="206"/>
      <c r="F62" s="207"/>
      <c r="G62" s="208"/>
      <c r="H62" s="205"/>
      <c r="I62" s="205"/>
      <c r="J62" s="205"/>
      <c r="K62" s="209"/>
    </row>
    <row r="63" spans="2:11" s="204" customFormat="1" ht="18" x14ac:dyDescent="0.25">
      <c r="B63" s="205"/>
      <c r="C63" s="205"/>
      <c r="D63" s="205"/>
      <c r="E63" s="206"/>
      <c r="F63" s="207"/>
      <c r="G63" s="208"/>
      <c r="H63" s="205"/>
      <c r="I63" s="205"/>
      <c r="J63" s="205"/>
      <c r="K63" s="209"/>
    </row>
    <row r="64" spans="2:11" s="204" customFormat="1" ht="18" x14ac:dyDescent="0.25">
      <c r="B64" s="205"/>
      <c r="C64" s="205"/>
      <c r="D64" s="215"/>
      <c r="E64" s="214"/>
      <c r="F64" s="207"/>
      <c r="G64" s="208"/>
      <c r="H64" s="205"/>
      <c r="I64" s="205"/>
      <c r="J64" s="205"/>
      <c r="K64" s="209"/>
    </row>
    <row r="65" spans="2:11" ht="18" x14ac:dyDescent="0.25">
      <c r="B65" s="205"/>
      <c r="C65" s="205"/>
      <c r="D65" s="205"/>
      <c r="E65" s="214"/>
      <c r="F65" s="207"/>
      <c r="G65" s="208"/>
      <c r="H65" s="205"/>
      <c r="I65" s="205"/>
      <c r="J65" s="205"/>
      <c r="K65" s="209"/>
    </row>
    <row r="66" spans="2:11" s="166" customFormat="1" ht="18" x14ac:dyDescent="0.25">
      <c r="B66" s="205"/>
      <c r="C66" s="205"/>
      <c r="D66" s="205"/>
      <c r="E66" s="206"/>
      <c r="F66" s="207"/>
      <c r="G66" s="208"/>
      <c r="H66" s="205"/>
      <c r="I66" s="205"/>
      <c r="J66" s="205"/>
      <c r="K66" s="209"/>
    </row>
    <row r="67" spans="2:11" s="204" customFormat="1" ht="18" x14ac:dyDescent="0.25">
      <c r="B67" s="205"/>
      <c r="C67" s="205"/>
      <c r="D67" s="205"/>
      <c r="E67" s="206"/>
      <c r="F67" s="207"/>
      <c r="G67" s="208"/>
      <c r="H67" s="205"/>
      <c r="I67" s="205"/>
      <c r="J67" s="205"/>
      <c r="K67" s="209"/>
    </row>
    <row r="68" spans="2:11" s="204" customFormat="1" ht="18" x14ac:dyDescent="0.25">
      <c r="B68" s="205"/>
      <c r="C68" s="205"/>
      <c r="D68" s="215"/>
      <c r="E68" s="214"/>
      <c r="F68" s="207"/>
      <c r="G68" s="208"/>
      <c r="H68" s="205"/>
      <c r="I68" s="205"/>
      <c r="J68" s="205"/>
      <c r="K68" s="209"/>
    </row>
    <row r="69" spans="2:11" s="204" customFormat="1" ht="18" x14ac:dyDescent="0.25">
      <c r="B69" s="205"/>
      <c r="C69" s="205"/>
      <c r="D69" s="205"/>
      <c r="E69" s="206"/>
      <c r="F69" s="207"/>
      <c r="G69" s="208"/>
      <c r="H69" s="205"/>
      <c r="I69" s="205"/>
      <c r="J69" s="205"/>
      <c r="K69" s="209"/>
    </row>
    <row r="70" spans="2:11" s="204" customFormat="1" ht="18" x14ac:dyDescent="0.25">
      <c r="B70" s="205"/>
      <c r="C70" s="205"/>
      <c r="D70" s="205"/>
      <c r="E70" s="206"/>
      <c r="F70" s="207"/>
      <c r="G70" s="208"/>
      <c r="H70" s="205"/>
      <c r="I70" s="205"/>
      <c r="J70" s="205"/>
      <c r="K70" s="209"/>
    </row>
    <row r="71" spans="2:11" s="204" customFormat="1" ht="18" x14ac:dyDescent="0.25">
      <c r="B71" s="205"/>
      <c r="C71" s="205"/>
      <c r="D71" s="215"/>
      <c r="E71" s="214"/>
      <c r="F71" s="207"/>
      <c r="G71" s="208"/>
      <c r="H71" s="205"/>
      <c r="I71" s="205"/>
      <c r="J71" s="205"/>
      <c r="K71" s="209"/>
    </row>
    <row r="72" spans="2:11" s="166" customFormat="1" ht="18" x14ac:dyDescent="0.25">
      <c r="B72" s="205"/>
      <c r="C72" s="205"/>
      <c r="D72" s="205"/>
      <c r="E72" s="214"/>
      <c r="F72" s="207"/>
      <c r="G72" s="208"/>
      <c r="H72" s="205"/>
      <c r="I72" s="205"/>
      <c r="J72" s="205"/>
      <c r="K72" s="209"/>
    </row>
    <row r="73" spans="2:11" ht="18" x14ac:dyDescent="0.25">
      <c r="B73" s="205"/>
      <c r="C73" s="205"/>
      <c r="D73" s="205"/>
      <c r="E73" s="206"/>
      <c r="F73" s="207"/>
      <c r="G73" s="208"/>
      <c r="H73" s="205"/>
      <c r="I73" s="205"/>
      <c r="J73" s="205"/>
      <c r="K73" s="209"/>
    </row>
    <row r="74" spans="2:11" s="166" customFormat="1" ht="18" x14ac:dyDescent="0.25">
      <c r="B74" s="205"/>
      <c r="C74" s="205"/>
      <c r="D74" s="205"/>
      <c r="E74" s="206"/>
      <c r="F74" s="207"/>
      <c r="G74" s="208"/>
      <c r="H74" s="205"/>
      <c r="I74" s="205"/>
      <c r="J74" s="205"/>
      <c r="K74" s="209"/>
    </row>
    <row r="75" spans="2:11" s="204" customFormat="1" ht="18" x14ac:dyDescent="0.25">
      <c r="B75" s="205"/>
      <c r="C75" s="205"/>
      <c r="D75" s="215"/>
      <c r="E75" s="214"/>
      <c r="F75" s="207"/>
      <c r="G75" s="208"/>
      <c r="H75" s="205"/>
      <c r="I75" s="205"/>
      <c r="J75" s="205"/>
      <c r="K75" s="209"/>
    </row>
    <row r="76" spans="2:11" s="204" customFormat="1" ht="18" x14ac:dyDescent="0.25">
      <c r="B76" s="205"/>
      <c r="C76" s="205"/>
      <c r="D76" s="205"/>
      <c r="E76" s="214"/>
      <c r="F76" s="207"/>
      <c r="G76" s="208"/>
      <c r="H76" s="205"/>
      <c r="I76" s="205"/>
      <c r="J76" s="205"/>
      <c r="K76" s="209"/>
    </row>
    <row r="77" spans="2:11" s="166" customFormat="1" ht="18" x14ac:dyDescent="0.25">
      <c r="B77" s="205"/>
      <c r="C77" s="205"/>
      <c r="D77" s="205"/>
      <c r="E77" s="214"/>
      <c r="F77" s="207"/>
      <c r="G77" s="208"/>
      <c r="H77" s="205"/>
      <c r="I77" s="205"/>
      <c r="J77" s="205"/>
      <c r="K77" s="209"/>
    </row>
    <row r="78" spans="2:11" s="166" customFormat="1" ht="18" x14ac:dyDescent="0.25">
      <c r="B78" s="205"/>
      <c r="C78" s="205"/>
      <c r="D78" s="205"/>
      <c r="E78" s="206"/>
      <c r="F78" s="207"/>
      <c r="G78" s="208"/>
      <c r="H78" s="205"/>
      <c r="I78" s="205"/>
      <c r="J78" s="205"/>
      <c r="K78" s="209"/>
    </row>
    <row r="79" spans="2:11" s="204" customFormat="1" ht="18" x14ac:dyDescent="0.25">
      <c r="B79" s="205"/>
      <c r="C79" s="205"/>
      <c r="D79" s="205"/>
      <c r="E79" s="206"/>
      <c r="F79" s="207"/>
      <c r="G79" s="208"/>
      <c r="H79" s="205"/>
      <c r="I79" s="205"/>
      <c r="J79" s="205"/>
      <c r="K79" s="209"/>
    </row>
    <row r="80" spans="2:11" s="204" customFormat="1" ht="18" x14ac:dyDescent="0.25">
      <c r="B80" s="205"/>
      <c r="C80" s="205"/>
      <c r="D80" s="215"/>
      <c r="E80" s="214"/>
      <c r="F80" s="207"/>
      <c r="G80" s="208"/>
      <c r="H80" s="205"/>
      <c r="I80" s="205"/>
      <c r="J80" s="205"/>
      <c r="K80" s="209"/>
    </row>
    <row r="81" spans="2:11" s="166" customFormat="1" ht="18" x14ac:dyDescent="0.25">
      <c r="B81" s="205"/>
      <c r="C81" s="205"/>
      <c r="D81" s="205"/>
      <c r="E81" s="214"/>
      <c r="F81" s="207"/>
      <c r="G81" s="208"/>
      <c r="H81" s="205"/>
      <c r="I81" s="205"/>
      <c r="J81" s="205"/>
      <c r="K81" s="209"/>
    </row>
    <row r="82" spans="2:11" s="166" customFormat="1" ht="18" x14ac:dyDescent="0.25">
      <c r="B82" s="205"/>
      <c r="C82" s="205"/>
      <c r="D82" s="205"/>
      <c r="E82" s="214"/>
      <c r="F82" s="207"/>
      <c r="G82" s="208"/>
      <c r="H82" s="205"/>
      <c r="I82" s="205"/>
      <c r="J82" s="205"/>
      <c r="K82" s="209"/>
    </row>
    <row r="83" spans="2:11" s="204" customFormat="1" ht="18" x14ac:dyDescent="0.25">
      <c r="B83" s="205"/>
      <c r="C83" s="205"/>
      <c r="D83" s="205"/>
      <c r="E83" s="214"/>
      <c r="F83" s="207"/>
      <c r="G83" s="208"/>
      <c r="H83" s="205"/>
      <c r="I83" s="205"/>
      <c r="J83" s="205"/>
      <c r="K83" s="209"/>
    </row>
    <row r="84" spans="2:11" s="166" customFormat="1" ht="18" x14ac:dyDescent="0.25">
      <c r="B84" s="205"/>
      <c r="C84" s="205"/>
      <c r="D84" s="205"/>
      <c r="E84" s="206"/>
      <c r="F84" s="207"/>
      <c r="G84" s="208"/>
      <c r="H84" s="205"/>
      <c r="I84" s="205"/>
      <c r="J84" s="205"/>
      <c r="K84" s="209"/>
    </row>
    <row r="85" spans="2:11" s="166" customFormat="1" ht="18" x14ac:dyDescent="0.25">
      <c r="B85" s="205"/>
      <c r="C85" s="205"/>
      <c r="D85" s="205"/>
      <c r="E85" s="206"/>
      <c r="F85" s="207"/>
      <c r="G85" s="208"/>
      <c r="H85" s="205"/>
      <c r="I85" s="205"/>
      <c r="J85" s="205"/>
      <c r="K85" s="209"/>
    </row>
    <row r="86" spans="2:11" s="204" customFormat="1" ht="18" x14ac:dyDescent="0.25">
      <c r="B86" s="205"/>
      <c r="C86" s="205"/>
      <c r="D86" s="205"/>
      <c r="E86" s="206"/>
      <c r="F86" s="207"/>
      <c r="G86" s="208"/>
      <c r="H86" s="205"/>
      <c r="I86" s="205"/>
      <c r="J86" s="205"/>
      <c r="K86" s="209"/>
    </row>
    <row r="87" spans="2:11" s="204" customFormat="1" ht="18" x14ac:dyDescent="0.25">
      <c r="B87" s="205"/>
      <c r="C87" s="205"/>
      <c r="D87" s="215"/>
      <c r="E87" s="214"/>
      <c r="F87" s="207"/>
      <c r="G87" s="208"/>
      <c r="H87" s="205"/>
      <c r="I87" s="205"/>
      <c r="J87" s="205"/>
      <c r="K87" s="209"/>
    </row>
    <row r="88" spans="2:11" s="166" customFormat="1" ht="18" x14ac:dyDescent="0.25">
      <c r="B88" s="205"/>
      <c r="C88" s="205"/>
      <c r="D88" s="205"/>
      <c r="E88" s="206"/>
      <c r="F88" s="207"/>
      <c r="G88" s="208"/>
      <c r="H88" s="205"/>
      <c r="I88" s="205"/>
      <c r="J88" s="205"/>
      <c r="K88" s="209"/>
    </row>
    <row r="89" spans="2:11" s="166" customFormat="1" ht="18" x14ac:dyDescent="0.25">
      <c r="B89" s="205"/>
      <c r="C89" s="205"/>
      <c r="D89" s="205"/>
      <c r="E89" s="206"/>
      <c r="F89" s="207"/>
      <c r="G89" s="208"/>
      <c r="H89" s="205"/>
      <c r="I89" s="205"/>
      <c r="J89" s="205"/>
      <c r="K89" s="209"/>
    </row>
    <row r="90" spans="2:11" s="204" customFormat="1" ht="18" x14ac:dyDescent="0.25">
      <c r="B90" s="205"/>
      <c r="C90" s="205"/>
      <c r="D90" s="211"/>
      <c r="E90" s="210"/>
      <c r="F90" s="207"/>
      <c r="G90" s="208"/>
      <c r="H90" s="205"/>
      <c r="I90" s="205"/>
      <c r="J90" s="205"/>
      <c r="K90" s="209"/>
    </row>
    <row r="91" spans="2:11" s="204" customFormat="1" ht="18" x14ac:dyDescent="0.25">
      <c r="B91" s="205"/>
      <c r="C91" s="205"/>
      <c r="D91" s="205"/>
      <c r="E91" s="210"/>
      <c r="F91" s="207"/>
      <c r="G91" s="208"/>
      <c r="H91" s="205"/>
      <c r="I91" s="205"/>
      <c r="J91" s="205"/>
      <c r="K91" s="209"/>
    </row>
    <row r="92" spans="2:11" s="166" customFormat="1" ht="18" x14ac:dyDescent="0.25">
      <c r="B92" s="205"/>
      <c r="C92" s="205"/>
      <c r="D92" s="205"/>
      <c r="E92" s="206"/>
      <c r="F92" s="207"/>
      <c r="G92" s="208"/>
      <c r="H92" s="205"/>
      <c r="I92" s="205"/>
      <c r="J92" s="205"/>
      <c r="K92" s="209"/>
    </row>
    <row r="93" spans="2:11" s="166" customFormat="1" ht="18" x14ac:dyDescent="0.25">
      <c r="B93" s="205"/>
      <c r="C93" s="205"/>
      <c r="D93" s="205"/>
      <c r="E93" s="206"/>
      <c r="F93" s="207"/>
      <c r="G93" s="208"/>
      <c r="H93" s="205"/>
      <c r="I93" s="205"/>
      <c r="J93" s="205"/>
      <c r="K93" s="209"/>
    </row>
    <row r="94" spans="2:11" ht="18" x14ac:dyDescent="0.25">
      <c r="B94" s="205"/>
      <c r="C94" s="205"/>
      <c r="D94" s="205"/>
      <c r="E94" s="206"/>
      <c r="F94" s="207"/>
      <c r="G94" s="208"/>
      <c r="H94" s="205"/>
      <c r="I94" s="205"/>
      <c r="J94" s="205"/>
      <c r="K94" s="209"/>
    </row>
    <row r="95" spans="2:11" s="204" customFormat="1" ht="18" x14ac:dyDescent="0.25">
      <c r="B95" s="205"/>
      <c r="C95" s="205"/>
      <c r="D95" s="211"/>
      <c r="E95" s="210"/>
      <c r="F95" s="207"/>
      <c r="G95" s="208"/>
      <c r="H95" s="205"/>
      <c r="I95" s="205"/>
      <c r="J95" s="205"/>
      <c r="K95" s="209"/>
    </row>
    <row r="96" spans="2:11" s="166" customFormat="1" ht="18" x14ac:dyDescent="0.25">
      <c r="B96" s="205"/>
      <c r="C96" s="205"/>
      <c r="D96" s="205"/>
      <c r="E96" s="210"/>
      <c r="F96" s="207"/>
      <c r="G96" s="208"/>
      <c r="H96" s="205"/>
      <c r="I96" s="205"/>
      <c r="J96" s="205"/>
      <c r="K96" s="209"/>
    </row>
    <row r="97" spans="2:11" ht="18" x14ac:dyDescent="0.25">
      <c r="B97" s="205"/>
      <c r="C97" s="205"/>
      <c r="D97" s="205"/>
      <c r="E97" s="210"/>
      <c r="F97" s="207"/>
      <c r="G97" s="208"/>
      <c r="H97" s="205"/>
      <c r="I97" s="205"/>
      <c r="J97" s="205"/>
      <c r="K97" s="209"/>
    </row>
    <row r="98" spans="2:11" s="204" customFormat="1" ht="18" x14ac:dyDescent="0.25">
      <c r="B98" s="205"/>
      <c r="C98" s="205"/>
      <c r="D98" s="205"/>
      <c r="E98" s="206"/>
      <c r="F98" s="207"/>
      <c r="G98" s="208"/>
      <c r="H98" s="205"/>
      <c r="I98" s="205"/>
      <c r="J98" s="205"/>
      <c r="K98" s="209"/>
    </row>
    <row r="99" spans="2:11" s="166" customFormat="1" ht="18" x14ac:dyDescent="0.25">
      <c r="B99" s="205"/>
      <c r="C99" s="205"/>
      <c r="D99" s="205"/>
      <c r="E99" s="206"/>
      <c r="F99" s="207"/>
      <c r="G99" s="208"/>
      <c r="H99" s="205"/>
      <c r="I99" s="205"/>
      <c r="J99" s="205"/>
      <c r="K99" s="209"/>
    </row>
    <row r="100" spans="2:11" s="166" customFormat="1" ht="18" x14ac:dyDescent="0.25">
      <c r="B100" s="205"/>
      <c r="C100" s="205"/>
      <c r="D100" s="205"/>
      <c r="E100" s="206"/>
      <c r="F100" s="207"/>
      <c r="G100" s="208"/>
      <c r="H100" s="205"/>
      <c r="I100" s="205"/>
      <c r="J100" s="205"/>
      <c r="K100" s="209"/>
    </row>
    <row r="101" spans="2:11" s="204" customFormat="1" ht="18" x14ac:dyDescent="0.25">
      <c r="B101" s="205"/>
      <c r="C101" s="205"/>
      <c r="D101" s="211"/>
      <c r="E101" s="210"/>
      <c r="F101" s="207"/>
      <c r="G101" s="208"/>
      <c r="H101" s="205"/>
      <c r="I101" s="205"/>
      <c r="J101" s="205"/>
      <c r="K101" s="209"/>
    </row>
    <row r="102" spans="2:11" ht="18" x14ac:dyDescent="0.25">
      <c r="B102" s="205"/>
      <c r="C102" s="205"/>
      <c r="D102" s="205"/>
      <c r="E102" s="206"/>
      <c r="F102" s="207"/>
      <c r="G102" s="208"/>
      <c r="H102" s="205"/>
      <c r="I102" s="205"/>
      <c r="J102" s="205"/>
      <c r="K102" s="209"/>
    </row>
    <row r="103" spans="2:11" s="204" customFormat="1" ht="18" x14ac:dyDescent="0.25">
      <c r="B103" s="205"/>
      <c r="C103" s="205"/>
      <c r="D103" s="205"/>
      <c r="E103" s="206"/>
      <c r="F103" s="207"/>
      <c r="G103" s="208"/>
      <c r="H103" s="205"/>
      <c r="I103" s="205"/>
      <c r="J103" s="205"/>
      <c r="K103" s="209"/>
    </row>
    <row r="104" spans="2:11" ht="18" x14ac:dyDescent="0.25">
      <c r="B104" s="205"/>
      <c r="C104" s="205"/>
      <c r="D104" s="205"/>
      <c r="E104" s="206"/>
      <c r="F104" s="207"/>
      <c r="G104" s="208"/>
      <c r="H104" s="205"/>
      <c r="I104" s="205"/>
      <c r="J104" s="205"/>
      <c r="K104" s="209"/>
    </row>
    <row r="105" spans="2:11" s="204" customFormat="1" ht="18" x14ac:dyDescent="0.25">
      <c r="B105" s="205"/>
      <c r="C105" s="205"/>
      <c r="D105" s="211"/>
      <c r="E105" s="210"/>
      <c r="F105" s="207"/>
      <c r="G105" s="208"/>
      <c r="H105" s="205"/>
      <c r="I105" s="205"/>
      <c r="J105" s="205"/>
      <c r="K105" s="209"/>
    </row>
    <row r="106" spans="2:11" ht="18" x14ac:dyDescent="0.25">
      <c r="B106" s="205"/>
      <c r="C106" s="205"/>
      <c r="D106" s="205"/>
      <c r="E106" s="206"/>
      <c r="F106" s="207"/>
      <c r="G106" s="208"/>
      <c r="H106" s="205"/>
      <c r="I106" s="205"/>
      <c r="J106" s="205"/>
      <c r="K106" s="209"/>
    </row>
    <row r="107" spans="2:11" s="204" customFormat="1" ht="18" x14ac:dyDescent="0.25">
      <c r="B107" s="205"/>
      <c r="C107" s="205"/>
      <c r="D107" s="205"/>
      <c r="E107" s="206"/>
      <c r="F107" s="207"/>
      <c r="G107" s="208"/>
      <c r="H107" s="205"/>
      <c r="I107" s="205"/>
      <c r="J107" s="205"/>
      <c r="K107" s="209"/>
    </row>
    <row r="108" spans="2:11" s="204" customFormat="1" ht="18" x14ac:dyDescent="0.25">
      <c r="B108" s="205"/>
      <c r="C108" s="205"/>
      <c r="D108" s="211"/>
      <c r="E108" s="210"/>
      <c r="F108" s="207"/>
      <c r="G108" s="208"/>
      <c r="H108" s="205"/>
      <c r="I108" s="205"/>
      <c r="J108" s="205"/>
      <c r="K108" s="209"/>
    </row>
    <row r="109" spans="2:11" s="204" customFormat="1" ht="18" x14ac:dyDescent="0.25">
      <c r="B109" s="205"/>
      <c r="C109" s="205"/>
      <c r="D109" s="205"/>
      <c r="E109" s="206"/>
      <c r="F109" s="207"/>
      <c r="G109" s="208"/>
      <c r="H109" s="205"/>
      <c r="I109" s="205"/>
      <c r="J109" s="205"/>
      <c r="K109" s="209"/>
    </row>
    <row r="110" spans="2:11" s="166" customFormat="1" ht="18" x14ac:dyDescent="0.25">
      <c r="B110" s="205"/>
      <c r="C110" s="205"/>
      <c r="D110" s="205"/>
      <c r="E110" s="206"/>
      <c r="F110" s="207"/>
      <c r="G110" s="208"/>
      <c r="H110" s="205"/>
      <c r="I110" s="205"/>
      <c r="J110" s="205"/>
      <c r="K110" s="209"/>
    </row>
    <row r="111" spans="2:11" s="166" customFormat="1" ht="18" x14ac:dyDescent="0.25">
      <c r="B111" s="205"/>
      <c r="C111" s="205"/>
      <c r="D111" s="205"/>
      <c r="E111" s="206"/>
      <c r="F111" s="207"/>
      <c r="G111" s="208"/>
      <c r="H111" s="205"/>
      <c r="I111" s="205"/>
      <c r="J111" s="205"/>
      <c r="K111" s="209"/>
    </row>
    <row r="112" spans="2:11" s="166" customFormat="1" ht="18" x14ac:dyDescent="0.25">
      <c r="B112" s="205"/>
      <c r="C112" s="205"/>
      <c r="D112" s="205"/>
      <c r="E112" s="206"/>
      <c r="F112" s="207"/>
      <c r="G112" s="208"/>
      <c r="H112" s="205"/>
      <c r="I112" s="205"/>
      <c r="J112" s="205"/>
      <c r="K112" s="209"/>
    </row>
    <row r="113" spans="2:11" s="166" customFormat="1" ht="18" x14ac:dyDescent="0.25">
      <c r="B113" s="205"/>
      <c r="C113" s="205"/>
      <c r="D113" s="205"/>
      <c r="E113" s="206"/>
      <c r="F113" s="207"/>
      <c r="G113" s="208"/>
      <c r="H113" s="205"/>
      <c r="I113" s="205"/>
      <c r="J113" s="205"/>
      <c r="K113" s="209"/>
    </row>
    <row r="114" spans="2:11" s="204" customFormat="1" ht="18" x14ac:dyDescent="0.25">
      <c r="B114" s="205"/>
      <c r="C114" s="205"/>
      <c r="D114" s="211"/>
      <c r="E114" s="210"/>
      <c r="F114" s="207"/>
      <c r="G114" s="208"/>
      <c r="H114" s="205"/>
      <c r="I114" s="205"/>
      <c r="J114" s="205"/>
      <c r="K114" s="209"/>
    </row>
    <row r="115" spans="2:11" ht="18" x14ac:dyDescent="0.25">
      <c r="B115" s="205"/>
      <c r="C115" s="205"/>
      <c r="D115" s="205"/>
      <c r="E115" s="206"/>
      <c r="F115" s="207"/>
      <c r="G115" s="208"/>
      <c r="H115" s="205"/>
      <c r="I115" s="205"/>
      <c r="J115" s="205"/>
      <c r="K115" s="209"/>
    </row>
    <row r="116" spans="2:11" s="204" customFormat="1" ht="18" x14ac:dyDescent="0.25">
      <c r="B116" s="205"/>
      <c r="C116" s="205"/>
      <c r="D116" s="205"/>
      <c r="E116" s="206"/>
      <c r="F116" s="207"/>
      <c r="G116" s="208"/>
      <c r="H116" s="205"/>
      <c r="I116" s="205"/>
      <c r="J116" s="205"/>
      <c r="K116" s="209"/>
    </row>
    <row r="117" spans="2:11" s="204" customFormat="1" ht="18" x14ac:dyDescent="0.25">
      <c r="B117" s="205"/>
      <c r="C117" s="205"/>
      <c r="D117" s="205"/>
      <c r="E117" s="206"/>
      <c r="F117" s="207"/>
      <c r="G117" s="208"/>
      <c r="H117" s="205"/>
      <c r="I117" s="205"/>
      <c r="J117" s="205"/>
      <c r="K117" s="209"/>
    </row>
    <row r="118" spans="2:11" s="204" customFormat="1" ht="18" x14ac:dyDescent="0.25">
      <c r="B118" s="205"/>
      <c r="C118" s="205"/>
      <c r="D118" s="211"/>
      <c r="E118" s="210"/>
      <c r="F118" s="207"/>
      <c r="G118" s="208"/>
      <c r="H118" s="205"/>
      <c r="I118" s="205"/>
      <c r="J118" s="205"/>
      <c r="K118" s="209"/>
    </row>
    <row r="119" spans="2:11" s="166" customFormat="1" ht="18" x14ac:dyDescent="0.25">
      <c r="B119" s="205"/>
      <c r="C119" s="205"/>
      <c r="D119" s="205"/>
      <c r="E119" s="210"/>
      <c r="F119" s="207"/>
      <c r="G119" s="208"/>
      <c r="H119" s="205"/>
      <c r="I119" s="205"/>
      <c r="J119" s="205"/>
      <c r="K119" s="209"/>
    </row>
    <row r="120" spans="2:11" s="166" customFormat="1" ht="18" x14ac:dyDescent="0.25">
      <c r="B120" s="205"/>
      <c r="C120" s="205"/>
      <c r="D120" s="205"/>
      <c r="E120" s="206"/>
      <c r="F120" s="207"/>
      <c r="G120" s="208"/>
      <c r="H120" s="205"/>
      <c r="I120" s="205"/>
      <c r="J120" s="205"/>
      <c r="K120" s="209"/>
    </row>
    <row r="121" spans="2:11" s="204" customFormat="1" ht="18" x14ac:dyDescent="0.25">
      <c r="B121" s="205"/>
      <c r="C121" s="205"/>
      <c r="D121" s="205"/>
      <c r="E121" s="206"/>
      <c r="F121" s="207"/>
      <c r="G121" s="208"/>
      <c r="H121" s="205"/>
      <c r="I121" s="205"/>
      <c r="J121" s="205"/>
      <c r="K121" s="209"/>
    </row>
    <row r="122" spans="2:11" s="204" customFormat="1" ht="18" x14ac:dyDescent="0.25">
      <c r="B122" s="205"/>
      <c r="C122" s="205"/>
      <c r="D122" s="211"/>
      <c r="E122" s="210"/>
      <c r="F122" s="207"/>
      <c r="G122" s="208"/>
      <c r="H122" s="205"/>
      <c r="I122" s="205"/>
      <c r="J122" s="205"/>
      <c r="K122" s="209"/>
    </row>
    <row r="123" spans="2:11" s="204" customFormat="1" ht="18" x14ac:dyDescent="0.25">
      <c r="B123" s="205"/>
      <c r="C123" s="205"/>
      <c r="D123" s="205"/>
      <c r="E123" s="210"/>
      <c r="F123" s="207"/>
      <c r="G123" s="208"/>
      <c r="H123" s="205"/>
      <c r="I123" s="205"/>
      <c r="J123" s="205"/>
      <c r="K123" s="209"/>
    </row>
    <row r="124" spans="2:11" s="166" customFormat="1" ht="18" x14ac:dyDescent="0.25">
      <c r="B124" s="205"/>
      <c r="C124" s="205"/>
      <c r="D124" s="205"/>
      <c r="E124" s="210"/>
      <c r="F124" s="207"/>
      <c r="G124" s="208"/>
      <c r="H124" s="205"/>
      <c r="I124" s="205"/>
      <c r="J124" s="205"/>
      <c r="K124" s="209"/>
    </row>
    <row r="125" spans="2:11" s="166" customFormat="1" ht="18" x14ac:dyDescent="0.25">
      <c r="B125" s="205"/>
      <c r="C125" s="205"/>
      <c r="D125" s="205"/>
      <c r="E125" s="206"/>
      <c r="F125" s="207"/>
      <c r="G125" s="208"/>
      <c r="H125" s="205"/>
      <c r="I125" s="205"/>
      <c r="J125" s="205"/>
      <c r="K125" s="209"/>
    </row>
    <row r="126" spans="2:11" s="166" customFormat="1" ht="18" x14ac:dyDescent="0.25">
      <c r="B126" s="205"/>
      <c r="C126" s="205"/>
      <c r="D126" s="205"/>
      <c r="E126" s="206"/>
      <c r="F126" s="207"/>
      <c r="G126" s="208"/>
      <c r="H126" s="205"/>
      <c r="I126" s="205"/>
      <c r="J126" s="205"/>
      <c r="K126" s="209"/>
    </row>
    <row r="127" spans="2:11" s="204" customFormat="1" ht="18" x14ac:dyDescent="0.25">
      <c r="B127" s="205"/>
      <c r="C127" s="205"/>
      <c r="D127" s="211"/>
      <c r="E127" s="210"/>
      <c r="F127" s="207"/>
      <c r="G127" s="208"/>
      <c r="H127" s="205"/>
      <c r="I127" s="205"/>
      <c r="J127" s="205"/>
      <c r="K127" s="209"/>
    </row>
    <row r="128" spans="2:11" s="204" customFormat="1" ht="18" x14ac:dyDescent="0.25">
      <c r="B128" s="205"/>
      <c r="C128" s="205"/>
      <c r="D128" s="205"/>
      <c r="E128" s="206"/>
      <c r="F128" s="207"/>
      <c r="G128" s="208"/>
      <c r="H128" s="205"/>
      <c r="I128" s="205"/>
      <c r="J128" s="205"/>
      <c r="K128" s="209"/>
    </row>
    <row r="129" spans="2:11" s="166" customFormat="1" ht="18" x14ac:dyDescent="0.25">
      <c r="B129" s="205"/>
      <c r="C129" s="205"/>
      <c r="D129" s="205"/>
      <c r="E129" s="206"/>
      <c r="F129" s="207"/>
      <c r="G129" s="208"/>
      <c r="H129" s="205"/>
      <c r="I129" s="205"/>
      <c r="J129" s="205"/>
      <c r="K129" s="209"/>
    </row>
    <row r="130" spans="2:11" s="204" customFormat="1" ht="18" x14ac:dyDescent="0.25">
      <c r="B130" s="205"/>
      <c r="C130" s="205"/>
      <c r="D130" s="211"/>
      <c r="E130" s="210"/>
      <c r="F130" s="207"/>
      <c r="G130" s="208"/>
      <c r="H130" s="205"/>
      <c r="I130" s="205"/>
      <c r="J130" s="205"/>
      <c r="K130" s="209"/>
    </row>
    <row r="131" spans="2:11" s="204" customFormat="1" ht="18" x14ac:dyDescent="0.25">
      <c r="B131" s="205"/>
      <c r="C131" s="205"/>
      <c r="D131" s="205"/>
      <c r="E131" s="210"/>
      <c r="F131" s="207"/>
      <c r="G131" s="208"/>
      <c r="H131" s="205"/>
      <c r="I131" s="205"/>
      <c r="J131" s="205"/>
      <c r="K131" s="209"/>
    </row>
    <row r="132" spans="2:11" s="166" customFormat="1" ht="18" x14ac:dyDescent="0.25">
      <c r="B132" s="205"/>
      <c r="C132" s="205"/>
      <c r="D132" s="205"/>
      <c r="E132" s="210"/>
      <c r="F132" s="207"/>
      <c r="G132" s="208"/>
      <c r="H132" s="205"/>
      <c r="I132" s="205"/>
      <c r="J132" s="205"/>
      <c r="K132" s="209"/>
    </row>
    <row r="133" spans="2:11" ht="18" x14ac:dyDescent="0.25">
      <c r="B133" s="205"/>
      <c r="C133" s="205"/>
      <c r="D133" s="205"/>
      <c r="E133" s="206"/>
      <c r="F133" s="207"/>
      <c r="G133" s="208"/>
      <c r="H133" s="205"/>
      <c r="I133" s="205"/>
      <c r="J133" s="205"/>
      <c r="K133" s="209"/>
    </row>
    <row r="134" spans="2:11" s="166" customFormat="1" ht="18" x14ac:dyDescent="0.25">
      <c r="B134" s="205"/>
      <c r="C134" s="205"/>
      <c r="D134" s="205"/>
      <c r="E134" s="206"/>
      <c r="F134" s="207"/>
      <c r="G134" s="208"/>
      <c r="H134" s="205"/>
      <c r="I134" s="205"/>
      <c r="J134" s="205"/>
      <c r="K134" s="209"/>
    </row>
    <row r="135" spans="2:11" s="166" customFormat="1" ht="18" x14ac:dyDescent="0.25">
      <c r="B135" s="205"/>
      <c r="C135" s="205"/>
      <c r="D135" s="205"/>
      <c r="E135" s="206"/>
      <c r="F135" s="207"/>
      <c r="G135" s="208"/>
      <c r="H135" s="205"/>
      <c r="I135" s="205"/>
      <c r="J135" s="205"/>
      <c r="K135" s="209"/>
    </row>
    <row r="136" spans="2:11" ht="18" x14ac:dyDescent="0.25">
      <c r="B136" s="205"/>
      <c r="C136" s="205"/>
      <c r="D136" s="205"/>
      <c r="E136" s="206"/>
      <c r="F136" s="207"/>
      <c r="G136" s="208"/>
      <c r="H136" s="205"/>
      <c r="I136" s="205"/>
      <c r="J136" s="205"/>
      <c r="K136" s="209"/>
    </row>
    <row r="137" spans="2:11" s="204" customFormat="1" ht="18" x14ac:dyDescent="0.25">
      <c r="B137" s="205"/>
      <c r="C137" s="205"/>
      <c r="D137" s="205"/>
      <c r="E137" s="206"/>
      <c r="F137" s="207"/>
      <c r="G137" s="208"/>
      <c r="H137" s="205"/>
      <c r="I137" s="205"/>
      <c r="J137" s="205"/>
      <c r="K137" s="209"/>
    </row>
    <row r="138" spans="2:11" s="204" customFormat="1" ht="18" x14ac:dyDescent="0.25">
      <c r="B138" s="205"/>
      <c r="C138" s="205"/>
      <c r="D138" s="211"/>
      <c r="E138" s="210"/>
      <c r="F138" s="207"/>
      <c r="G138" s="208"/>
      <c r="H138" s="205"/>
      <c r="I138" s="205"/>
      <c r="J138" s="205"/>
      <c r="K138" s="209"/>
    </row>
    <row r="139" spans="2:11" ht="18" x14ac:dyDescent="0.25">
      <c r="B139" s="205"/>
      <c r="C139" s="205"/>
      <c r="D139" s="205"/>
      <c r="E139" s="206"/>
      <c r="F139" s="207"/>
      <c r="G139" s="208"/>
      <c r="H139" s="205"/>
      <c r="I139" s="205"/>
      <c r="J139" s="205"/>
      <c r="K139" s="209"/>
    </row>
    <row r="140" spans="2:11" s="166" customFormat="1" ht="18" x14ac:dyDescent="0.25">
      <c r="B140" s="205"/>
      <c r="C140" s="205"/>
      <c r="D140" s="205"/>
      <c r="E140" s="206"/>
      <c r="F140" s="207"/>
      <c r="G140" s="208"/>
      <c r="H140" s="205"/>
      <c r="I140" s="205"/>
      <c r="J140" s="205"/>
      <c r="K140" s="209"/>
    </row>
    <row r="141" spans="2:11" ht="18" x14ac:dyDescent="0.25">
      <c r="B141" s="205"/>
      <c r="C141" s="205"/>
      <c r="D141" s="205"/>
      <c r="E141" s="206"/>
      <c r="F141" s="207"/>
      <c r="G141" s="208"/>
      <c r="H141" s="205"/>
      <c r="I141" s="205"/>
      <c r="J141" s="205"/>
      <c r="K141" s="209"/>
    </row>
    <row r="142" spans="2:11" s="166" customFormat="1" ht="18" x14ac:dyDescent="0.25">
      <c r="B142" s="205"/>
      <c r="C142" s="205"/>
      <c r="D142" s="205"/>
      <c r="E142" s="206"/>
      <c r="F142" s="207"/>
      <c r="G142" s="208"/>
      <c r="H142" s="205"/>
      <c r="I142" s="205"/>
      <c r="J142" s="205"/>
      <c r="K142" s="209"/>
    </row>
    <row r="143" spans="2:11" s="204" customFormat="1" ht="18" x14ac:dyDescent="0.25">
      <c r="B143" s="205"/>
      <c r="C143" s="205"/>
      <c r="D143" s="211"/>
      <c r="E143" s="210"/>
      <c r="F143" s="207"/>
      <c r="G143" s="208"/>
      <c r="H143" s="205"/>
      <c r="I143" s="205"/>
      <c r="J143" s="205"/>
      <c r="K143" s="209"/>
    </row>
    <row r="144" spans="2:11" s="166" customFormat="1" ht="18" x14ac:dyDescent="0.25">
      <c r="B144" s="205"/>
      <c r="C144" s="205"/>
      <c r="D144" s="205"/>
      <c r="E144" s="206"/>
      <c r="F144" s="207"/>
      <c r="G144" s="208"/>
      <c r="H144" s="205"/>
      <c r="I144" s="205"/>
      <c r="J144" s="205"/>
      <c r="K144" s="209"/>
    </row>
    <row r="145" spans="2:11" s="166" customFormat="1" ht="18" x14ac:dyDescent="0.25">
      <c r="B145" s="205"/>
      <c r="C145" s="205"/>
      <c r="D145" s="205"/>
      <c r="E145" s="206"/>
      <c r="F145" s="207"/>
      <c r="G145" s="208"/>
      <c r="H145" s="205"/>
      <c r="I145" s="205"/>
      <c r="J145" s="205"/>
      <c r="K145" s="209"/>
    </row>
    <row r="146" spans="2:11" s="204" customFormat="1" ht="18" x14ac:dyDescent="0.25">
      <c r="B146" s="205"/>
      <c r="C146" s="205"/>
      <c r="D146" s="205"/>
      <c r="E146" s="206"/>
      <c r="F146" s="207"/>
      <c r="G146" s="208"/>
      <c r="H146" s="205"/>
      <c r="I146" s="205"/>
      <c r="J146" s="205"/>
      <c r="K146" s="209"/>
    </row>
    <row r="147" spans="2:11" s="166" customFormat="1" ht="18" x14ac:dyDescent="0.25">
      <c r="B147" s="205"/>
      <c r="C147" s="205"/>
      <c r="D147" s="205"/>
      <c r="E147" s="206"/>
      <c r="F147" s="207"/>
      <c r="G147" s="208"/>
      <c r="H147" s="205"/>
      <c r="I147" s="205"/>
      <c r="J147" s="205"/>
      <c r="K147" s="209"/>
    </row>
    <row r="148" spans="2:11" s="204" customFormat="1" ht="18" x14ac:dyDescent="0.25">
      <c r="B148" s="205"/>
      <c r="C148" s="205"/>
      <c r="D148" s="211"/>
      <c r="E148" s="210"/>
      <c r="F148" s="207"/>
      <c r="G148" s="208"/>
      <c r="H148" s="205"/>
      <c r="I148" s="205"/>
      <c r="J148" s="205"/>
      <c r="K148" s="209"/>
    </row>
    <row r="149" spans="2:11" s="166" customFormat="1" ht="18" x14ac:dyDescent="0.25">
      <c r="B149" s="205"/>
      <c r="C149" s="205"/>
      <c r="D149" s="205"/>
      <c r="E149" s="210"/>
      <c r="F149" s="207"/>
      <c r="G149" s="208"/>
      <c r="H149" s="205"/>
      <c r="I149" s="205"/>
      <c r="J149" s="205"/>
      <c r="K149" s="209"/>
    </row>
    <row r="150" spans="2:11" s="166" customFormat="1" ht="18" x14ac:dyDescent="0.25">
      <c r="B150" s="205"/>
      <c r="C150" s="205"/>
      <c r="D150" s="205"/>
      <c r="E150" s="210"/>
      <c r="F150" s="207"/>
      <c r="G150" s="208"/>
      <c r="H150" s="205"/>
      <c r="I150" s="205"/>
      <c r="J150" s="205"/>
      <c r="K150" s="209"/>
    </row>
    <row r="151" spans="2:11" s="204" customFormat="1" ht="18" x14ac:dyDescent="0.25">
      <c r="B151" s="205"/>
      <c r="C151" s="205"/>
      <c r="D151" s="205"/>
      <c r="E151" s="206"/>
      <c r="F151" s="207"/>
      <c r="G151" s="208"/>
      <c r="H151" s="205"/>
      <c r="I151" s="205"/>
      <c r="J151" s="205"/>
      <c r="K151" s="209"/>
    </row>
    <row r="152" spans="2:11" s="166" customFormat="1" ht="18" x14ac:dyDescent="0.25">
      <c r="B152" s="205"/>
      <c r="C152" s="205"/>
      <c r="D152" s="205"/>
      <c r="E152" s="206"/>
      <c r="F152" s="207"/>
      <c r="G152" s="208"/>
      <c r="H152" s="205"/>
      <c r="I152" s="205"/>
      <c r="J152" s="205"/>
      <c r="K152" s="209"/>
    </row>
    <row r="153" spans="2:11" s="166" customFormat="1" ht="18" x14ac:dyDescent="0.25">
      <c r="B153" s="205"/>
      <c r="C153" s="205"/>
      <c r="D153" s="205"/>
      <c r="E153" s="206"/>
      <c r="F153" s="207"/>
      <c r="G153" s="208"/>
      <c r="H153" s="205"/>
      <c r="I153" s="205"/>
      <c r="J153" s="205"/>
      <c r="K153" s="209"/>
    </row>
    <row r="154" spans="2:11" s="204" customFormat="1" ht="18" x14ac:dyDescent="0.25">
      <c r="B154" s="205"/>
      <c r="C154" s="205"/>
      <c r="D154" s="205"/>
      <c r="E154" s="206"/>
      <c r="F154" s="207"/>
      <c r="G154" s="208"/>
      <c r="H154" s="205"/>
      <c r="I154" s="205"/>
      <c r="J154" s="205"/>
      <c r="K154" s="209"/>
    </row>
    <row r="155" spans="2:11" s="166" customFormat="1" ht="18" x14ac:dyDescent="0.25">
      <c r="B155" s="205"/>
      <c r="C155" s="205"/>
      <c r="D155" s="205"/>
      <c r="E155" s="206"/>
      <c r="F155" s="207"/>
      <c r="G155" s="208"/>
      <c r="H155" s="205"/>
      <c r="I155" s="205"/>
      <c r="J155" s="205"/>
      <c r="K155" s="209"/>
    </row>
    <row r="156" spans="2:11" s="204" customFormat="1" ht="18" x14ac:dyDescent="0.25">
      <c r="B156" s="205"/>
      <c r="C156" s="205"/>
      <c r="D156" s="211"/>
      <c r="E156" s="210"/>
      <c r="F156" s="207"/>
      <c r="G156" s="208"/>
      <c r="H156" s="205"/>
      <c r="I156" s="205"/>
      <c r="J156" s="205"/>
      <c r="K156" s="209"/>
    </row>
    <row r="157" spans="2:11" s="204" customFormat="1" ht="18" x14ac:dyDescent="0.25">
      <c r="B157" s="205"/>
      <c r="C157" s="205"/>
      <c r="D157" s="205"/>
      <c r="E157" s="206"/>
      <c r="F157" s="207"/>
      <c r="G157" s="208"/>
      <c r="H157" s="205"/>
      <c r="I157" s="205"/>
      <c r="J157" s="205"/>
      <c r="K157" s="209"/>
    </row>
    <row r="158" spans="2:11" s="166" customFormat="1" ht="18" x14ac:dyDescent="0.25">
      <c r="B158" s="205"/>
      <c r="C158" s="205"/>
      <c r="D158" s="205"/>
      <c r="E158" s="206"/>
      <c r="F158" s="207"/>
      <c r="G158" s="208"/>
      <c r="H158" s="205"/>
      <c r="I158" s="205"/>
      <c r="J158" s="205"/>
      <c r="K158" s="209"/>
    </row>
    <row r="159" spans="2:11" s="204" customFormat="1" ht="18" x14ac:dyDescent="0.25">
      <c r="B159" s="205"/>
      <c r="C159" s="205"/>
      <c r="D159" s="205"/>
      <c r="E159" s="206"/>
      <c r="F159" s="207"/>
      <c r="G159" s="208"/>
      <c r="H159" s="205"/>
      <c r="I159" s="205"/>
      <c r="J159" s="205"/>
      <c r="K159" s="209"/>
    </row>
    <row r="160" spans="2:11" s="166" customFormat="1" ht="18" x14ac:dyDescent="0.25">
      <c r="B160" s="205"/>
      <c r="C160" s="205"/>
      <c r="D160" s="205"/>
      <c r="E160" s="206"/>
      <c r="F160" s="207"/>
      <c r="G160" s="208"/>
      <c r="H160" s="205"/>
      <c r="I160" s="205"/>
      <c r="J160" s="205"/>
      <c r="K160" s="209"/>
    </row>
    <row r="161" spans="2:11" s="204" customFormat="1" ht="18" x14ac:dyDescent="0.25">
      <c r="B161" s="205"/>
      <c r="C161" s="205"/>
      <c r="D161" s="211"/>
      <c r="E161" s="210"/>
      <c r="F161" s="207"/>
      <c r="G161" s="208"/>
      <c r="H161" s="205"/>
      <c r="I161" s="205"/>
      <c r="J161" s="205"/>
      <c r="K161" s="209"/>
    </row>
    <row r="162" spans="2:11" s="166" customFormat="1" ht="18" x14ac:dyDescent="0.25">
      <c r="B162" s="205"/>
      <c r="C162" s="205"/>
      <c r="D162" s="205"/>
      <c r="E162" s="210"/>
      <c r="F162" s="207"/>
      <c r="G162" s="208"/>
      <c r="H162" s="205"/>
      <c r="I162" s="205"/>
      <c r="J162" s="205"/>
      <c r="K162" s="209"/>
    </row>
    <row r="163" spans="2:11" s="204" customFormat="1" ht="18" x14ac:dyDescent="0.25">
      <c r="B163" s="205"/>
      <c r="C163" s="205"/>
      <c r="D163" s="205"/>
      <c r="E163" s="210"/>
      <c r="F163" s="207"/>
      <c r="G163" s="208"/>
      <c r="H163" s="205"/>
      <c r="I163" s="205"/>
      <c r="J163" s="205"/>
      <c r="K163" s="209"/>
    </row>
    <row r="164" spans="2:11" s="204" customFormat="1" ht="18" x14ac:dyDescent="0.25">
      <c r="B164" s="205"/>
      <c r="C164" s="205"/>
      <c r="D164" s="205"/>
      <c r="E164" s="210"/>
      <c r="F164" s="207"/>
      <c r="G164" s="208"/>
      <c r="H164" s="205"/>
      <c r="I164" s="205"/>
      <c r="J164" s="205"/>
      <c r="K164" s="209"/>
    </row>
    <row r="165" spans="2:11" ht="18" x14ac:dyDescent="0.25">
      <c r="B165" s="205"/>
      <c r="C165" s="205"/>
      <c r="D165" s="205"/>
      <c r="E165" s="210"/>
      <c r="F165" s="207"/>
      <c r="G165" s="208"/>
      <c r="H165" s="205"/>
      <c r="I165" s="205"/>
      <c r="J165" s="205"/>
      <c r="K165" s="209"/>
    </row>
    <row r="166" spans="2:11" s="166" customFormat="1" ht="18" x14ac:dyDescent="0.25">
      <c r="B166" s="205"/>
      <c r="C166" s="205"/>
      <c r="D166" s="205"/>
      <c r="E166" s="210"/>
      <c r="F166" s="207"/>
      <c r="G166" s="208"/>
      <c r="H166" s="205"/>
      <c r="I166" s="205"/>
      <c r="J166" s="205"/>
      <c r="K166" s="209"/>
    </row>
    <row r="167" spans="2:11" s="204" customFormat="1" ht="18" x14ac:dyDescent="0.25">
      <c r="B167" s="205"/>
      <c r="C167" s="205"/>
      <c r="D167" s="205"/>
      <c r="E167" s="206"/>
      <c r="F167" s="207"/>
      <c r="G167" s="208"/>
      <c r="H167" s="205"/>
      <c r="I167" s="205"/>
      <c r="J167" s="205"/>
      <c r="K167" s="209"/>
    </row>
    <row r="168" spans="2:11" ht="18" x14ac:dyDescent="0.25">
      <c r="B168" s="205"/>
      <c r="C168" s="205"/>
      <c r="D168" s="205"/>
      <c r="E168" s="206"/>
      <c r="F168" s="207"/>
      <c r="G168" s="208"/>
      <c r="H168" s="205"/>
      <c r="I168" s="205"/>
      <c r="J168" s="205"/>
      <c r="K168" s="209"/>
    </row>
    <row r="169" spans="2:11" s="204" customFormat="1" ht="18" x14ac:dyDescent="0.25">
      <c r="B169" s="205"/>
      <c r="C169" s="205"/>
      <c r="D169" s="211"/>
      <c r="E169" s="210"/>
      <c r="F169" s="207"/>
      <c r="G169" s="208"/>
      <c r="H169" s="205"/>
      <c r="I169" s="205"/>
      <c r="J169" s="205"/>
      <c r="K169" s="209"/>
    </row>
    <row r="170" spans="2:11" s="166" customFormat="1" ht="18" x14ac:dyDescent="0.25">
      <c r="B170" s="205"/>
      <c r="C170" s="205"/>
      <c r="D170" s="205"/>
      <c r="E170" s="206"/>
      <c r="F170" s="207"/>
      <c r="G170" s="208"/>
      <c r="H170" s="205"/>
      <c r="I170" s="205"/>
      <c r="J170" s="205"/>
      <c r="K170" s="209"/>
    </row>
    <row r="171" spans="2:11" s="166" customFormat="1" ht="18" x14ac:dyDescent="0.25">
      <c r="B171" s="205"/>
      <c r="C171" s="205"/>
      <c r="D171" s="205"/>
      <c r="E171" s="206"/>
      <c r="F171" s="207"/>
      <c r="G171" s="208"/>
      <c r="H171" s="205"/>
      <c r="I171" s="205"/>
      <c r="J171" s="205"/>
      <c r="K171" s="209"/>
    </row>
    <row r="172" spans="2:11" s="204" customFormat="1" ht="18" x14ac:dyDescent="0.25">
      <c r="B172" s="205"/>
      <c r="C172" s="205"/>
      <c r="D172" s="205"/>
      <c r="E172" s="206"/>
      <c r="F172" s="207"/>
      <c r="G172" s="208"/>
      <c r="H172" s="205"/>
      <c r="I172" s="205"/>
      <c r="J172" s="205"/>
      <c r="K172" s="209"/>
    </row>
    <row r="173" spans="2:11" ht="18" x14ac:dyDescent="0.25">
      <c r="B173" s="205"/>
      <c r="C173" s="205"/>
      <c r="D173" s="205"/>
      <c r="E173" s="206"/>
      <c r="F173" s="207"/>
      <c r="G173" s="208"/>
      <c r="H173" s="205"/>
      <c r="I173" s="205"/>
      <c r="J173" s="205"/>
      <c r="K173" s="209"/>
    </row>
    <row r="174" spans="2:11" s="204" customFormat="1" ht="18" x14ac:dyDescent="0.25">
      <c r="B174" s="205"/>
      <c r="C174" s="205"/>
      <c r="D174" s="211"/>
      <c r="E174" s="210"/>
      <c r="F174" s="207"/>
      <c r="G174" s="208"/>
      <c r="H174" s="205"/>
      <c r="I174" s="205"/>
      <c r="J174" s="205"/>
      <c r="K174" s="209"/>
    </row>
    <row r="175" spans="2:11" s="166" customFormat="1" ht="18" x14ac:dyDescent="0.25">
      <c r="B175" s="205"/>
      <c r="C175" s="205"/>
      <c r="D175" s="205"/>
      <c r="E175" s="206"/>
      <c r="F175" s="207"/>
      <c r="G175" s="208"/>
      <c r="H175" s="205"/>
      <c r="I175" s="205"/>
      <c r="J175" s="205"/>
      <c r="K175" s="209"/>
    </row>
    <row r="176" spans="2:11" s="166" customFormat="1" ht="18" x14ac:dyDescent="0.25">
      <c r="B176" s="205"/>
      <c r="C176" s="205"/>
      <c r="D176" s="205"/>
      <c r="E176" s="206"/>
      <c r="F176" s="207"/>
      <c r="G176" s="208"/>
      <c r="H176" s="205"/>
      <c r="I176" s="205"/>
      <c r="J176" s="205"/>
      <c r="K176" s="209"/>
    </row>
    <row r="177" spans="2:11" s="204" customFormat="1" ht="18" x14ac:dyDescent="0.25">
      <c r="B177" s="205"/>
      <c r="C177" s="205"/>
      <c r="D177" s="205"/>
      <c r="E177" s="206"/>
      <c r="F177" s="207"/>
      <c r="G177" s="208"/>
      <c r="H177" s="205"/>
      <c r="I177" s="205"/>
      <c r="J177" s="205"/>
      <c r="K177" s="209"/>
    </row>
    <row r="178" spans="2:11" s="204" customFormat="1" ht="18" x14ac:dyDescent="0.25">
      <c r="B178" s="205"/>
      <c r="C178" s="205"/>
      <c r="D178" s="211"/>
      <c r="E178" s="210"/>
      <c r="F178" s="207"/>
      <c r="G178" s="208"/>
      <c r="H178" s="205"/>
      <c r="I178" s="205"/>
      <c r="J178" s="205"/>
      <c r="K178" s="209"/>
    </row>
    <row r="179" spans="2:11" s="166" customFormat="1" ht="18" x14ac:dyDescent="0.25">
      <c r="B179" s="205"/>
      <c r="C179" s="205"/>
      <c r="D179" s="205"/>
      <c r="E179" s="210"/>
      <c r="F179" s="207"/>
      <c r="G179" s="208"/>
      <c r="H179" s="205"/>
      <c r="I179" s="205"/>
      <c r="J179" s="205"/>
      <c r="K179" s="209"/>
    </row>
    <row r="180" spans="2:11" s="166" customFormat="1" ht="18" x14ac:dyDescent="0.25">
      <c r="B180" s="205"/>
      <c r="C180" s="205"/>
      <c r="D180" s="205"/>
      <c r="E180" s="210"/>
      <c r="F180" s="207"/>
      <c r="G180" s="208"/>
      <c r="H180" s="205"/>
      <c r="I180" s="205"/>
      <c r="J180" s="205"/>
      <c r="K180" s="209"/>
    </row>
    <row r="181" spans="2:11" s="204" customFormat="1" ht="18" x14ac:dyDescent="0.25">
      <c r="B181" s="205"/>
      <c r="C181" s="205"/>
      <c r="D181" s="205"/>
      <c r="E181" s="210"/>
      <c r="F181" s="207"/>
      <c r="G181" s="208"/>
      <c r="H181" s="205"/>
      <c r="I181" s="205"/>
      <c r="J181" s="205"/>
      <c r="K181" s="209"/>
    </row>
    <row r="182" spans="2:11" s="166" customFormat="1" ht="18" x14ac:dyDescent="0.25">
      <c r="B182" s="205"/>
      <c r="C182" s="205"/>
      <c r="D182" s="205"/>
      <c r="E182" s="210"/>
      <c r="F182" s="207"/>
      <c r="G182" s="208"/>
      <c r="H182" s="205"/>
      <c r="I182" s="205"/>
      <c r="J182" s="205"/>
      <c r="K182" s="209"/>
    </row>
    <row r="183" spans="2:11" s="166" customFormat="1" ht="18" x14ac:dyDescent="0.25">
      <c r="B183" s="205"/>
      <c r="C183" s="205"/>
      <c r="D183" s="205"/>
      <c r="E183" s="210"/>
      <c r="F183" s="207"/>
      <c r="G183" s="208"/>
      <c r="H183" s="205"/>
      <c r="I183" s="205"/>
      <c r="J183" s="205"/>
      <c r="K183" s="209"/>
    </row>
    <row r="184" spans="2:11" s="204" customFormat="1" ht="18" x14ac:dyDescent="0.25">
      <c r="B184" s="205"/>
      <c r="C184" s="205"/>
      <c r="D184" s="205"/>
      <c r="E184" s="210"/>
      <c r="F184" s="207"/>
      <c r="G184" s="208"/>
      <c r="H184" s="205"/>
      <c r="I184" s="205"/>
      <c r="J184" s="205"/>
      <c r="K184" s="209"/>
    </row>
    <row r="185" spans="2:11" s="166" customFormat="1" ht="18" x14ac:dyDescent="0.25">
      <c r="B185" s="205"/>
      <c r="C185" s="205"/>
      <c r="D185" s="205"/>
      <c r="E185" s="210"/>
      <c r="F185" s="207"/>
      <c r="G185" s="208"/>
      <c r="H185" s="205"/>
      <c r="I185" s="205"/>
      <c r="J185" s="205"/>
      <c r="K185" s="209"/>
    </row>
    <row r="186" spans="2:11" s="166" customFormat="1" ht="18" x14ac:dyDescent="0.25">
      <c r="B186" s="205"/>
      <c r="C186" s="205"/>
      <c r="D186" s="205"/>
      <c r="E186" s="206"/>
      <c r="F186" s="207"/>
      <c r="G186" s="208"/>
      <c r="H186" s="205"/>
      <c r="I186" s="205"/>
      <c r="J186" s="205"/>
      <c r="K186" s="209"/>
    </row>
    <row r="187" spans="2:11" s="166" customFormat="1" ht="18" x14ac:dyDescent="0.25">
      <c r="B187" s="205"/>
      <c r="C187" s="205"/>
      <c r="D187" s="205"/>
      <c r="E187" s="206"/>
      <c r="F187" s="207"/>
      <c r="G187" s="208"/>
      <c r="H187" s="205"/>
      <c r="I187" s="205"/>
      <c r="J187" s="205"/>
      <c r="K187" s="209"/>
    </row>
    <row r="188" spans="2:11" s="166" customFormat="1" ht="18" x14ac:dyDescent="0.25">
      <c r="B188" s="205"/>
      <c r="C188" s="205"/>
      <c r="D188" s="205"/>
      <c r="E188" s="206"/>
      <c r="F188" s="207"/>
      <c r="G188" s="208"/>
      <c r="H188" s="205"/>
      <c r="I188" s="205"/>
      <c r="J188" s="205"/>
      <c r="K188" s="209"/>
    </row>
    <row r="189" spans="2:11" s="166" customFormat="1" ht="18" x14ac:dyDescent="0.25">
      <c r="B189" s="205"/>
      <c r="C189" s="205"/>
      <c r="D189" s="205"/>
      <c r="E189" s="206"/>
      <c r="F189" s="207"/>
      <c r="G189" s="208"/>
      <c r="H189" s="205"/>
      <c r="I189" s="205"/>
      <c r="J189" s="205"/>
      <c r="K189" s="209"/>
    </row>
    <row r="190" spans="2:11" s="166" customFormat="1" ht="18" x14ac:dyDescent="0.25">
      <c r="B190" s="205"/>
      <c r="C190" s="205"/>
      <c r="D190" s="205"/>
      <c r="E190" s="206"/>
      <c r="F190" s="207"/>
      <c r="G190" s="208"/>
      <c r="H190" s="205"/>
      <c r="I190" s="205"/>
      <c r="J190" s="205"/>
      <c r="K190" s="209"/>
    </row>
    <row r="191" spans="2:11" ht="18" x14ac:dyDescent="0.25">
      <c r="B191" s="205"/>
      <c r="C191" s="205"/>
      <c r="D191" s="205"/>
      <c r="E191" s="206"/>
      <c r="F191" s="207"/>
      <c r="G191" s="208"/>
      <c r="H191" s="205"/>
      <c r="I191" s="205"/>
      <c r="J191" s="205"/>
      <c r="K191" s="209"/>
    </row>
    <row r="192" spans="2:11" s="204" customFormat="1" ht="18" x14ac:dyDescent="0.25">
      <c r="B192" s="205"/>
      <c r="C192" s="205"/>
      <c r="D192" s="205"/>
      <c r="E192" s="206"/>
      <c r="F192" s="207"/>
      <c r="G192" s="208"/>
      <c r="H192" s="205"/>
      <c r="I192" s="205"/>
      <c r="J192" s="205"/>
      <c r="K192" s="209"/>
    </row>
    <row r="193" spans="2:11" s="166" customFormat="1" ht="18" x14ac:dyDescent="0.25">
      <c r="B193" s="205"/>
      <c r="C193" s="205"/>
      <c r="D193" s="205"/>
      <c r="E193" s="206"/>
      <c r="F193" s="207"/>
      <c r="G193" s="208"/>
      <c r="H193" s="205"/>
      <c r="I193" s="205"/>
      <c r="J193" s="205"/>
      <c r="K193" s="209"/>
    </row>
    <row r="194" spans="2:11" ht="18" x14ac:dyDescent="0.25">
      <c r="B194" s="205"/>
      <c r="C194" s="205"/>
      <c r="D194" s="205"/>
      <c r="E194" s="206"/>
      <c r="F194" s="207"/>
      <c r="G194" s="208"/>
      <c r="H194" s="205"/>
      <c r="I194" s="205"/>
      <c r="J194" s="205"/>
      <c r="K194" s="209"/>
    </row>
    <row r="195" spans="2:11" s="166" customFormat="1" ht="18" x14ac:dyDescent="0.25">
      <c r="B195" s="205"/>
      <c r="C195" s="205"/>
      <c r="D195" s="205"/>
      <c r="E195" s="206"/>
      <c r="F195" s="207"/>
      <c r="G195" s="208"/>
      <c r="H195" s="205"/>
      <c r="I195" s="205"/>
      <c r="J195" s="205"/>
      <c r="K195" s="209"/>
    </row>
    <row r="196" spans="2:11" s="204" customFormat="1" ht="18" x14ac:dyDescent="0.25">
      <c r="B196" s="205"/>
      <c r="C196" s="205"/>
      <c r="D196" s="211"/>
      <c r="E196" s="210"/>
      <c r="F196" s="207"/>
      <c r="G196" s="208"/>
      <c r="H196" s="205"/>
      <c r="I196" s="205"/>
      <c r="J196" s="205"/>
      <c r="K196" s="209"/>
    </row>
    <row r="197" spans="2:11" s="166" customFormat="1" ht="18" x14ac:dyDescent="0.25">
      <c r="B197" s="205"/>
      <c r="C197" s="205"/>
      <c r="D197" s="205"/>
      <c r="E197" s="210"/>
      <c r="F197" s="207"/>
      <c r="G197" s="208"/>
      <c r="H197" s="205"/>
      <c r="I197" s="205"/>
      <c r="J197" s="205"/>
      <c r="K197" s="209"/>
    </row>
    <row r="198" spans="2:11" s="204" customFormat="1" ht="18" x14ac:dyDescent="0.25">
      <c r="B198" s="205"/>
      <c r="C198" s="205"/>
      <c r="D198" s="205"/>
      <c r="E198" s="210"/>
      <c r="F198" s="207"/>
      <c r="G198" s="208"/>
      <c r="H198" s="205"/>
      <c r="I198" s="205"/>
      <c r="J198" s="205"/>
      <c r="K198" s="209"/>
    </row>
    <row r="199" spans="2:11" s="166" customFormat="1" ht="18" x14ac:dyDescent="0.25">
      <c r="B199" s="205"/>
      <c r="C199" s="205"/>
      <c r="D199" s="205"/>
      <c r="E199" s="210"/>
      <c r="F199" s="207"/>
      <c r="G199" s="208"/>
      <c r="H199" s="205"/>
      <c r="I199" s="205"/>
      <c r="J199" s="205"/>
      <c r="K199" s="209"/>
    </row>
    <row r="200" spans="2:11" s="166" customFormat="1" ht="18" x14ac:dyDescent="0.25">
      <c r="B200" s="205"/>
      <c r="C200" s="205"/>
      <c r="D200" s="205"/>
      <c r="E200" s="210"/>
      <c r="F200" s="207"/>
      <c r="G200" s="208"/>
      <c r="H200" s="205"/>
      <c r="I200" s="205"/>
      <c r="J200" s="205"/>
      <c r="K200" s="209"/>
    </row>
    <row r="201" spans="2:11" s="166" customFormat="1" ht="18" x14ac:dyDescent="0.25">
      <c r="B201" s="205"/>
      <c r="C201" s="205"/>
      <c r="D201" s="205"/>
      <c r="E201" s="206"/>
      <c r="F201" s="207"/>
      <c r="G201" s="208"/>
      <c r="H201" s="205"/>
      <c r="I201" s="205"/>
      <c r="J201" s="205"/>
      <c r="K201" s="209"/>
    </row>
    <row r="202" spans="2:11" s="166" customFormat="1" ht="18" x14ac:dyDescent="0.25">
      <c r="B202" s="205"/>
      <c r="C202" s="205"/>
      <c r="D202" s="205"/>
      <c r="E202" s="206"/>
      <c r="F202" s="207"/>
      <c r="G202" s="208"/>
      <c r="H202" s="205"/>
      <c r="I202" s="205"/>
      <c r="J202" s="205"/>
      <c r="K202" s="209"/>
    </row>
    <row r="203" spans="2:11" s="204" customFormat="1" ht="18" x14ac:dyDescent="0.25">
      <c r="B203" s="205"/>
      <c r="C203" s="205"/>
      <c r="D203" s="211"/>
      <c r="E203" s="210"/>
      <c r="F203" s="207"/>
      <c r="G203" s="208"/>
      <c r="H203" s="205"/>
      <c r="I203" s="205"/>
      <c r="J203" s="205"/>
      <c r="K203" s="209"/>
    </row>
    <row r="204" spans="2:11" s="204" customFormat="1" ht="18" x14ac:dyDescent="0.25">
      <c r="B204" s="205"/>
      <c r="C204" s="205"/>
      <c r="D204" s="205"/>
      <c r="E204" s="210"/>
      <c r="F204" s="207"/>
      <c r="G204" s="208"/>
      <c r="H204" s="205"/>
      <c r="I204" s="205"/>
      <c r="J204" s="205"/>
      <c r="K204" s="209"/>
    </row>
    <row r="205" spans="2:11" s="166" customFormat="1" ht="18" x14ac:dyDescent="0.25">
      <c r="B205" s="205"/>
      <c r="C205" s="205"/>
      <c r="D205" s="205"/>
      <c r="E205" s="206"/>
      <c r="F205" s="207"/>
      <c r="G205" s="208"/>
      <c r="H205" s="205"/>
      <c r="I205" s="205"/>
      <c r="J205" s="205"/>
      <c r="K205" s="209"/>
    </row>
    <row r="206" spans="2:11" ht="18" x14ac:dyDescent="0.25">
      <c r="B206" s="205"/>
      <c r="C206" s="205"/>
      <c r="D206" s="205"/>
      <c r="E206" s="206"/>
      <c r="F206" s="207"/>
      <c r="G206" s="208"/>
      <c r="H206" s="205"/>
      <c r="I206" s="205"/>
      <c r="J206" s="205"/>
      <c r="K206" s="209"/>
    </row>
    <row r="207" spans="2:11" ht="18" x14ac:dyDescent="0.25">
      <c r="B207" s="205"/>
      <c r="C207" s="205"/>
      <c r="D207" s="205"/>
      <c r="E207" s="206"/>
      <c r="F207" s="207"/>
      <c r="G207" s="208"/>
      <c r="H207" s="205"/>
      <c r="I207" s="205"/>
      <c r="J207" s="205"/>
      <c r="K207" s="209"/>
    </row>
    <row r="208" spans="2:11" s="166" customFormat="1" ht="18" x14ac:dyDescent="0.25">
      <c r="B208" s="205"/>
      <c r="C208" s="205"/>
      <c r="D208" s="205"/>
      <c r="E208" s="206"/>
      <c r="F208" s="207"/>
      <c r="G208" s="208"/>
      <c r="H208" s="205"/>
      <c r="I208" s="205"/>
      <c r="J208" s="205"/>
      <c r="K208" s="209"/>
    </row>
    <row r="209" spans="2:11" s="96" customFormat="1" ht="18" x14ac:dyDescent="0.25">
      <c r="B209" s="205"/>
      <c r="C209" s="205"/>
      <c r="D209" s="205"/>
      <c r="E209" s="206"/>
      <c r="F209" s="207"/>
      <c r="G209" s="208"/>
      <c r="H209" s="205"/>
      <c r="I209" s="205"/>
      <c r="J209" s="205"/>
      <c r="K209" s="209"/>
    </row>
    <row r="210" spans="2:11" s="96" customFormat="1" ht="18" x14ac:dyDescent="0.25">
      <c r="B210" s="205"/>
      <c r="C210" s="205"/>
      <c r="D210" s="205"/>
      <c r="E210" s="206"/>
      <c r="F210" s="207"/>
      <c r="G210" s="208"/>
      <c r="H210" s="205"/>
      <c r="I210" s="205"/>
      <c r="J210" s="205"/>
      <c r="K210" s="209"/>
    </row>
    <row r="211" spans="2:11" s="96" customFormat="1" ht="18" x14ac:dyDescent="0.25">
      <c r="B211" s="205"/>
      <c r="C211" s="205"/>
      <c r="D211" s="211"/>
      <c r="E211" s="210"/>
      <c r="F211" s="207"/>
      <c r="G211" s="208"/>
      <c r="H211" s="205"/>
      <c r="I211" s="205"/>
      <c r="J211" s="205"/>
      <c r="K211" s="209"/>
    </row>
    <row r="212" spans="2:11" s="96" customFormat="1" ht="18" x14ac:dyDescent="0.25">
      <c r="B212" s="205"/>
      <c r="C212" s="205"/>
      <c r="D212" s="205"/>
      <c r="E212" s="206"/>
      <c r="F212" s="207"/>
      <c r="G212" s="208"/>
      <c r="H212" s="205"/>
      <c r="I212" s="205"/>
      <c r="J212" s="205"/>
      <c r="K212" s="209"/>
    </row>
    <row r="213" spans="2:11" s="96" customFormat="1" ht="18" x14ac:dyDescent="0.25">
      <c r="B213" s="205"/>
      <c r="C213" s="205"/>
      <c r="D213" s="205"/>
      <c r="E213" s="206"/>
      <c r="F213" s="207"/>
      <c r="G213" s="208"/>
      <c r="H213" s="205"/>
      <c r="I213" s="205"/>
      <c r="J213" s="205"/>
      <c r="K213" s="209"/>
    </row>
    <row r="214" spans="2:11" s="96" customFormat="1" ht="18" x14ac:dyDescent="0.25">
      <c r="B214" s="205"/>
      <c r="C214" s="205"/>
      <c r="D214" s="205"/>
      <c r="E214" s="206"/>
      <c r="F214" s="207"/>
      <c r="G214" s="208"/>
      <c r="H214" s="205"/>
      <c r="I214" s="205"/>
      <c r="J214" s="205"/>
      <c r="K214" s="209"/>
    </row>
    <row r="215" spans="2:11" s="96" customFormat="1" ht="18" x14ac:dyDescent="0.25">
      <c r="B215" s="205"/>
      <c r="C215" s="205"/>
      <c r="D215" s="205"/>
      <c r="E215" s="206"/>
      <c r="F215" s="207"/>
      <c r="G215" s="208"/>
      <c r="H215" s="205"/>
      <c r="I215" s="205"/>
      <c r="J215" s="205"/>
      <c r="K215" s="209"/>
    </row>
    <row r="216" spans="2:11" s="96" customFormat="1" ht="18" x14ac:dyDescent="0.25">
      <c r="B216" s="205"/>
      <c r="C216" s="205"/>
      <c r="D216" s="205"/>
      <c r="E216" s="206"/>
      <c r="F216" s="207"/>
      <c r="G216" s="208"/>
      <c r="H216" s="205"/>
      <c r="I216" s="205"/>
      <c r="J216" s="205"/>
      <c r="K216" s="209"/>
    </row>
    <row r="217" spans="2:11" s="96" customFormat="1" ht="18" x14ac:dyDescent="0.25">
      <c r="B217" s="205"/>
      <c r="C217" s="205"/>
      <c r="D217" s="211"/>
      <c r="E217" s="210"/>
      <c r="F217" s="207"/>
      <c r="G217" s="208"/>
      <c r="H217" s="205"/>
      <c r="I217" s="205"/>
      <c r="J217" s="205"/>
      <c r="K217" s="209"/>
    </row>
    <row r="218" spans="2:11" s="96" customFormat="1" ht="18" x14ac:dyDescent="0.25">
      <c r="B218" s="205"/>
      <c r="C218" s="205"/>
      <c r="D218" s="205"/>
      <c r="E218" s="206"/>
      <c r="F218" s="207"/>
      <c r="G218" s="208"/>
      <c r="H218" s="205"/>
      <c r="I218" s="205"/>
      <c r="J218" s="205"/>
      <c r="K218" s="209"/>
    </row>
    <row r="219" spans="2:11" s="96" customFormat="1" ht="18" x14ac:dyDescent="0.25">
      <c r="B219" s="205"/>
      <c r="C219" s="205"/>
      <c r="D219" s="205"/>
      <c r="E219" s="206"/>
      <c r="F219" s="207"/>
      <c r="G219" s="208"/>
      <c r="H219" s="205"/>
      <c r="I219" s="205"/>
      <c r="J219" s="205"/>
      <c r="K219" s="209"/>
    </row>
    <row r="220" spans="2:11" s="96" customFormat="1" ht="18" x14ac:dyDescent="0.25">
      <c r="B220" s="205"/>
      <c r="C220" s="205"/>
      <c r="D220" s="211"/>
      <c r="E220" s="210"/>
      <c r="F220" s="207"/>
      <c r="G220" s="208"/>
      <c r="H220" s="205"/>
      <c r="I220" s="205"/>
      <c r="J220" s="205"/>
      <c r="K220" s="209"/>
    </row>
    <row r="221" spans="2:11" s="96" customFormat="1" ht="18" x14ac:dyDescent="0.25">
      <c r="B221" s="205"/>
      <c r="C221" s="205"/>
      <c r="D221" s="205"/>
      <c r="E221" s="206"/>
      <c r="F221" s="207"/>
      <c r="G221" s="208"/>
      <c r="H221" s="205"/>
      <c r="I221" s="205"/>
      <c r="J221" s="205"/>
      <c r="K221" s="209"/>
    </row>
    <row r="222" spans="2:11" s="96" customFormat="1" ht="18" x14ac:dyDescent="0.25">
      <c r="B222" s="205"/>
      <c r="C222" s="205"/>
      <c r="D222" s="205"/>
      <c r="E222" s="206"/>
      <c r="F222" s="207"/>
      <c r="G222" s="208"/>
      <c r="H222" s="205"/>
      <c r="I222" s="205"/>
      <c r="J222" s="205"/>
      <c r="K222" s="209"/>
    </row>
    <row r="223" spans="2:11" s="96" customFormat="1" ht="18" x14ac:dyDescent="0.25">
      <c r="B223" s="205"/>
      <c r="C223" s="205"/>
      <c r="D223" s="205"/>
      <c r="E223" s="206"/>
      <c r="F223" s="207"/>
      <c r="G223" s="208"/>
      <c r="H223" s="205"/>
      <c r="I223" s="205"/>
      <c r="J223" s="205"/>
      <c r="K223" s="209"/>
    </row>
    <row r="224" spans="2:11" s="96" customFormat="1" ht="18" x14ac:dyDescent="0.25">
      <c r="B224" s="205"/>
      <c r="C224" s="205"/>
      <c r="D224" s="205"/>
      <c r="E224" s="206"/>
      <c r="F224" s="207"/>
      <c r="G224" s="208"/>
      <c r="H224" s="205"/>
      <c r="I224" s="205"/>
      <c r="J224" s="205"/>
      <c r="K224" s="209"/>
    </row>
    <row r="225" spans="2:11" s="96" customFormat="1" ht="18" x14ac:dyDescent="0.25">
      <c r="B225" s="205"/>
      <c r="C225" s="205"/>
      <c r="D225" s="205"/>
      <c r="E225" s="206"/>
      <c r="F225" s="207"/>
      <c r="G225" s="208"/>
      <c r="H225" s="205"/>
      <c r="I225" s="205"/>
      <c r="J225" s="205"/>
      <c r="K225" s="209"/>
    </row>
    <row r="226" spans="2:11" s="96" customFormat="1" ht="18" x14ac:dyDescent="0.25">
      <c r="B226" s="205"/>
      <c r="C226" s="205"/>
      <c r="D226" s="211"/>
      <c r="E226" s="210"/>
      <c r="F226" s="207"/>
      <c r="G226" s="208"/>
      <c r="H226" s="205"/>
      <c r="I226" s="205"/>
      <c r="J226" s="205"/>
      <c r="K226" s="209"/>
    </row>
    <row r="227" spans="2:11" s="96" customFormat="1" ht="18" x14ac:dyDescent="0.25">
      <c r="B227" s="205"/>
      <c r="C227" s="205"/>
      <c r="D227" s="205"/>
      <c r="E227" s="210"/>
      <c r="F227" s="207"/>
      <c r="G227" s="208"/>
      <c r="H227" s="205"/>
      <c r="I227" s="205"/>
      <c r="J227" s="205"/>
      <c r="K227" s="209"/>
    </row>
    <row r="228" spans="2:11" s="96" customFormat="1" ht="18" x14ac:dyDescent="0.25">
      <c r="B228" s="205"/>
      <c r="C228" s="205"/>
      <c r="D228" s="205"/>
      <c r="E228" s="206"/>
      <c r="F228" s="207"/>
      <c r="G228" s="208"/>
      <c r="H228" s="205"/>
      <c r="I228" s="205"/>
      <c r="J228" s="205"/>
      <c r="K228" s="209"/>
    </row>
    <row r="229" spans="2:11" s="96" customFormat="1" ht="18" x14ac:dyDescent="0.25">
      <c r="B229" s="205"/>
      <c r="C229" s="205"/>
      <c r="D229" s="205"/>
      <c r="E229" s="206"/>
      <c r="F229" s="207"/>
      <c r="G229" s="208"/>
      <c r="H229" s="205"/>
      <c r="I229" s="205"/>
      <c r="J229" s="205"/>
      <c r="K229" s="209"/>
    </row>
    <row r="230" spans="2:11" s="96" customFormat="1" ht="18" x14ac:dyDescent="0.25">
      <c r="B230" s="205"/>
      <c r="C230" s="205"/>
      <c r="D230" s="205"/>
      <c r="E230" s="206"/>
      <c r="F230" s="207"/>
      <c r="G230" s="208"/>
      <c r="H230" s="205"/>
      <c r="I230" s="205"/>
      <c r="J230" s="205"/>
      <c r="K230" s="209"/>
    </row>
    <row r="231" spans="2:11" s="96" customFormat="1" ht="18" x14ac:dyDescent="0.25">
      <c r="B231" s="205"/>
      <c r="C231" s="205"/>
      <c r="D231" s="205"/>
      <c r="E231" s="206"/>
      <c r="F231" s="207"/>
      <c r="G231" s="208"/>
      <c r="H231" s="205"/>
      <c r="I231" s="205"/>
      <c r="J231" s="205"/>
      <c r="K231" s="209"/>
    </row>
    <row r="232" spans="2:11" s="96" customFormat="1" ht="18" x14ac:dyDescent="0.25">
      <c r="B232" s="205"/>
      <c r="C232" s="205"/>
      <c r="D232" s="211"/>
      <c r="E232" s="210"/>
      <c r="F232" s="207"/>
      <c r="G232" s="208"/>
      <c r="H232" s="205"/>
      <c r="I232" s="205"/>
      <c r="J232" s="205"/>
      <c r="K232" s="209"/>
    </row>
    <row r="233" spans="2:11" s="96" customFormat="1" ht="18" x14ac:dyDescent="0.25">
      <c r="B233" s="205"/>
      <c r="C233" s="205"/>
      <c r="D233" s="205"/>
      <c r="E233" s="206"/>
      <c r="F233" s="207"/>
      <c r="G233" s="208"/>
      <c r="H233" s="205"/>
      <c r="I233" s="205"/>
      <c r="J233" s="205"/>
      <c r="K233" s="209"/>
    </row>
    <row r="234" spans="2:11" s="96" customFormat="1" ht="18" x14ac:dyDescent="0.25">
      <c r="B234" s="205"/>
      <c r="C234" s="205"/>
      <c r="D234" s="205"/>
      <c r="E234" s="206"/>
      <c r="F234" s="207"/>
      <c r="G234" s="208"/>
      <c r="H234" s="205"/>
      <c r="I234" s="205"/>
      <c r="J234" s="205"/>
      <c r="K234" s="209"/>
    </row>
    <row r="235" spans="2:11" s="96" customFormat="1" ht="18" x14ac:dyDescent="0.25">
      <c r="B235" s="205"/>
      <c r="C235" s="205"/>
      <c r="D235" s="211"/>
      <c r="E235" s="210"/>
      <c r="F235" s="207"/>
      <c r="G235" s="208"/>
      <c r="H235" s="205"/>
      <c r="I235" s="205"/>
      <c r="J235" s="205"/>
      <c r="K235" s="209"/>
    </row>
    <row r="236" spans="2:11" s="96" customFormat="1" ht="18" x14ac:dyDescent="0.25">
      <c r="B236" s="205"/>
      <c r="C236" s="205"/>
      <c r="D236" s="205"/>
      <c r="E236" s="206"/>
      <c r="F236" s="207"/>
      <c r="G236" s="208"/>
      <c r="H236" s="205"/>
      <c r="I236" s="205"/>
      <c r="J236" s="205"/>
      <c r="K236" s="209"/>
    </row>
    <row r="237" spans="2:11" s="96" customFormat="1" ht="18" x14ac:dyDescent="0.25">
      <c r="B237" s="205"/>
      <c r="C237" s="205"/>
      <c r="D237" s="205"/>
      <c r="E237" s="206"/>
      <c r="F237" s="207"/>
      <c r="G237" s="208"/>
      <c r="H237" s="205"/>
      <c r="I237" s="205"/>
      <c r="J237" s="205"/>
      <c r="K237" s="209"/>
    </row>
    <row r="238" spans="2:11" s="96" customFormat="1" ht="18" x14ac:dyDescent="0.25">
      <c r="B238" s="205"/>
      <c r="C238" s="205"/>
      <c r="D238" s="211"/>
      <c r="E238" s="210"/>
      <c r="F238" s="207"/>
      <c r="G238" s="208"/>
      <c r="H238" s="205"/>
      <c r="I238" s="205"/>
      <c r="J238" s="205"/>
      <c r="K238" s="209"/>
    </row>
    <row r="239" spans="2:11" s="96" customFormat="1" ht="18" x14ac:dyDescent="0.25">
      <c r="B239" s="205"/>
      <c r="C239" s="205"/>
      <c r="D239" s="205"/>
      <c r="E239" s="210"/>
      <c r="F239" s="207"/>
      <c r="G239" s="208"/>
      <c r="H239" s="205"/>
      <c r="I239" s="205"/>
      <c r="J239" s="205"/>
      <c r="K239" s="209"/>
    </row>
    <row r="240" spans="2:11" s="96" customFormat="1" ht="18" x14ac:dyDescent="0.25">
      <c r="B240" s="205"/>
      <c r="C240" s="205"/>
      <c r="D240" s="205"/>
      <c r="E240" s="206"/>
      <c r="F240" s="207"/>
      <c r="G240" s="208"/>
      <c r="H240" s="205"/>
      <c r="I240" s="205"/>
      <c r="J240" s="205"/>
      <c r="K240" s="209"/>
    </row>
    <row r="241" spans="2:11" s="96" customFormat="1" ht="18" x14ac:dyDescent="0.25">
      <c r="B241" s="205"/>
      <c r="C241" s="205"/>
      <c r="D241" s="205"/>
      <c r="E241" s="206"/>
      <c r="F241" s="207"/>
      <c r="G241" s="208"/>
      <c r="H241" s="205"/>
      <c r="I241" s="205"/>
      <c r="J241" s="205"/>
      <c r="K241" s="209"/>
    </row>
    <row r="242" spans="2:11" s="96" customFormat="1" ht="18" x14ac:dyDescent="0.25">
      <c r="B242" s="205"/>
      <c r="C242" s="205"/>
      <c r="D242" s="205"/>
      <c r="E242" s="206"/>
      <c r="F242" s="207"/>
      <c r="G242" s="208"/>
      <c r="H242" s="205"/>
      <c r="I242" s="205"/>
      <c r="J242" s="205"/>
      <c r="K242" s="209"/>
    </row>
    <row r="243" spans="2:11" s="96" customFormat="1" ht="18" x14ac:dyDescent="0.25">
      <c r="B243" s="205"/>
      <c r="C243" s="205"/>
      <c r="D243" s="205"/>
      <c r="E243" s="206"/>
      <c r="F243" s="207"/>
      <c r="G243" s="208"/>
      <c r="H243" s="205"/>
      <c r="I243" s="205"/>
      <c r="J243" s="205"/>
      <c r="K243" s="209"/>
    </row>
    <row r="244" spans="2:11" s="96" customFormat="1" ht="18" x14ac:dyDescent="0.25">
      <c r="B244" s="205"/>
      <c r="C244" s="205"/>
      <c r="D244" s="205"/>
      <c r="E244" s="206"/>
      <c r="F244" s="207"/>
      <c r="G244" s="208"/>
      <c r="H244" s="205"/>
      <c r="I244" s="205"/>
      <c r="J244" s="205"/>
      <c r="K244" s="209"/>
    </row>
    <row r="245" spans="2:11" s="96" customFormat="1" ht="18" x14ac:dyDescent="0.25">
      <c r="B245" s="205"/>
      <c r="C245" s="205"/>
      <c r="D245" s="205"/>
      <c r="E245" s="206"/>
      <c r="F245" s="207"/>
      <c r="G245" s="208"/>
      <c r="H245" s="205"/>
      <c r="I245" s="205"/>
      <c r="J245" s="205"/>
      <c r="K245" s="209"/>
    </row>
    <row r="246" spans="2:11" s="96" customFormat="1" ht="18" x14ac:dyDescent="0.25">
      <c r="B246" s="205"/>
      <c r="C246" s="205"/>
      <c r="D246" s="205"/>
      <c r="E246" s="206"/>
      <c r="F246" s="207"/>
      <c r="G246" s="208"/>
      <c r="H246" s="205"/>
      <c r="I246" s="205"/>
      <c r="J246" s="205"/>
      <c r="K246" s="209"/>
    </row>
    <row r="247" spans="2:11" s="96" customFormat="1" ht="18" x14ac:dyDescent="0.25">
      <c r="B247" s="205"/>
      <c r="C247" s="205"/>
      <c r="D247" s="205"/>
      <c r="E247" s="206"/>
      <c r="F247" s="207"/>
      <c r="G247" s="208"/>
      <c r="H247" s="205"/>
      <c r="I247" s="205"/>
      <c r="J247" s="205"/>
      <c r="K247" s="209"/>
    </row>
    <row r="248" spans="2:11" s="96" customFormat="1" ht="18" x14ac:dyDescent="0.25">
      <c r="B248" s="205"/>
      <c r="C248" s="205"/>
      <c r="D248" s="205"/>
      <c r="E248" s="206"/>
      <c r="F248" s="207"/>
      <c r="G248" s="208"/>
      <c r="H248" s="205"/>
      <c r="I248" s="205"/>
      <c r="J248" s="205"/>
      <c r="K248" s="209"/>
    </row>
    <row r="249" spans="2:11" s="96" customFormat="1" ht="18" x14ac:dyDescent="0.25">
      <c r="B249" s="205"/>
      <c r="C249" s="205"/>
      <c r="D249" s="211"/>
      <c r="E249" s="210"/>
      <c r="F249" s="207"/>
      <c r="G249" s="208"/>
      <c r="H249" s="205"/>
      <c r="I249" s="205"/>
      <c r="J249" s="205"/>
      <c r="K249" s="209"/>
    </row>
    <row r="250" spans="2:11" s="96" customFormat="1" ht="18" x14ac:dyDescent="0.25">
      <c r="B250" s="205"/>
      <c r="C250" s="205"/>
      <c r="D250" s="205"/>
      <c r="E250" s="210"/>
      <c r="F250" s="207"/>
      <c r="G250" s="208"/>
      <c r="H250" s="205"/>
      <c r="I250" s="205"/>
      <c r="J250" s="205"/>
      <c r="K250" s="209"/>
    </row>
    <row r="251" spans="2:11" s="96" customFormat="1" ht="16.5" x14ac:dyDescent="0.25">
      <c r="B251" s="157"/>
      <c r="C251" s="157"/>
      <c r="D251" s="157"/>
      <c r="E251" s="165"/>
      <c r="F251" s="162"/>
      <c r="G251" s="161"/>
      <c r="H251" s="157"/>
      <c r="I251" s="157"/>
      <c r="J251" s="157"/>
      <c r="K251" s="159"/>
    </row>
    <row r="252" spans="2:11" s="96" customFormat="1" ht="16.5" x14ac:dyDescent="0.25">
      <c r="B252" s="157"/>
      <c r="C252" s="157"/>
      <c r="D252" s="157"/>
      <c r="E252" s="165"/>
      <c r="F252" s="162"/>
      <c r="G252" s="161"/>
      <c r="H252" s="157"/>
      <c r="I252" s="157"/>
      <c r="J252" s="157"/>
      <c r="K252" s="159"/>
    </row>
    <row r="253" spans="2:11" s="96" customFormat="1" ht="16.5" x14ac:dyDescent="0.25">
      <c r="B253" s="157"/>
      <c r="C253" s="157"/>
      <c r="D253" s="189"/>
      <c r="E253" s="194"/>
      <c r="F253" s="162"/>
      <c r="G253" s="161"/>
      <c r="H253" s="157"/>
      <c r="I253" s="157"/>
      <c r="J253" s="157"/>
      <c r="K253" s="159"/>
    </row>
    <row r="254" spans="2:11" s="96" customFormat="1" ht="16.5" x14ac:dyDescent="0.25">
      <c r="B254" s="157"/>
      <c r="C254" s="157"/>
      <c r="D254" s="157"/>
      <c r="E254" s="165"/>
      <c r="F254" s="162"/>
      <c r="G254" s="161"/>
      <c r="H254" s="157"/>
      <c r="I254" s="157"/>
      <c r="J254" s="157"/>
      <c r="K254" s="159"/>
    </row>
    <row r="255" spans="2:11" s="96" customFormat="1" ht="16.5" x14ac:dyDescent="0.25">
      <c r="B255" s="157"/>
      <c r="C255" s="157"/>
      <c r="D255" s="157"/>
      <c r="E255" s="165"/>
      <c r="F255" s="162"/>
      <c r="G255" s="161"/>
      <c r="H255" s="157"/>
      <c r="I255" s="157"/>
      <c r="J255" s="157"/>
      <c r="K255" s="159"/>
    </row>
    <row r="256" spans="2:11" s="96" customFormat="1" ht="16.5" x14ac:dyDescent="0.25">
      <c r="B256" s="157"/>
      <c r="C256" s="157"/>
      <c r="D256" s="189"/>
      <c r="E256" s="194"/>
      <c r="F256" s="162"/>
      <c r="G256" s="161"/>
      <c r="H256" s="157"/>
      <c r="I256" s="157"/>
      <c r="J256" s="157"/>
      <c r="K256" s="159"/>
    </row>
    <row r="257" spans="2:11" s="96" customFormat="1" ht="16.5" x14ac:dyDescent="0.25">
      <c r="B257" s="157"/>
      <c r="C257" s="157"/>
      <c r="D257" s="157"/>
      <c r="E257" s="165"/>
      <c r="F257" s="162"/>
      <c r="G257" s="161"/>
      <c r="H257" s="157"/>
      <c r="I257" s="157"/>
      <c r="J257" s="157"/>
      <c r="K257" s="159"/>
    </row>
    <row r="258" spans="2:11" s="96" customFormat="1" ht="16.5" x14ac:dyDescent="0.25">
      <c r="B258" s="157"/>
      <c r="C258" s="157"/>
      <c r="D258" s="157"/>
      <c r="E258" s="165"/>
      <c r="F258" s="162"/>
      <c r="G258" s="161"/>
      <c r="H258" s="157"/>
      <c r="I258" s="157"/>
      <c r="J258" s="157"/>
      <c r="K258" s="159"/>
    </row>
    <row r="259" spans="2:11" s="96" customFormat="1" ht="16.5" x14ac:dyDescent="0.25">
      <c r="B259" s="157"/>
      <c r="C259" s="157"/>
      <c r="D259" s="189"/>
      <c r="E259" s="194"/>
      <c r="F259" s="162"/>
      <c r="G259" s="161"/>
      <c r="H259" s="157"/>
      <c r="I259" s="157"/>
      <c r="J259" s="157"/>
      <c r="K259" s="159"/>
    </row>
    <row r="260" spans="2:11" s="96" customFormat="1" ht="16.5" x14ac:dyDescent="0.25">
      <c r="B260" s="157"/>
      <c r="C260" s="157"/>
      <c r="D260" s="157"/>
      <c r="E260" s="194"/>
      <c r="F260" s="162"/>
      <c r="G260" s="161"/>
      <c r="H260" s="157"/>
      <c r="I260" s="157"/>
      <c r="J260" s="157"/>
      <c r="K260" s="159"/>
    </row>
    <row r="261" spans="2:11" s="96" customFormat="1" ht="16.5" x14ac:dyDescent="0.25">
      <c r="B261" s="157"/>
      <c r="C261" s="157"/>
      <c r="D261" s="157"/>
      <c r="E261" s="165"/>
      <c r="F261" s="162"/>
      <c r="G261" s="161"/>
      <c r="H261" s="157"/>
      <c r="I261" s="157"/>
      <c r="J261" s="157"/>
      <c r="K261" s="159"/>
    </row>
    <row r="262" spans="2:11" s="96" customFormat="1" ht="16.5" x14ac:dyDescent="0.25">
      <c r="B262" s="157"/>
      <c r="C262" s="157"/>
      <c r="D262" s="157"/>
      <c r="E262" s="165"/>
      <c r="F262" s="162"/>
      <c r="G262" s="161"/>
      <c r="H262" s="157"/>
      <c r="I262" s="157"/>
      <c r="J262" s="157"/>
      <c r="K262" s="159"/>
    </row>
    <row r="263" spans="2:11" s="96" customFormat="1" ht="16.5" x14ac:dyDescent="0.25">
      <c r="B263" s="157"/>
      <c r="C263" s="157"/>
      <c r="D263" s="157"/>
      <c r="E263" s="165"/>
      <c r="F263" s="162"/>
      <c r="G263" s="161"/>
      <c r="H263" s="157"/>
      <c r="I263" s="157"/>
      <c r="J263" s="157"/>
      <c r="K263" s="159"/>
    </row>
    <row r="264" spans="2:11" s="96" customFormat="1" ht="16.5" x14ac:dyDescent="0.25">
      <c r="B264" s="157"/>
      <c r="C264" s="157"/>
      <c r="D264" s="189"/>
      <c r="E264" s="194"/>
      <c r="F264" s="162"/>
      <c r="G264" s="161"/>
      <c r="H264" s="157"/>
      <c r="I264" s="157"/>
      <c r="J264" s="157"/>
      <c r="K264" s="159"/>
    </row>
    <row r="265" spans="2:11" s="96" customFormat="1" ht="16.5" x14ac:dyDescent="0.25">
      <c r="B265" s="157"/>
      <c r="C265" s="157"/>
      <c r="D265" s="157"/>
      <c r="E265" s="165"/>
      <c r="F265" s="162"/>
      <c r="G265" s="161"/>
      <c r="H265" s="157"/>
      <c r="I265" s="157"/>
      <c r="J265" s="157"/>
      <c r="K265" s="159"/>
    </row>
    <row r="266" spans="2:11" s="96" customFormat="1" ht="16.5" x14ac:dyDescent="0.25">
      <c r="B266" s="157"/>
      <c r="C266" s="157"/>
      <c r="D266" s="157"/>
      <c r="E266" s="165"/>
      <c r="F266" s="162"/>
      <c r="G266" s="161"/>
      <c r="H266" s="157"/>
      <c r="I266" s="157"/>
      <c r="J266" s="157"/>
      <c r="K266" s="159"/>
    </row>
    <row r="267" spans="2:11" s="96" customFormat="1" ht="16.5" x14ac:dyDescent="0.25">
      <c r="B267" s="157"/>
      <c r="C267" s="157"/>
      <c r="D267" s="189"/>
      <c r="E267" s="194"/>
      <c r="F267" s="162"/>
      <c r="G267" s="161"/>
      <c r="H267" s="157"/>
      <c r="I267" s="157"/>
      <c r="J267" s="157"/>
      <c r="K267" s="159"/>
    </row>
    <row r="268" spans="2:11" s="96" customFormat="1" ht="16.5" x14ac:dyDescent="0.25">
      <c r="B268" s="157"/>
      <c r="C268" s="157"/>
      <c r="D268" s="157"/>
      <c r="E268" s="165"/>
      <c r="F268" s="162"/>
      <c r="G268" s="161"/>
      <c r="H268" s="157"/>
      <c r="I268" s="157"/>
      <c r="J268" s="157"/>
      <c r="K268" s="159"/>
    </row>
    <row r="269" spans="2:11" s="96" customFormat="1" ht="16.5" x14ac:dyDescent="0.25">
      <c r="B269" s="157"/>
      <c r="C269" s="157"/>
      <c r="D269" s="157"/>
      <c r="E269" s="165"/>
      <c r="F269" s="162"/>
      <c r="G269" s="161"/>
      <c r="H269" s="157"/>
      <c r="I269" s="157"/>
      <c r="J269" s="157"/>
      <c r="K269" s="159"/>
    </row>
    <row r="270" spans="2:11" s="96" customFormat="1" ht="16.5" x14ac:dyDescent="0.25">
      <c r="B270" s="157"/>
      <c r="C270" s="157"/>
      <c r="D270" s="157"/>
      <c r="E270" s="165"/>
      <c r="F270" s="162"/>
      <c r="G270" s="161"/>
      <c r="H270" s="157"/>
      <c r="I270" s="157"/>
      <c r="J270" s="157"/>
      <c r="K270" s="159"/>
    </row>
    <row r="271" spans="2:11" s="96" customFormat="1" ht="16.5" x14ac:dyDescent="0.25">
      <c r="B271" s="157"/>
      <c r="C271" s="157"/>
      <c r="D271" s="189"/>
      <c r="E271" s="194"/>
      <c r="F271" s="162"/>
      <c r="G271" s="161"/>
      <c r="H271" s="157"/>
      <c r="I271" s="157"/>
      <c r="J271" s="157"/>
      <c r="K271" s="159"/>
    </row>
    <row r="272" spans="2:11" s="96" customFormat="1" ht="16.5" x14ac:dyDescent="0.25">
      <c r="B272" s="157"/>
      <c r="C272" s="157"/>
      <c r="D272" s="157"/>
      <c r="E272" s="194"/>
      <c r="F272" s="162"/>
      <c r="G272" s="161"/>
      <c r="H272" s="157"/>
      <c r="I272" s="157"/>
      <c r="J272" s="157"/>
      <c r="K272" s="159"/>
    </row>
    <row r="273" spans="2:11" s="96" customFormat="1" ht="16.5" x14ac:dyDescent="0.25">
      <c r="B273" s="157"/>
      <c r="C273" s="157"/>
      <c r="D273" s="157"/>
      <c r="E273" s="194"/>
      <c r="F273" s="162"/>
      <c r="G273" s="161"/>
      <c r="H273" s="157"/>
      <c r="I273" s="157"/>
      <c r="J273" s="157"/>
      <c r="K273" s="159"/>
    </row>
    <row r="274" spans="2:11" s="96" customFormat="1" ht="16.5" x14ac:dyDescent="0.25">
      <c r="B274" s="157"/>
      <c r="C274" s="157"/>
      <c r="D274" s="157"/>
      <c r="E274" s="165"/>
      <c r="F274" s="162"/>
      <c r="G274" s="161"/>
      <c r="H274" s="157"/>
      <c r="I274" s="157"/>
      <c r="J274" s="157"/>
      <c r="K274" s="159"/>
    </row>
    <row r="275" spans="2:11" s="96" customFormat="1" ht="16.5" x14ac:dyDescent="0.25">
      <c r="B275" s="157"/>
      <c r="C275" s="157"/>
      <c r="D275" s="157"/>
      <c r="E275" s="165"/>
      <c r="F275" s="162"/>
      <c r="G275" s="161"/>
      <c r="H275" s="157"/>
      <c r="I275" s="157"/>
      <c r="J275" s="157"/>
      <c r="K275" s="159"/>
    </row>
    <row r="276" spans="2:11" s="96" customFormat="1" ht="16.5" x14ac:dyDescent="0.25">
      <c r="B276" s="157"/>
      <c r="C276" s="157"/>
      <c r="D276" s="189"/>
      <c r="E276" s="194"/>
      <c r="F276" s="162"/>
      <c r="G276" s="161"/>
      <c r="H276" s="157"/>
      <c r="I276" s="157"/>
      <c r="J276" s="157"/>
      <c r="K276" s="159"/>
    </row>
    <row r="277" spans="2:11" s="96" customFormat="1" ht="16.5" x14ac:dyDescent="0.25">
      <c r="B277" s="157"/>
      <c r="C277" s="157"/>
      <c r="D277" s="157"/>
      <c r="E277" s="194"/>
      <c r="F277" s="162"/>
      <c r="G277" s="161"/>
      <c r="H277" s="157"/>
      <c r="I277" s="157"/>
      <c r="J277" s="157"/>
      <c r="K277" s="159"/>
    </row>
    <row r="278" spans="2:11" s="96" customFormat="1" ht="16.5" x14ac:dyDescent="0.25">
      <c r="B278" s="157"/>
      <c r="C278" s="157"/>
      <c r="D278" s="157"/>
      <c r="E278" s="194"/>
      <c r="F278" s="162"/>
      <c r="G278" s="161"/>
      <c r="H278" s="157"/>
      <c r="I278" s="157"/>
      <c r="J278" s="157"/>
      <c r="K278" s="159"/>
    </row>
    <row r="279" spans="2:11" s="96" customFormat="1" ht="16.5" x14ac:dyDescent="0.25">
      <c r="B279" s="157"/>
      <c r="C279" s="157"/>
      <c r="D279" s="157"/>
      <c r="E279" s="165"/>
      <c r="F279" s="162"/>
      <c r="G279" s="161"/>
      <c r="H279" s="157"/>
      <c r="I279" s="157"/>
      <c r="J279" s="157"/>
      <c r="K279" s="159"/>
    </row>
    <row r="280" spans="2:11" s="96" customFormat="1" ht="16.5" x14ac:dyDescent="0.25">
      <c r="B280" s="157"/>
      <c r="C280" s="157"/>
      <c r="D280" s="157"/>
      <c r="E280" s="165"/>
      <c r="F280" s="162"/>
      <c r="G280" s="161"/>
      <c r="H280" s="157"/>
      <c r="I280" s="157"/>
      <c r="J280" s="157"/>
      <c r="K280" s="159"/>
    </row>
    <row r="281" spans="2:11" s="96" customFormat="1" ht="16.5" x14ac:dyDescent="0.25">
      <c r="B281" s="157"/>
      <c r="C281" s="157"/>
      <c r="D281" s="157"/>
      <c r="E281" s="165"/>
      <c r="F281" s="162"/>
      <c r="G281" s="161"/>
      <c r="H281" s="157"/>
      <c r="I281" s="157"/>
      <c r="J281" s="157"/>
      <c r="K281" s="159"/>
    </row>
    <row r="282" spans="2:11" s="96" customFormat="1" ht="16.5" x14ac:dyDescent="0.25">
      <c r="B282" s="157"/>
      <c r="C282" s="157"/>
      <c r="D282" s="157"/>
      <c r="E282" s="165"/>
      <c r="F282" s="162"/>
      <c r="G282" s="161"/>
      <c r="H282" s="157"/>
      <c r="I282" s="157"/>
      <c r="J282" s="157"/>
      <c r="K282" s="159"/>
    </row>
    <row r="283" spans="2:11" s="96" customFormat="1" ht="16.5" x14ac:dyDescent="0.25">
      <c r="B283" s="157"/>
      <c r="C283" s="157"/>
      <c r="D283" s="189"/>
      <c r="E283" s="194"/>
      <c r="F283" s="162"/>
      <c r="G283" s="161"/>
      <c r="H283" s="157"/>
      <c r="I283" s="157"/>
      <c r="J283" s="157"/>
      <c r="K283" s="159"/>
    </row>
    <row r="284" spans="2:11" s="96" customFormat="1" ht="16.5" x14ac:dyDescent="0.25">
      <c r="B284" s="157"/>
      <c r="C284" s="157"/>
      <c r="D284" s="157"/>
      <c r="E284" s="194"/>
      <c r="F284" s="162"/>
      <c r="G284" s="161"/>
      <c r="H284" s="157"/>
      <c r="I284" s="157"/>
      <c r="J284" s="157"/>
      <c r="K284" s="159"/>
    </row>
    <row r="285" spans="2:11" s="96" customFormat="1" ht="16.5" x14ac:dyDescent="0.25">
      <c r="B285" s="157"/>
      <c r="C285" s="157"/>
      <c r="D285" s="157"/>
      <c r="E285" s="194"/>
      <c r="F285" s="162"/>
      <c r="G285" s="161"/>
      <c r="H285" s="157"/>
      <c r="I285" s="157"/>
      <c r="J285" s="157"/>
      <c r="K285" s="159"/>
    </row>
    <row r="286" spans="2:11" ht="16.5" x14ac:dyDescent="0.25">
      <c r="B286" s="157"/>
      <c r="C286" s="157"/>
      <c r="D286" s="157"/>
      <c r="E286" s="194"/>
      <c r="F286" s="162"/>
      <c r="G286" s="161"/>
      <c r="H286" s="157"/>
      <c r="I286" s="157"/>
      <c r="J286" s="157"/>
      <c r="K286" s="159"/>
    </row>
    <row r="287" spans="2:11" ht="16.5" x14ac:dyDescent="0.25">
      <c r="B287" s="157"/>
      <c r="C287" s="157"/>
      <c r="D287" s="157"/>
      <c r="E287" s="165"/>
      <c r="F287" s="162"/>
      <c r="G287" s="161"/>
      <c r="H287" s="157"/>
      <c r="I287" s="157"/>
      <c r="J287" s="157"/>
      <c r="K287" s="159"/>
    </row>
    <row r="288" spans="2:11" s="166" customFormat="1" ht="16.5" x14ac:dyDescent="0.25">
      <c r="B288" s="157"/>
      <c r="C288" s="157"/>
      <c r="D288" s="157"/>
      <c r="E288" s="165"/>
      <c r="F288" s="162"/>
      <c r="G288" s="161"/>
      <c r="H288" s="157"/>
      <c r="I288" s="157"/>
      <c r="J288" s="157"/>
      <c r="K288" s="159"/>
    </row>
    <row r="289" spans="2:11" s="166" customFormat="1" ht="16.5" x14ac:dyDescent="0.25">
      <c r="B289" s="157"/>
      <c r="C289" s="157"/>
      <c r="D289" s="157"/>
      <c r="E289" s="165"/>
      <c r="F289" s="162"/>
      <c r="G289" s="161"/>
      <c r="H289" s="157"/>
      <c r="I289" s="157"/>
      <c r="J289" s="157"/>
      <c r="K289" s="159"/>
    </row>
    <row r="290" spans="2:11" ht="16.5" x14ac:dyDescent="0.25">
      <c r="B290" s="157"/>
      <c r="C290" s="157"/>
      <c r="D290" s="157"/>
      <c r="E290" s="165"/>
      <c r="F290" s="162"/>
      <c r="G290" s="161"/>
      <c r="H290" s="157"/>
      <c r="I290" s="157"/>
      <c r="J290" s="157"/>
      <c r="K290" s="159"/>
    </row>
    <row r="291" spans="2:11" s="166" customFormat="1" ht="16.5" x14ac:dyDescent="0.25">
      <c r="B291" s="157"/>
      <c r="C291" s="157"/>
      <c r="D291" s="157"/>
      <c r="E291" s="165"/>
      <c r="F291" s="162"/>
      <c r="G291" s="161"/>
      <c r="H291" s="157"/>
      <c r="I291" s="157"/>
      <c r="J291" s="157"/>
      <c r="K291" s="159"/>
    </row>
    <row r="292" spans="2:11" ht="16.5" x14ac:dyDescent="0.25">
      <c r="B292" s="157"/>
      <c r="C292" s="157"/>
      <c r="D292" s="157"/>
      <c r="E292" s="165"/>
      <c r="F292" s="162"/>
      <c r="G292" s="161"/>
      <c r="H292" s="157"/>
      <c r="I292" s="157"/>
      <c r="J292" s="157"/>
      <c r="K292" s="159"/>
    </row>
    <row r="293" spans="2:11" s="166" customFormat="1" ht="16.5" x14ac:dyDescent="0.25">
      <c r="B293" s="157"/>
      <c r="C293" s="157"/>
      <c r="D293" s="189"/>
      <c r="E293" s="188"/>
      <c r="F293" s="162"/>
      <c r="G293" s="161"/>
      <c r="H293" s="157"/>
      <c r="I293" s="157"/>
      <c r="J293" s="157"/>
      <c r="K293" s="159"/>
    </row>
    <row r="294" spans="2:11" ht="16.5" x14ac:dyDescent="0.25">
      <c r="B294" s="157"/>
      <c r="C294" s="157"/>
      <c r="D294" s="157"/>
      <c r="E294" s="188"/>
      <c r="F294" s="162"/>
      <c r="G294" s="161"/>
      <c r="H294" s="157"/>
      <c r="I294" s="157"/>
      <c r="J294" s="157"/>
      <c r="K294" s="159"/>
    </row>
    <row r="295" spans="2:11" s="166" customFormat="1" ht="16.5" x14ac:dyDescent="0.25">
      <c r="B295" s="157"/>
      <c r="C295" s="157"/>
      <c r="D295" s="157"/>
      <c r="E295" s="188"/>
      <c r="F295" s="162"/>
      <c r="G295" s="161"/>
      <c r="H295" s="157"/>
      <c r="I295" s="157"/>
      <c r="J295" s="157"/>
      <c r="K295" s="159"/>
    </row>
    <row r="296" spans="2:11" s="166" customFormat="1" ht="16.5" x14ac:dyDescent="0.25">
      <c r="B296" s="157"/>
      <c r="C296" s="157"/>
      <c r="D296" s="157"/>
      <c r="E296" s="188"/>
      <c r="F296" s="162"/>
      <c r="G296" s="161"/>
      <c r="H296" s="157"/>
      <c r="I296" s="157"/>
      <c r="J296" s="157"/>
      <c r="K296" s="159"/>
    </row>
    <row r="297" spans="2:11" s="166" customFormat="1" ht="16.5" x14ac:dyDescent="0.25">
      <c r="B297" s="157"/>
      <c r="C297" s="157"/>
      <c r="D297" s="157"/>
      <c r="E297" s="158"/>
      <c r="F297" s="162"/>
      <c r="G297" s="161"/>
      <c r="H297" s="157"/>
      <c r="I297" s="157"/>
      <c r="J297" s="157"/>
      <c r="K297" s="159"/>
    </row>
    <row r="298" spans="2:11" s="166" customFormat="1" ht="16.5" x14ac:dyDescent="0.25">
      <c r="B298" s="157"/>
      <c r="C298" s="157"/>
      <c r="D298" s="157"/>
      <c r="E298" s="158"/>
      <c r="F298" s="162"/>
      <c r="G298" s="161"/>
      <c r="H298" s="157"/>
      <c r="I298" s="157"/>
      <c r="J298" s="157"/>
      <c r="K298" s="159"/>
    </row>
    <row r="299" spans="2:11" s="166" customFormat="1" ht="16.5" x14ac:dyDescent="0.25">
      <c r="B299" s="157"/>
      <c r="C299" s="157"/>
      <c r="D299" s="189"/>
      <c r="E299" s="188"/>
      <c r="F299" s="162"/>
      <c r="G299" s="161"/>
      <c r="H299" s="157"/>
      <c r="I299" s="157"/>
      <c r="J299" s="157"/>
      <c r="K299" s="159"/>
    </row>
    <row r="300" spans="2:11" ht="16.5" x14ac:dyDescent="0.25">
      <c r="B300" s="157"/>
      <c r="C300" s="157"/>
      <c r="D300" s="157"/>
      <c r="E300" s="158"/>
      <c r="F300" s="162"/>
      <c r="G300" s="161"/>
      <c r="H300" s="157"/>
      <c r="I300" s="157"/>
      <c r="J300" s="157"/>
      <c r="K300" s="159"/>
    </row>
    <row r="301" spans="2:11" ht="16.5" x14ac:dyDescent="0.25">
      <c r="B301" s="157"/>
      <c r="C301" s="157"/>
      <c r="D301" s="157"/>
      <c r="E301" s="158"/>
      <c r="F301" s="162"/>
      <c r="G301" s="161"/>
      <c r="H301" s="157"/>
      <c r="I301" s="157"/>
      <c r="J301" s="157"/>
      <c r="K301" s="159"/>
    </row>
    <row r="302" spans="2:11" s="166" customFormat="1" ht="16.5" x14ac:dyDescent="0.25">
      <c r="B302" s="157"/>
      <c r="C302" s="157"/>
      <c r="D302" s="189"/>
      <c r="E302" s="188"/>
      <c r="F302" s="162"/>
      <c r="G302" s="161"/>
      <c r="H302" s="157"/>
      <c r="I302" s="157"/>
      <c r="J302" s="157"/>
      <c r="K302" s="159"/>
    </row>
    <row r="303" spans="2:11" s="166" customFormat="1" ht="16.5" x14ac:dyDescent="0.25">
      <c r="B303" s="157"/>
      <c r="C303" s="157"/>
      <c r="D303" s="157"/>
      <c r="E303" s="188"/>
      <c r="F303" s="162"/>
      <c r="G303" s="161"/>
      <c r="H303" s="157"/>
      <c r="I303" s="157"/>
      <c r="J303" s="157"/>
      <c r="K303" s="159"/>
    </row>
    <row r="304" spans="2:11" s="166" customFormat="1" ht="16.5" x14ac:dyDescent="0.25">
      <c r="B304" s="157"/>
      <c r="C304" s="157"/>
      <c r="D304" s="157"/>
      <c r="E304" s="188"/>
      <c r="F304" s="162"/>
      <c r="G304" s="161"/>
      <c r="H304" s="157"/>
      <c r="I304" s="157"/>
      <c r="J304" s="157"/>
      <c r="K304" s="159"/>
    </row>
    <row r="305" spans="2:11" ht="16.5" x14ac:dyDescent="0.25">
      <c r="B305" s="157"/>
      <c r="C305" s="157"/>
      <c r="D305" s="157"/>
      <c r="E305" s="158"/>
      <c r="F305" s="162"/>
      <c r="G305" s="161"/>
      <c r="H305" s="157"/>
      <c r="I305" s="157"/>
      <c r="J305" s="157"/>
      <c r="K305" s="159"/>
    </row>
    <row r="306" spans="2:11" s="166" customFormat="1" ht="16.5" x14ac:dyDescent="0.25">
      <c r="B306" s="157"/>
      <c r="C306" s="157"/>
      <c r="D306" s="157"/>
      <c r="E306" s="158"/>
      <c r="F306" s="162"/>
      <c r="G306" s="161"/>
      <c r="H306" s="157"/>
      <c r="I306" s="157"/>
      <c r="J306" s="157"/>
      <c r="K306" s="159"/>
    </row>
    <row r="307" spans="2:11" ht="16.5" x14ac:dyDescent="0.25">
      <c r="B307" s="157"/>
      <c r="C307" s="157"/>
      <c r="D307" s="157"/>
      <c r="E307" s="158"/>
      <c r="F307" s="162"/>
      <c r="G307" s="161"/>
      <c r="H307" s="157"/>
      <c r="I307" s="157"/>
      <c r="J307" s="157"/>
      <c r="K307" s="159"/>
    </row>
    <row r="308" spans="2:11" s="166" customFormat="1" ht="16.5" x14ac:dyDescent="0.25">
      <c r="B308" s="157"/>
      <c r="C308" s="157"/>
      <c r="D308" s="157"/>
      <c r="E308" s="158"/>
      <c r="F308" s="162"/>
      <c r="G308" s="161"/>
      <c r="H308" s="157"/>
      <c r="I308" s="157"/>
      <c r="J308" s="157"/>
      <c r="K308" s="159"/>
    </row>
    <row r="309" spans="2:11" s="166" customFormat="1" ht="16.5" x14ac:dyDescent="0.25">
      <c r="B309" s="157"/>
      <c r="C309" s="157"/>
      <c r="D309" s="157"/>
      <c r="E309" s="158"/>
      <c r="F309" s="162"/>
      <c r="G309" s="161"/>
      <c r="H309" s="157"/>
      <c r="I309" s="157"/>
      <c r="J309" s="157"/>
      <c r="K309" s="159"/>
    </row>
    <row r="310" spans="2:11" ht="16.5" x14ac:dyDescent="0.25">
      <c r="B310" s="157"/>
      <c r="C310" s="157"/>
      <c r="D310" s="157"/>
      <c r="E310" s="158"/>
      <c r="F310" s="162"/>
      <c r="G310" s="161"/>
      <c r="H310" s="157"/>
      <c r="I310" s="157"/>
      <c r="J310" s="157"/>
      <c r="K310" s="159"/>
    </row>
    <row r="311" spans="2:11" s="166" customFormat="1" ht="16.5" x14ac:dyDescent="0.25">
      <c r="B311" s="157"/>
      <c r="C311" s="157"/>
      <c r="D311" s="157"/>
      <c r="E311" s="158"/>
      <c r="F311" s="162"/>
      <c r="G311" s="161"/>
      <c r="H311" s="157"/>
      <c r="I311" s="157"/>
      <c r="J311" s="157"/>
      <c r="K311" s="159"/>
    </row>
    <row r="312" spans="2:11" s="166" customFormat="1" ht="16.5" x14ac:dyDescent="0.25">
      <c r="B312" s="157"/>
      <c r="C312" s="157"/>
      <c r="D312" s="157"/>
      <c r="E312" s="158"/>
      <c r="F312" s="162"/>
      <c r="G312" s="161"/>
      <c r="H312" s="157"/>
      <c r="I312" s="157"/>
      <c r="J312" s="157"/>
      <c r="K312" s="159"/>
    </row>
    <row r="313" spans="2:11" s="166" customFormat="1" ht="16.5" x14ac:dyDescent="0.25">
      <c r="B313" s="157"/>
      <c r="C313" s="157"/>
      <c r="D313" s="189"/>
      <c r="E313" s="188"/>
      <c r="F313" s="162"/>
      <c r="G313" s="161"/>
      <c r="H313" s="157"/>
      <c r="I313" s="157"/>
      <c r="J313" s="157"/>
      <c r="K313" s="159"/>
    </row>
    <row r="314" spans="2:11" s="96" customFormat="1" ht="16.5" x14ac:dyDescent="0.25">
      <c r="B314" s="157"/>
      <c r="C314" s="157"/>
      <c r="D314" s="157"/>
      <c r="E314" s="188"/>
      <c r="F314" s="162"/>
      <c r="G314" s="161"/>
      <c r="H314" s="157"/>
      <c r="I314" s="157"/>
      <c r="J314" s="157"/>
      <c r="K314" s="159"/>
    </row>
    <row r="315" spans="2:11" s="96" customFormat="1" ht="16.5" x14ac:dyDescent="0.25">
      <c r="B315" s="157"/>
      <c r="C315" s="157"/>
      <c r="D315" s="157"/>
      <c r="E315" s="188"/>
      <c r="F315" s="162"/>
      <c r="G315" s="161"/>
      <c r="H315" s="157"/>
      <c r="I315" s="157"/>
      <c r="J315" s="157"/>
      <c r="K315" s="159"/>
    </row>
    <row r="316" spans="2:11" s="96" customFormat="1" ht="16.5" x14ac:dyDescent="0.25">
      <c r="B316" s="157"/>
      <c r="C316" s="157"/>
      <c r="D316" s="157"/>
      <c r="E316" s="188"/>
      <c r="F316" s="162"/>
      <c r="G316" s="161"/>
      <c r="H316" s="157"/>
      <c r="I316" s="157"/>
      <c r="J316" s="157"/>
      <c r="K316" s="159"/>
    </row>
    <row r="317" spans="2:11" s="96" customFormat="1" ht="16.5" x14ac:dyDescent="0.25">
      <c r="B317" s="157"/>
      <c r="C317" s="157"/>
      <c r="D317" s="157"/>
      <c r="E317" s="158"/>
      <c r="F317" s="162"/>
      <c r="G317" s="161"/>
      <c r="H317" s="157"/>
      <c r="I317" s="157"/>
      <c r="J317" s="157"/>
      <c r="K317" s="159"/>
    </row>
    <row r="318" spans="2:11" s="96" customFormat="1" ht="16.5" x14ac:dyDescent="0.25">
      <c r="B318" s="157"/>
      <c r="C318" s="157"/>
      <c r="D318" s="157"/>
      <c r="E318" s="158"/>
      <c r="F318" s="162"/>
      <c r="G318" s="161"/>
      <c r="H318" s="157"/>
      <c r="I318" s="157"/>
      <c r="J318" s="157"/>
      <c r="K318" s="159"/>
    </row>
    <row r="319" spans="2:11" s="96" customFormat="1" ht="16.5" x14ac:dyDescent="0.25">
      <c r="B319" s="157"/>
      <c r="C319" s="157"/>
      <c r="D319" s="189"/>
      <c r="E319" s="188"/>
      <c r="F319" s="162"/>
      <c r="G319" s="161"/>
      <c r="H319" s="157"/>
      <c r="I319" s="157"/>
      <c r="J319" s="157"/>
      <c r="K319" s="159"/>
    </row>
    <row r="320" spans="2:11" s="96" customFormat="1" ht="16.5" x14ac:dyDescent="0.25">
      <c r="B320" s="157"/>
      <c r="C320" s="157"/>
      <c r="D320" s="157"/>
      <c r="E320" s="188"/>
      <c r="F320" s="162"/>
      <c r="G320" s="161"/>
      <c r="H320" s="157"/>
      <c r="I320" s="157"/>
      <c r="J320" s="157"/>
      <c r="K320" s="159"/>
    </row>
    <row r="321" spans="2:11" s="96" customFormat="1" ht="16.5" x14ac:dyDescent="0.25">
      <c r="B321" s="157"/>
      <c r="C321" s="157"/>
      <c r="D321" s="157"/>
      <c r="E321" s="188"/>
      <c r="F321" s="162"/>
      <c r="G321" s="161"/>
      <c r="H321" s="157"/>
      <c r="I321" s="157"/>
      <c r="J321" s="157"/>
      <c r="K321" s="159"/>
    </row>
    <row r="322" spans="2:11" s="96" customFormat="1" ht="16.5" x14ac:dyDescent="0.25">
      <c r="B322" s="157"/>
      <c r="C322" s="157"/>
      <c r="D322" s="157"/>
      <c r="E322" s="158"/>
      <c r="F322" s="162"/>
      <c r="G322" s="161"/>
      <c r="H322" s="157"/>
      <c r="I322" s="157"/>
      <c r="J322" s="157"/>
      <c r="K322" s="159"/>
    </row>
    <row r="323" spans="2:11" s="96" customFormat="1" ht="16.5" x14ac:dyDescent="0.25">
      <c r="B323" s="157"/>
      <c r="C323" s="157"/>
      <c r="D323" s="157"/>
      <c r="E323" s="158"/>
      <c r="F323" s="162"/>
      <c r="G323" s="161"/>
      <c r="H323" s="157"/>
      <c r="I323" s="157"/>
      <c r="J323" s="157"/>
      <c r="K323" s="159"/>
    </row>
    <row r="324" spans="2:11" s="96" customFormat="1" ht="16.5" x14ac:dyDescent="0.25">
      <c r="B324" s="157"/>
      <c r="C324" s="157"/>
      <c r="D324" s="189"/>
      <c r="E324" s="188"/>
      <c r="F324" s="162"/>
      <c r="G324" s="161"/>
      <c r="H324" s="157"/>
      <c r="I324" s="157"/>
      <c r="J324" s="157"/>
      <c r="K324" s="159"/>
    </row>
    <row r="325" spans="2:11" s="96" customFormat="1" ht="16.5" x14ac:dyDescent="0.25">
      <c r="B325" s="157"/>
      <c r="C325" s="157"/>
      <c r="D325" s="157"/>
      <c r="E325" s="188"/>
      <c r="F325" s="162"/>
      <c r="G325" s="161"/>
      <c r="H325" s="157"/>
      <c r="I325" s="157"/>
      <c r="J325" s="157"/>
      <c r="K325" s="159"/>
    </row>
    <row r="326" spans="2:11" s="96" customFormat="1" ht="16.5" x14ac:dyDescent="0.25">
      <c r="B326" s="157"/>
      <c r="C326" s="157"/>
      <c r="D326" s="157"/>
      <c r="E326" s="158"/>
      <c r="F326" s="162"/>
      <c r="G326" s="161"/>
      <c r="H326" s="157"/>
      <c r="I326" s="157"/>
      <c r="J326" s="157"/>
      <c r="K326" s="159"/>
    </row>
    <row r="327" spans="2:11" ht="16.5" x14ac:dyDescent="0.25">
      <c r="B327" s="157"/>
      <c r="C327" s="157"/>
      <c r="D327" s="157"/>
      <c r="E327" s="158"/>
      <c r="F327" s="162"/>
      <c r="G327" s="161"/>
      <c r="H327" s="157"/>
      <c r="I327" s="157"/>
      <c r="J327" s="157"/>
      <c r="K327" s="159"/>
    </row>
    <row r="328" spans="2:11" ht="16.5" x14ac:dyDescent="0.25">
      <c r="B328" s="157"/>
      <c r="C328" s="157"/>
      <c r="D328" s="157"/>
      <c r="E328" s="158"/>
      <c r="F328" s="162"/>
      <c r="G328" s="161"/>
      <c r="H328" s="157"/>
      <c r="I328" s="157"/>
      <c r="J328" s="157"/>
      <c r="K328" s="159"/>
    </row>
    <row r="329" spans="2:11" s="166" customFormat="1" ht="16.5" x14ac:dyDescent="0.25">
      <c r="B329" s="157"/>
      <c r="C329" s="157"/>
      <c r="D329" s="189"/>
      <c r="E329" s="188"/>
      <c r="F329" s="162"/>
      <c r="G329" s="161"/>
      <c r="H329" s="157"/>
      <c r="I329" s="157"/>
      <c r="J329" s="157"/>
      <c r="K329" s="159"/>
    </row>
    <row r="330" spans="2:11" s="166" customFormat="1" ht="16.5" x14ac:dyDescent="0.25">
      <c r="B330" s="157"/>
      <c r="C330" s="157"/>
      <c r="D330" s="157"/>
      <c r="E330" s="158"/>
      <c r="F330" s="162"/>
      <c r="G330" s="161"/>
      <c r="H330" s="157"/>
      <c r="I330" s="157"/>
      <c r="J330" s="157"/>
      <c r="K330" s="159"/>
    </row>
    <row r="331" spans="2:11" s="166" customFormat="1" ht="16.5" x14ac:dyDescent="0.25">
      <c r="B331" s="157"/>
      <c r="C331" s="157"/>
      <c r="D331" s="157"/>
      <c r="E331" s="158"/>
      <c r="F331" s="162"/>
      <c r="G331" s="161"/>
      <c r="H331" s="157"/>
      <c r="I331" s="157"/>
      <c r="J331" s="157"/>
      <c r="K331" s="159"/>
    </row>
    <row r="332" spans="2:11" s="166" customFormat="1" ht="16.5" x14ac:dyDescent="0.25">
      <c r="B332" s="157"/>
      <c r="C332" s="157"/>
      <c r="D332" s="189"/>
      <c r="E332" s="188"/>
      <c r="F332" s="162"/>
      <c r="G332" s="161"/>
      <c r="H332" s="157"/>
      <c r="I332" s="157"/>
      <c r="J332" s="157"/>
      <c r="K332" s="159"/>
    </row>
    <row r="333" spans="2:11" s="166" customFormat="1" ht="16.5" x14ac:dyDescent="0.25">
      <c r="B333" s="157"/>
      <c r="C333" s="157"/>
      <c r="D333" s="157"/>
      <c r="E333" s="158"/>
      <c r="F333" s="162"/>
      <c r="G333" s="161"/>
      <c r="H333" s="157"/>
      <c r="I333" s="157"/>
      <c r="J333" s="157"/>
      <c r="K333" s="159"/>
    </row>
    <row r="334" spans="2:11" ht="16.5" x14ac:dyDescent="0.25">
      <c r="B334" s="157"/>
      <c r="C334" s="157"/>
      <c r="D334" s="157"/>
      <c r="E334" s="158"/>
      <c r="F334" s="162"/>
      <c r="G334" s="161"/>
      <c r="H334" s="157"/>
      <c r="I334" s="157"/>
      <c r="J334" s="157"/>
      <c r="K334" s="159"/>
    </row>
    <row r="335" spans="2:11" ht="16.5" x14ac:dyDescent="0.25">
      <c r="B335" s="157"/>
      <c r="C335" s="157"/>
      <c r="D335" s="157"/>
      <c r="E335" s="158"/>
      <c r="F335" s="162"/>
      <c r="G335" s="161"/>
      <c r="H335" s="157"/>
      <c r="I335" s="157"/>
      <c r="J335" s="157"/>
      <c r="K335" s="159"/>
    </row>
    <row r="336" spans="2:11" s="166" customFormat="1" ht="16.5" x14ac:dyDescent="0.25">
      <c r="B336" s="157"/>
      <c r="C336" s="157"/>
      <c r="D336" s="189"/>
      <c r="E336" s="188"/>
      <c r="F336" s="162"/>
      <c r="G336" s="161"/>
      <c r="H336" s="157"/>
      <c r="I336" s="157"/>
      <c r="J336" s="157"/>
      <c r="K336" s="159"/>
    </row>
    <row r="337" spans="1:11" s="166" customFormat="1" ht="16.5" x14ac:dyDescent="0.25">
      <c r="B337" s="157"/>
      <c r="C337" s="157"/>
      <c r="D337" s="157"/>
      <c r="E337" s="158"/>
      <c r="F337" s="162"/>
      <c r="G337" s="161"/>
      <c r="H337" s="157"/>
      <c r="I337" s="157"/>
      <c r="J337" s="157"/>
      <c r="K337" s="159"/>
    </row>
    <row r="338" spans="1:11" s="166" customFormat="1" ht="16.5" x14ac:dyDescent="0.25">
      <c r="B338" s="157"/>
      <c r="C338" s="157"/>
      <c r="D338" s="157"/>
      <c r="E338" s="158"/>
      <c r="F338" s="162"/>
      <c r="G338" s="161"/>
      <c r="H338" s="157"/>
      <c r="I338" s="157"/>
      <c r="J338" s="157"/>
      <c r="K338" s="159"/>
    </row>
    <row r="339" spans="1:11" s="166" customFormat="1" ht="16.5" x14ac:dyDescent="0.25">
      <c r="B339" s="157"/>
      <c r="C339" s="157"/>
      <c r="D339" s="189"/>
      <c r="E339" s="188"/>
      <c r="F339" s="162"/>
      <c r="G339" s="161"/>
      <c r="H339" s="157"/>
      <c r="I339" s="157"/>
      <c r="J339" s="157"/>
      <c r="K339" s="159"/>
    </row>
    <row r="340" spans="1:11" ht="16.5" x14ac:dyDescent="0.25">
      <c r="B340" s="157"/>
      <c r="C340" s="157"/>
      <c r="D340" s="157"/>
      <c r="E340" s="158"/>
      <c r="F340" s="162"/>
      <c r="G340" s="161"/>
      <c r="H340" s="157"/>
      <c r="I340" s="157"/>
      <c r="J340" s="157"/>
      <c r="K340" s="159"/>
    </row>
    <row r="341" spans="1:11" s="166" customFormat="1" ht="16.5" x14ac:dyDescent="0.25">
      <c r="B341" s="157"/>
      <c r="C341" s="157"/>
      <c r="D341" s="157"/>
      <c r="E341" s="158"/>
      <c r="F341" s="162"/>
      <c r="G341" s="161"/>
      <c r="H341" s="157"/>
      <c r="I341" s="157"/>
      <c r="J341" s="157"/>
      <c r="K341" s="159"/>
    </row>
    <row r="342" spans="1:11" s="166" customFormat="1" ht="16.5" x14ac:dyDescent="0.25">
      <c r="B342" s="157"/>
      <c r="C342" s="157"/>
      <c r="D342" s="189"/>
      <c r="E342" s="188"/>
      <c r="F342" s="162"/>
      <c r="G342" s="161"/>
      <c r="H342" s="157"/>
      <c r="I342" s="157"/>
      <c r="J342" s="157"/>
      <c r="K342" s="159"/>
    </row>
    <row r="343" spans="1:11" ht="16.5" x14ac:dyDescent="0.25">
      <c r="B343" s="157"/>
      <c r="C343" s="157"/>
      <c r="D343" s="157"/>
      <c r="E343" s="158"/>
      <c r="F343" s="162"/>
      <c r="G343" s="161"/>
      <c r="H343" s="157"/>
      <c r="I343" s="157"/>
      <c r="J343" s="157"/>
      <c r="K343" s="159"/>
    </row>
    <row r="344" spans="1:11" ht="16.5" x14ac:dyDescent="0.25">
      <c r="B344" s="157"/>
      <c r="C344" s="157"/>
      <c r="D344" s="157"/>
      <c r="E344" s="158"/>
      <c r="F344" s="162"/>
      <c r="G344" s="161"/>
      <c r="H344" s="157"/>
      <c r="I344" s="157"/>
      <c r="J344" s="157"/>
      <c r="K344" s="159"/>
    </row>
    <row r="345" spans="1:11" s="166" customFormat="1" ht="16.5" x14ac:dyDescent="0.25">
      <c r="B345" s="157"/>
      <c r="C345" s="157"/>
      <c r="D345" s="189"/>
      <c r="E345" s="188"/>
      <c r="F345" s="162"/>
      <c r="G345" s="161"/>
      <c r="H345" s="157"/>
      <c r="I345" s="157"/>
      <c r="J345" s="157"/>
      <c r="K345" s="159"/>
    </row>
    <row r="346" spans="1:11" s="166" customFormat="1" ht="16.5" x14ac:dyDescent="0.25">
      <c r="B346" s="157"/>
      <c r="C346" s="157"/>
      <c r="D346" s="157"/>
      <c r="E346" s="188"/>
      <c r="F346" s="162"/>
      <c r="G346" s="161"/>
      <c r="H346" s="157"/>
      <c r="I346" s="157"/>
      <c r="J346" s="157"/>
      <c r="K346" s="159"/>
    </row>
    <row r="347" spans="1:11" s="166" customFormat="1" ht="16.5" x14ac:dyDescent="0.25">
      <c r="B347" s="157"/>
      <c r="C347" s="157"/>
      <c r="D347" s="157"/>
      <c r="E347" s="158"/>
      <c r="F347" s="162"/>
      <c r="G347" s="161"/>
      <c r="H347" s="157"/>
      <c r="I347" s="157"/>
      <c r="J347" s="157"/>
      <c r="K347" s="159"/>
    </row>
    <row r="348" spans="1:11" s="166" customFormat="1" ht="16.5" x14ac:dyDescent="0.25">
      <c r="B348" s="157"/>
      <c r="C348" s="157"/>
      <c r="D348" s="157"/>
      <c r="E348" s="158"/>
      <c r="F348" s="162"/>
      <c r="G348" s="161"/>
      <c r="H348" s="157"/>
      <c r="I348" s="157"/>
      <c r="J348" s="157"/>
      <c r="K348" s="159"/>
    </row>
    <row r="349" spans="1:11" s="166" customFormat="1" ht="16.5" x14ac:dyDescent="0.25">
      <c r="A349" s="14"/>
      <c r="B349" s="157"/>
      <c r="C349" s="157"/>
      <c r="D349" s="157"/>
      <c r="E349" s="158"/>
      <c r="F349" s="162"/>
      <c r="G349" s="161"/>
      <c r="H349" s="157"/>
      <c r="I349" s="157"/>
      <c r="J349" s="157"/>
      <c r="K349" s="159"/>
    </row>
    <row r="350" spans="1:11" ht="16.5" x14ac:dyDescent="0.25">
      <c r="A350" s="14"/>
      <c r="B350" s="157"/>
      <c r="C350" s="157"/>
      <c r="D350" s="157"/>
      <c r="E350" s="158"/>
      <c r="F350" s="162"/>
      <c r="G350" s="161"/>
      <c r="H350" s="157"/>
      <c r="I350" s="157"/>
      <c r="J350" s="157"/>
      <c r="K350" s="159"/>
    </row>
    <row r="351" spans="1:11" s="166" customFormat="1" ht="16.5" x14ac:dyDescent="0.25">
      <c r="A351" s="14"/>
      <c r="B351" s="157"/>
      <c r="C351" s="157"/>
      <c r="D351" s="157"/>
      <c r="E351" s="158"/>
      <c r="F351" s="162"/>
      <c r="G351" s="161"/>
      <c r="H351" s="157"/>
      <c r="I351" s="157"/>
      <c r="J351" s="157"/>
      <c r="K351" s="159"/>
    </row>
    <row r="352" spans="1:11" ht="16.5" x14ac:dyDescent="0.25">
      <c r="A352" s="14"/>
      <c r="B352" s="157"/>
      <c r="C352" s="157"/>
      <c r="D352" s="157"/>
      <c r="E352" s="158"/>
      <c r="F352" s="162"/>
      <c r="G352" s="161"/>
      <c r="H352" s="157"/>
      <c r="I352" s="157"/>
      <c r="J352" s="157"/>
      <c r="K352" s="159"/>
    </row>
    <row r="353" spans="1:11" s="166" customFormat="1" ht="16.5" x14ac:dyDescent="0.25">
      <c r="A353" s="14"/>
      <c r="B353" s="157"/>
      <c r="C353" s="157"/>
      <c r="D353" s="157"/>
      <c r="E353" s="158"/>
      <c r="F353" s="162"/>
      <c r="G353" s="161"/>
      <c r="H353" s="157"/>
      <c r="I353" s="157"/>
      <c r="J353" s="157"/>
      <c r="K353" s="159"/>
    </row>
    <row r="354" spans="1:11" ht="16.5" x14ac:dyDescent="0.25">
      <c r="A354" s="14"/>
      <c r="B354" s="157"/>
      <c r="C354" s="157"/>
      <c r="D354" s="157"/>
      <c r="E354" s="158"/>
      <c r="F354" s="162"/>
      <c r="G354" s="161"/>
      <c r="H354" s="157"/>
      <c r="I354" s="157"/>
      <c r="J354" s="157"/>
      <c r="K354" s="159"/>
    </row>
    <row r="355" spans="1:11" ht="16.5" x14ac:dyDescent="0.25">
      <c r="A355" s="14"/>
      <c r="B355" s="157"/>
      <c r="C355" s="157"/>
      <c r="D355" s="157"/>
      <c r="E355" s="158"/>
      <c r="F355" s="162"/>
      <c r="G355" s="161"/>
      <c r="H355" s="157"/>
      <c r="I355" s="157"/>
      <c r="J355" s="157"/>
      <c r="K355" s="159"/>
    </row>
    <row r="356" spans="1:11" ht="16.5" x14ac:dyDescent="0.25">
      <c r="A356" s="14"/>
      <c r="B356" s="157"/>
      <c r="C356" s="157"/>
      <c r="D356" s="157"/>
      <c r="E356" s="158"/>
      <c r="F356" s="162"/>
      <c r="G356" s="161"/>
      <c r="H356" s="157"/>
      <c r="I356" s="157"/>
      <c r="J356" s="157"/>
      <c r="K356" s="159"/>
    </row>
    <row r="357" spans="1:11" ht="16.5" x14ac:dyDescent="0.25">
      <c r="A357" s="14"/>
      <c r="B357" s="157"/>
      <c r="C357" s="157"/>
      <c r="D357" s="157"/>
      <c r="E357" s="158"/>
      <c r="F357" s="162"/>
      <c r="G357" s="161"/>
      <c r="H357" s="157"/>
      <c r="I357" s="157"/>
      <c r="J357" s="157"/>
      <c r="K357" s="159"/>
    </row>
    <row r="358" spans="1:11" s="166" customFormat="1" ht="16.5" x14ac:dyDescent="0.25">
      <c r="A358" s="14"/>
      <c r="B358" s="157"/>
      <c r="C358" s="157"/>
      <c r="D358" s="157"/>
      <c r="E358" s="158"/>
      <c r="F358" s="162"/>
      <c r="G358" s="161"/>
      <c r="H358" s="157"/>
      <c r="I358" s="157"/>
      <c r="J358" s="157"/>
      <c r="K358" s="159"/>
    </row>
    <row r="359" spans="1:11" ht="16.5" x14ac:dyDescent="0.25">
      <c r="A359" s="14"/>
      <c r="B359" s="157"/>
      <c r="C359" s="157"/>
      <c r="D359" s="157"/>
      <c r="E359" s="158"/>
      <c r="F359" s="162"/>
      <c r="G359" s="161"/>
      <c r="H359" s="157"/>
      <c r="I359" s="157"/>
      <c r="J359" s="157"/>
      <c r="K359" s="159"/>
    </row>
    <row r="360" spans="1:11" s="166" customFormat="1" ht="16.5" x14ac:dyDescent="0.25">
      <c r="A360" s="14"/>
      <c r="B360" s="157"/>
      <c r="C360" s="157"/>
      <c r="D360" s="157"/>
      <c r="E360" s="158"/>
      <c r="F360" s="162"/>
      <c r="G360" s="161"/>
      <c r="H360" s="157"/>
      <c r="I360" s="157"/>
      <c r="J360" s="157"/>
      <c r="K360" s="159"/>
    </row>
    <row r="361" spans="1:11" ht="16.5" x14ac:dyDescent="0.25">
      <c r="A361" s="14"/>
      <c r="B361" s="157"/>
      <c r="C361" s="157"/>
      <c r="D361" s="157"/>
      <c r="E361" s="158"/>
      <c r="F361" s="162"/>
      <c r="G361" s="161"/>
      <c r="H361" s="157"/>
      <c r="I361" s="157"/>
      <c r="J361" s="157"/>
      <c r="K361" s="159"/>
    </row>
    <row r="362" spans="1:11" ht="16.5" x14ac:dyDescent="0.25">
      <c r="A362" s="14"/>
      <c r="B362" s="157"/>
      <c r="C362" s="157"/>
      <c r="D362" s="157"/>
      <c r="E362" s="158"/>
      <c r="F362" s="162"/>
      <c r="G362" s="161"/>
      <c r="H362" s="157"/>
      <c r="I362" s="157"/>
      <c r="J362" s="157"/>
      <c r="K362" s="159"/>
    </row>
    <row r="363" spans="1:11" s="166" customFormat="1" ht="16.5" x14ac:dyDescent="0.25">
      <c r="A363" s="14"/>
      <c r="B363" s="157"/>
      <c r="C363" s="157"/>
      <c r="D363" s="157"/>
      <c r="E363" s="158"/>
      <c r="F363" s="162"/>
      <c r="G363" s="161"/>
      <c r="H363" s="157"/>
      <c r="I363" s="157"/>
      <c r="J363" s="157"/>
      <c r="K363" s="159"/>
    </row>
    <row r="364" spans="1:11" s="166" customFormat="1" ht="16.5" x14ac:dyDescent="0.25">
      <c r="A364" s="14"/>
      <c r="B364" s="157"/>
      <c r="C364" s="157"/>
      <c r="D364" s="157"/>
      <c r="E364" s="158"/>
      <c r="F364" s="162"/>
      <c r="G364" s="161"/>
      <c r="H364" s="157"/>
      <c r="I364" s="157"/>
      <c r="J364" s="157"/>
      <c r="K364" s="159"/>
    </row>
    <row r="365" spans="1:11" s="166" customFormat="1" ht="16.5" x14ac:dyDescent="0.25">
      <c r="A365" s="14"/>
      <c r="B365" s="157"/>
      <c r="C365" s="157"/>
      <c r="D365" s="189"/>
      <c r="E365" s="188"/>
      <c r="F365" s="162"/>
      <c r="G365" s="161"/>
      <c r="H365" s="157"/>
      <c r="I365" s="157"/>
      <c r="J365" s="157"/>
      <c r="K365" s="159"/>
    </row>
    <row r="366" spans="1:11" s="166" customFormat="1" ht="16.5" x14ac:dyDescent="0.25">
      <c r="A366" s="14"/>
      <c r="B366" s="157"/>
      <c r="C366" s="157"/>
      <c r="D366" s="157"/>
      <c r="E366" s="188"/>
      <c r="F366" s="162"/>
      <c r="G366" s="161"/>
      <c r="H366" s="157"/>
      <c r="I366" s="157"/>
      <c r="J366" s="157"/>
      <c r="K366" s="159"/>
    </row>
    <row r="367" spans="1:11" ht="16.5" x14ac:dyDescent="0.25">
      <c r="A367" s="14"/>
      <c r="B367" s="157"/>
      <c r="C367" s="157"/>
      <c r="D367" s="157"/>
      <c r="E367" s="188"/>
      <c r="F367" s="162"/>
      <c r="G367" s="161"/>
      <c r="H367" s="157"/>
      <c r="I367" s="157"/>
      <c r="J367" s="157"/>
      <c r="K367" s="159"/>
    </row>
    <row r="368" spans="1:11" s="166" customFormat="1" ht="16.5" x14ac:dyDescent="0.25">
      <c r="A368" s="14"/>
      <c r="B368" s="157"/>
      <c r="C368" s="157"/>
      <c r="D368" s="157"/>
      <c r="E368" s="188"/>
      <c r="F368" s="162"/>
      <c r="G368" s="161"/>
      <c r="H368" s="157"/>
      <c r="I368" s="157"/>
      <c r="J368" s="157"/>
      <c r="K368" s="159"/>
    </row>
    <row r="369" spans="1:11" s="96" customFormat="1" ht="16.5" x14ac:dyDescent="0.25">
      <c r="A369" s="31"/>
      <c r="B369" s="157"/>
      <c r="C369" s="157"/>
      <c r="D369" s="157"/>
      <c r="E369" s="158"/>
      <c r="F369" s="162"/>
      <c r="G369" s="161"/>
      <c r="H369" s="157"/>
      <c r="I369" s="157"/>
      <c r="J369" s="157"/>
      <c r="K369" s="159"/>
    </row>
    <row r="370" spans="1:11" s="96" customFormat="1" ht="16.5" x14ac:dyDescent="0.25">
      <c r="A370" s="31"/>
      <c r="B370" s="157"/>
      <c r="C370" s="157"/>
      <c r="D370" s="157"/>
      <c r="E370" s="158"/>
      <c r="F370" s="162"/>
      <c r="G370" s="161"/>
      <c r="H370" s="157"/>
      <c r="I370" s="157"/>
      <c r="J370" s="157"/>
      <c r="K370" s="159"/>
    </row>
    <row r="371" spans="1:11" s="96" customFormat="1" ht="16.5" x14ac:dyDescent="0.25">
      <c r="A371" s="31"/>
      <c r="B371" s="157"/>
      <c r="C371" s="157"/>
      <c r="D371" s="157"/>
      <c r="E371" s="158"/>
      <c r="F371" s="162"/>
      <c r="G371" s="161"/>
      <c r="H371" s="157"/>
      <c r="I371" s="157"/>
      <c r="J371" s="157"/>
      <c r="K371" s="159"/>
    </row>
    <row r="372" spans="1:11" ht="16.5" x14ac:dyDescent="0.25">
      <c r="A372" s="14"/>
      <c r="B372" s="157"/>
      <c r="C372" s="157"/>
      <c r="D372" s="157"/>
      <c r="E372" s="158"/>
      <c r="F372" s="162"/>
      <c r="G372" s="161"/>
      <c r="H372" s="157"/>
      <c r="I372" s="157"/>
      <c r="J372" s="157"/>
      <c r="K372" s="159"/>
    </row>
    <row r="373" spans="1:11" s="166" customFormat="1" ht="16.5" x14ac:dyDescent="0.25">
      <c r="A373" s="14"/>
      <c r="B373" s="157"/>
      <c r="C373" s="157"/>
      <c r="D373" s="189"/>
      <c r="E373" s="188"/>
      <c r="F373" s="162"/>
      <c r="G373" s="161"/>
      <c r="H373" s="157"/>
      <c r="I373" s="157"/>
      <c r="J373" s="157"/>
      <c r="K373" s="159"/>
    </row>
    <row r="374" spans="1:11" ht="16.5" x14ac:dyDescent="0.25">
      <c r="A374" s="14"/>
      <c r="B374" s="157"/>
      <c r="C374" s="157"/>
      <c r="D374" s="157"/>
      <c r="E374" s="188"/>
      <c r="F374" s="162"/>
      <c r="G374" s="161"/>
      <c r="H374" s="157"/>
      <c r="I374" s="157"/>
      <c r="J374" s="157"/>
      <c r="K374" s="159"/>
    </row>
    <row r="375" spans="1:11" s="166" customFormat="1" ht="16.5" x14ac:dyDescent="0.25">
      <c r="A375" s="14"/>
      <c r="B375" s="157"/>
      <c r="C375" s="157"/>
      <c r="D375" s="157"/>
      <c r="E375" s="158"/>
      <c r="F375" s="162"/>
      <c r="G375" s="161"/>
      <c r="H375" s="157"/>
      <c r="I375" s="157"/>
      <c r="J375" s="157"/>
      <c r="K375" s="159"/>
    </row>
    <row r="376" spans="1:11" s="166" customFormat="1" ht="16.5" x14ac:dyDescent="0.25">
      <c r="A376" s="14"/>
      <c r="B376" s="157"/>
      <c r="C376" s="157"/>
      <c r="D376" s="157"/>
      <c r="E376" s="158"/>
      <c r="F376" s="162"/>
      <c r="G376" s="161"/>
      <c r="H376" s="157"/>
      <c r="I376" s="157"/>
      <c r="J376" s="157"/>
      <c r="K376" s="159"/>
    </row>
    <row r="377" spans="1:11" ht="16.5" x14ac:dyDescent="0.25">
      <c r="A377" s="14"/>
      <c r="B377" s="157"/>
      <c r="C377" s="157"/>
      <c r="D377" s="157"/>
      <c r="E377" s="158"/>
      <c r="F377" s="162"/>
      <c r="G377" s="161"/>
      <c r="H377" s="157"/>
      <c r="I377" s="157"/>
      <c r="J377" s="157"/>
      <c r="K377" s="159"/>
    </row>
    <row r="378" spans="1:11" s="166" customFormat="1" ht="16.5" x14ac:dyDescent="0.25">
      <c r="A378" s="14"/>
      <c r="B378" s="157"/>
      <c r="C378" s="157"/>
      <c r="D378" s="189"/>
      <c r="E378" s="188"/>
      <c r="F378" s="162"/>
      <c r="G378" s="161"/>
      <c r="H378" s="157"/>
      <c r="I378" s="157"/>
      <c r="J378" s="157"/>
      <c r="K378" s="159"/>
    </row>
    <row r="379" spans="1:11" s="166" customFormat="1" ht="16.5" x14ac:dyDescent="0.25">
      <c r="A379" s="14"/>
      <c r="B379" s="157"/>
      <c r="C379" s="157"/>
      <c r="D379" s="157"/>
      <c r="E379" s="158"/>
      <c r="F379" s="162"/>
      <c r="G379" s="161"/>
      <c r="H379" s="157"/>
      <c r="I379" s="157"/>
      <c r="J379" s="157"/>
      <c r="K379" s="159"/>
    </row>
    <row r="380" spans="1:11" s="166" customFormat="1" ht="16.5" x14ac:dyDescent="0.25">
      <c r="A380" s="14"/>
      <c r="B380" s="157"/>
      <c r="C380" s="157"/>
      <c r="D380" s="157"/>
      <c r="E380" s="158"/>
      <c r="F380" s="162"/>
      <c r="G380" s="161"/>
      <c r="H380" s="157"/>
      <c r="I380" s="157"/>
      <c r="J380" s="157"/>
      <c r="K380" s="159"/>
    </row>
    <row r="381" spans="1:11" s="166" customFormat="1" ht="16.5" x14ac:dyDescent="0.25">
      <c r="A381" s="14"/>
      <c r="B381" s="157"/>
      <c r="C381" s="157"/>
      <c r="D381" s="189"/>
      <c r="E381" s="188"/>
      <c r="F381" s="162"/>
      <c r="G381" s="161"/>
      <c r="H381" s="157"/>
      <c r="I381" s="157"/>
      <c r="J381" s="157"/>
      <c r="K381" s="159"/>
    </row>
    <row r="382" spans="1:11" ht="16.5" x14ac:dyDescent="0.25">
      <c r="A382" s="14"/>
      <c r="B382" s="157"/>
      <c r="C382" s="157"/>
      <c r="D382" s="157"/>
      <c r="E382" s="188"/>
      <c r="F382" s="162"/>
      <c r="G382" s="161"/>
      <c r="H382" s="157"/>
      <c r="I382" s="157"/>
      <c r="J382" s="157"/>
      <c r="K382" s="159"/>
    </row>
    <row r="383" spans="1:11" ht="16.5" x14ac:dyDescent="0.25">
      <c r="A383" s="14"/>
      <c r="B383" s="157"/>
      <c r="C383" s="157"/>
      <c r="D383" s="157"/>
      <c r="E383" s="158"/>
      <c r="F383" s="162"/>
      <c r="G383" s="161"/>
      <c r="H383" s="157"/>
      <c r="I383" s="157"/>
      <c r="J383" s="157"/>
      <c r="K383" s="159"/>
    </row>
    <row r="384" spans="1:11" s="166" customFormat="1" ht="16.5" x14ac:dyDescent="0.25">
      <c r="A384" s="14"/>
      <c r="B384" s="157"/>
      <c r="C384" s="157"/>
      <c r="D384" s="157"/>
      <c r="E384" s="158"/>
      <c r="F384" s="162"/>
      <c r="G384" s="161"/>
      <c r="H384" s="157"/>
      <c r="I384" s="157"/>
      <c r="J384" s="157"/>
      <c r="K384" s="159"/>
    </row>
    <row r="385" spans="1:11" ht="16.5" x14ac:dyDescent="0.25">
      <c r="A385" s="14"/>
      <c r="B385" s="157"/>
      <c r="C385" s="157"/>
      <c r="D385" s="157"/>
      <c r="E385" s="158"/>
      <c r="F385" s="162"/>
      <c r="G385" s="161"/>
      <c r="H385" s="157"/>
      <c r="I385" s="157"/>
      <c r="J385" s="157"/>
      <c r="K385" s="159"/>
    </row>
    <row r="386" spans="1:11" ht="16.5" x14ac:dyDescent="0.25">
      <c r="A386" s="14"/>
      <c r="B386" s="157"/>
      <c r="C386" s="157"/>
      <c r="D386" s="157"/>
      <c r="E386" s="158"/>
      <c r="F386" s="162"/>
      <c r="G386" s="161"/>
      <c r="H386" s="157"/>
      <c r="I386" s="157"/>
      <c r="J386" s="157"/>
      <c r="K386" s="159"/>
    </row>
    <row r="387" spans="1:11" s="166" customFormat="1" ht="16.5" x14ac:dyDescent="0.25">
      <c r="A387" s="14"/>
      <c r="B387" s="157"/>
      <c r="C387" s="157"/>
      <c r="D387" s="157"/>
      <c r="E387" s="158"/>
      <c r="F387" s="162"/>
      <c r="G387" s="161"/>
      <c r="H387" s="157"/>
      <c r="I387" s="157"/>
      <c r="J387" s="157"/>
      <c r="K387" s="159"/>
    </row>
    <row r="388" spans="1:11" s="166" customFormat="1" ht="16.5" x14ac:dyDescent="0.25">
      <c r="A388" s="14"/>
      <c r="B388" s="157"/>
      <c r="C388" s="157"/>
      <c r="D388" s="157"/>
      <c r="E388" s="158"/>
      <c r="F388" s="162"/>
      <c r="G388" s="161"/>
      <c r="H388" s="157"/>
      <c r="I388" s="157"/>
      <c r="J388" s="157"/>
      <c r="K388" s="159"/>
    </row>
    <row r="389" spans="1:11" ht="16.5" x14ac:dyDescent="0.25">
      <c r="A389" s="14"/>
      <c r="B389" s="157"/>
      <c r="C389" s="157"/>
      <c r="D389" s="157"/>
      <c r="E389" s="158"/>
      <c r="F389" s="162"/>
      <c r="G389" s="161"/>
      <c r="H389" s="157"/>
      <c r="I389" s="157"/>
      <c r="J389" s="157"/>
      <c r="K389" s="159"/>
    </row>
    <row r="390" spans="1:11" s="166" customFormat="1" ht="16.5" x14ac:dyDescent="0.25">
      <c r="A390" s="14"/>
      <c r="B390" s="157"/>
      <c r="C390" s="157"/>
      <c r="D390" s="157"/>
      <c r="E390" s="158"/>
      <c r="F390" s="162"/>
      <c r="G390" s="161"/>
      <c r="H390" s="157"/>
      <c r="I390" s="157"/>
      <c r="J390" s="157"/>
      <c r="K390" s="159"/>
    </row>
    <row r="391" spans="1:11" s="166" customFormat="1" ht="16.5" x14ac:dyDescent="0.25">
      <c r="A391" s="14"/>
      <c r="B391" s="157"/>
      <c r="C391" s="157"/>
      <c r="D391" s="157"/>
      <c r="E391" s="158"/>
      <c r="F391" s="162"/>
      <c r="G391" s="161"/>
      <c r="H391" s="157"/>
      <c r="I391" s="157"/>
      <c r="J391" s="157"/>
      <c r="K391" s="159"/>
    </row>
    <row r="392" spans="1:11" ht="16.5" x14ac:dyDescent="0.25">
      <c r="A392" s="14"/>
      <c r="B392" s="157"/>
      <c r="C392" s="157"/>
      <c r="D392" s="157"/>
      <c r="E392" s="158"/>
      <c r="F392" s="162"/>
      <c r="G392" s="161"/>
      <c r="H392" s="157"/>
      <c r="I392" s="157"/>
      <c r="J392" s="157"/>
      <c r="K392" s="159"/>
    </row>
    <row r="393" spans="1:11" ht="16.5" x14ac:dyDescent="0.25">
      <c r="A393" s="14"/>
      <c r="B393" s="157"/>
      <c r="C393" s="157"/>
      <c r="D393" s="157"/>
      <c r="E393" s="158"/>
      <c r="F393" s="162"/>
      <c r="G393" s="161"/>
      <c r="H393" s="157"/>
      <c r="I393" s="157"/>
      <c r="J393" s="157"/>
      <c r="K393" s="159"/>
    </row>
    <row r="394" spans="1:11" s="166" customFormat="1" ht="16.5" x14ac:dyDescent="0.25">
      <c r="A394" s="14"/>
      <c r="B394" s="157"/>
      <c r="C394" s="157"/>
      <c r="D394" s="157"/>
      <c r="E394" s="158"/>
      <c r="F394" s="162"/>
      <c r="G394" s="161"/>
      <c r="H394" s="157"/>
      <c r="I394" s="157"/>
      <c r="J394" s="157"/>
      <c r="K394" s="159"/>
    </row>
    <row r="395" spans="1:11" ht="16.5" x14ac:dyDescent="0.25">
      <c r="A395" s="14"/>
      <c r="B395" s="157"/>
      <c r="C395" s="157"/>
      <c r="D395" s="157"/>
      <c r="E395" s="158"/>
      <c r="F395" s="162"/>
      <c r="G395" s="161"/>
      <c r="H395" s="157"/>
      <c r="I395" s="157"/>
      <c r="J395" s="157"/>
      <c r="K395" s="159"/>
    </row>
    <row r="396" spans="1:11" ht="16.5" x14ac:dyDescent="0.25">
      <c r="A396" s="14"/>
      <c r="B396" s="157"/>
      <c r="C396" s="157"/>
      <c r="D396" s="157"/>
      <c r="E396" s="158"/>
      <c r="F396" s="162"/>
      <c r="G396" s="161"/>
      <c r="H396" s="157"/>
      <c r="I396" s="157"/>
      <c r="J396" s="157"/>
      <c r="K396" s="159"/>
    </row>
    <row r="397" spans="1:11" s="166" customFormat="1" ht="16.5" x14ac:dyDescent="0.25">
      <c r="A397" s="14"/>
      <c r="B397" s="157"/>
      <c r="C397" s="157"/>
      <c r="D397" s="157"/>
      <c r="E397" s="158"/>
      <c r="F397" s="162"/>
      <c r="G397" s="161"/>
      <c r="H397" s="157"/>
      <c r="I397" s="157"/>
      <c r="J397" s="157"/>
      <c r="K397" s="159"/>
    </row>
    <row r="398" spans="1:11" s="166" customFormat="1" ht="16.5" x14ac:dyDescent="0.25">
      <c r="A398" s="14"/>
      <c r="B398" s="157"/>
      <c r="C398" s="157"/>
      <c r="D398" s="157"/>
      <c r="E398" s="158"/>
      <c r="F398" s="162"/>
      <c r="G398" s="161"/>
      <c r="H398" s="157"/>
      <c r="I398" s="157"/>
      <c r="J398" s="157"/>
      <c r="K398" s="159"/>
    </row>
    <row r="399" spans="1:11" s="166" customFormat="1" ht="16.5" x14ac:dyDescent="0.25">
      <c r="A399" s="14"/>
      <c r="B399" s="157"/>
      <c r="C399" s="157"/>
      <c r="D399" s="189"/>
      <c r="E399" s="188"/>
      <c r="F399" s="162"/>
      <c r="G399" s="161"/>
      <c r="H399" s="157"/>
      <c r="I399" s="157"/>
      <c r="J399" s="157"/>
      <c r="K399" s="159"/>
    </row>
    <row r="400" spans="1:11" ht="16.5" x14ac:dyDescent="0.25">
      <c r="A400" s="14"/>
      <c r="B400" s="157"/>
      <c r="C400" s="157"/>
      <c r="D400" s="157"/>
      <c r="E400" s="188"/>
      <c r="F400" s="162"/>
      <c r="G400" s="161"/>
      <c r="H400" s="157"/>
      <c r="I400" s="157"/>
      <c r="J400" s="157"/>
      <c r="K400" s="159"/>
    </row>
    <row r="401" spans="1:11" ht="16.5" x14ac:dyDescent="0.25">
      <c r="A401" s="14"/>
      <c r="B401" s="157"/>
      <c r="C401" s="157"/>
      <c r="D401" s="157"/>
      <c r="E401" s="158"/>
      <c r="F401" s="162"/>
      <c r="G401" s="161"/>
      <c r="H401" s="157"/>
      <c r="I401" s="157"/>
      <c r="J401" s="157"/>
      <c r="K401" s="159"/>
    </row>
    <row r="402" spans="1:11" s="166" customFormat="1" ht="16.5" x14ac:dyDescent="0.25">
      <c r="A402" s="14"/>
      <c r="B402" s="157"/>
      <c r="C402" s="157"/>
      <c r="D402" s="157"/>
      <c r="E402" s="158"/>
      <c r="F402" s="162"/>
      <c r="G402" s="161"/>
      <c r="H402" s="157"/>
      <c r="I402" s="157"/>
      <c r="J402" s="157"/>
      <c r="K402" s="159"/>
    </row>
    <row r="403" spans="1:11" s="166" customFormat="1" ht="16.5" x14ac:dyDescent="0.25">
      <c r="A403" s="14"/>
      <c r="B403" s="157"/>
      <c r="C403" s="157"/>
      <c r="D403" s="157"/>
      <c r="E403" s="158"/>
      <c r="F403" s="162"/>
      <c r="G403" s="161"/>
      <c r="H403" s="157"/>
      <c r="I403" s="157"/>
      <c r="J403" s="157"/>
      <c r="K403" s="159"/>
    </row>
    <row r="404" spans="1:11" ht="16.5" x14ac:dyDescent="0.25">
      <c r="A404" s="14"/>
      <c r="B404" s="157"/>
      <c r="C404" s="157"/>
      <c r="D404" s="157"/>
      <c r="E404" s="158"/>
      <c r="F404" s="162"/>
      <c r="G404" s="161"/>
      <c r="H404" s="157"/>
      <c r="I404" s="157"/>
      <c r="J404" s="157"/>
      <c r="K404" s="159"/>
    </row>
    <row r="405" spans="1:11" s="166" customFormat="1" ht="16.5" x14ac:dyDescent="0.25">
      <c r="A405" s="14"/>
      <c r="B405" s="157"/>
      <c r="C405" s="157"/>
      <c r="D405" s="189"/>
      <c r="E405" s="188"/>
      <c r="F405" s="162"/>
      <c r="G405" s="161"/>
      <c r="H405" s="157"/>
      <c r="I405" s="157"/>
      <c r="J405" s="157"/>
      <c r="K405" s="159"/>
    </row>
    <row r="406" spans="1:11" ht="16.5" x14ac:dyDescent="0.25">
      <c r="A406" s="14"/>
      <c r="B406" s="157"/>
      <c r="C406" s="157"/>
      <c r="D406" s="157"/>
      <c r="E406" s="188"/>
      <c r="F406" s="162"/>
      <c r="G406" s="161"/>
      <c r="H406" s="157"/>
      <c r="I406" s="157"/>
      <c r="J406" s="157"/>
      <c r="K406" s="159"/>
    </row>
    <row r="407" spans="1:11" ht="16.5" x14ac:dyDescent="0.25">
      <c r="A407" s="14"/>
      <c r="B407" s="157"/>
      <c r="C407" s="157"/>
      <c r="D407" s="157"/>
      <c r="E407" s="158"/>
      <c r="F407" s="162"/>
      <c r="G407" s="161"/>
      <c r="H407" s="157"/>
      <c r="I407" s="157"/>
      <c r="J407" s="157"/>
      <c r="K407" s="159"/>
    </row>
    <row r="408" spans="1:11" s="166" customFormat="1" ht="16.5" x14ac:dyDescent="0.25">
      <c r="A408" s="14"/>
      <c r="B408" s="157"/>
      <c r="C408" s="157"/>
      <c r="D408" s="157"/>
      <c r="E408" s="158"/>
      <c r="F408" s="162"/>
      <c r="G408" s="161"/>
      <c r="H408" s="157"/>
      <c r="I408" s="157"/>
      <c r="J408" s="157"/>
      <c r="K408" s="159"/>
    </row>
    <row r="409" spans="1:11" ht="16.5" x14ac:dyDescent="0.25">
      <c r="A409" s="14"/>
      <c r="B409" s="157"/>
      <c r="C409" s="157"/>
      <c r="D409" s="157"/>
      <c r="E409" s="158"/>
      <c r="F409" s="162"/>
      <c r="G409" s="161"/>
      <c r="H409" s="157"/>
      <c r="I409" s="157"/>
      <c r="J409" s="157"/>
      <c r="K409" s="159"/>
    </row>
    <row r="410" spans="1:11" ht="16.5" x14ac:dyDescent="0.25">
      <c r="A410" s="14"/>
      <c r="B410" s="157"/>
      <c r="C410" s="157"/>
      <c r="D410" s="157"/>
      <c r="E410" s="158"/>
      <c r="F410" s="162"/>
      <c r="G410" s="161"/>
      <c r="H410" s="157"/>
      <c r="I410" s="157"/>
      <c r="J410" s="157"/>
      <c r="K410" s="159"/>
    </row>
    <row r="411" spans="1:11" s="166" customFormat="1" ht="16.5" x14ac:dyDescent="0.25">
      <c r="A411" s="14"/>
      <c r="B411" s="157"/>
      <c r="C411" s="157"/>
      <c r="D411" s="157"/>
      <c r="E411" s="158"/>
      <c r="F411" s="162"/>
      <c r="G411" s="161"/>
      <c r="H411" s="157"/>
      <c r="I411" s="157"/>
      <c r="J411" s="157"/>
      <c r="K411" s="159"/>
    </row>
    <row r="412" spans="1:11" s="166" customFormat="1" ht="16.5" x14ac:dyDescent="0.25">
      <c r="A412" s="14"/>
      <c r="B412" s="157"/>
      <c r="C412" s="157"/>
      <c r="D412" s="189"/>
      <c r="E412" s="188"/>
      <c r="F412" s="162"/>
      <c r="G412" s="161"/>
      <c r="H412" s="157"/>
      <c r="I412" s="157"/>
      <c r="J412" s="157"/>
      <c r="K412" s="159"/>
    </row>
    <row r="413" spans="1:11" ht="16.5" x14ac:dyDescent="0.25">
      <c r="A413" s="14"/>
      <c r="B413" s="157"/>
      <c r="C413" s="157"/>
      <c r="D413" s="157"/>
      <c r="E413" s="158"/>
      <c r="F413" s="162"/>
      <c r="G413" s="161"/>
      <c r="H413" s="157"/>
      <c r="I413" s="157"/>
      <c r="J413" s="157"/>
      <c r="K413" s="159"/>
    </row>
    <row r="414" spans="1:11" s="166" customFormat="1" ht="16.5" x14ac:dyDescent="0.25">
      <c r="A414" s="14"/>
      <c r="B414" s="157"/>
      <c r="C414" s="157"/>
      <c r="D414" s="157"/>
      <c r="E414" s="158"/>
      <c r="F414" s="162"/>
      <c r="G414" s="161"/>
      <c r="H414" s="157"/>
      <c r="I414" s="157"/>
      <c r="J414" s="157"/>
      <c r="K414" s="159"/>
    </row>
    <row r="415" spans="1:11" ht="16.5" x14ac:dyDescent="0.25">
      <c r="A415" s="14"/>
      <c r="B415" s="157"/>
      <c r="C415" s="157"/>
      <c r="D415" s="157"/>
      <c r="E415" s="158"/>
      <c r="F415" s="162"/>
      <c r="G415" s="161"/>
      <c r="H415" s="157"/>
      <c r="I415" s="157"/>
      <c r="J415" s="157"/>
      <c r="K415" s="159"/>
    </row>
    <row r="416" spans="1:11" s="166" customFormat="1" ht="16.5" x14ac:dyDescent="0.25">
      <c r="A416" s="14"/>
      <c r="B416" s="190"/>
      <c r="C416" s="190"/>
      <c r="D416" s="189"/>
      <c r="E416" s="193"/>
      <c r="F416" s="191"/>
      <c r="G416" s="161"/>
      <c r="H416" s="190"/>
      <c r="I416" s="190"/>
      <c r="J416" s="190"/>
      <c r="K416" s="192"/>
    </row>
    <row r="417" spans="1:11" ht="16.5" x14ac:dyDescent="0.25">
      <c r="A417" s="14"/>
      <c r="B417" s="157"/>
      <c r="C417" s="157"/>
      <c r="D417" s="157"/>
      <c r="E417" s="158"/>
      <c r="F417" s="162"/>
      <c r="G417" s="161"/>
      <c r="H417" s="157"/>
      <c r="I417" s="157"/>
      <c r="J417" s="157"/>
      <c r="K417" s="159"/>
    </row>
    <row r="418" spans="1:11" ht="16.5" x14ac:dyDescent="0.25">
      <c r="A418" s="14"/>
      <c r="B418" s="157"/>
      <c r="C418" s="157"/>
      <c r="D418" s="157"/>
      <c r="E418" s="158"/>
      <c r="F418" s="162"/>
      <c r="G418" s="161"/>
      <c r="H418" s="157"/>
      <c r="I418" s="157"/>
      <c r="J418" s="157"/>
      <c r="K418" s="159"/>
    </row>
    <row r="419" spans="1:11" s="166" customFormat="1" ht="16.5" x14ac:dyDescent="0.25">
      <c r="A419" s="14"/>
      <c r="B419" s="157"/>
      <c r="C419" s="157"/>
      <c r="D419" s="189"/>
      <c r="E419" s="188"/>
      <c r="F419" s="162"/>
      <c r="G419" s="161"/>
      <c r="H419" s="157"/>
      <c r="I419" s="157"/>
      <c r="J419" s="157"/>
      <c r="K419" s="159"/>
    </row>
    <row r="420" spans="1:11" s="166" customFormat="1" ht="16.5" x14ac:dyDescent="0.25">
      <c r="A420" s="14"/>
      <c r="B420" s="157"/>
      <c r="C420" s="157"/>
      <c r="D420" s="157"/>
      <c r="E420" s="188"/>
      <c r="F420" s="162"/>
      <c r="G420" s="161"/>
      <c r="H420" s="157"/>
      <c r="I420" s="157"/>
      <c r="J420" s="157"/>
      <c r="K420" s="159"/>
    </row>
    <row r="421" spans="1:11" ht="16.5" x14ac:dyDescent="0.25">
      <c r="A421" s="14"/>
      <c r="B421" s="157"/>
      <c r="C421" s="157"/>
      <c r="D421" s="157"/>
      <c r="E421" s="158"/>
      <c r="F421" s="162"/>
      <c r="G421" s="161"/>
      <c r="H421" s="157"/>
      <c r="I421" s="157"/>
      <c r="J421" s="157"/>
      <c r="K421" s="159"/>
    </row>
    <row r="422" spans="1:11" ht="16.5" x14ac:dyDescent="0.25">
      <c r="A422" s="14"/>
      <c r="B422" s="157"/>
      <c r="C422" s="157"/>
      <c r="D422" s="157"/>
      <c r="E422" s="158"/>
      <c r="F422" s="162"/>
      <c r="G422" s="161"/>
      <c r="H422" s="157"/>
      <c r="I422" s="157"/>
      <c r="J422" s="157"/>
      <c r="K422" s="159"/>
    </row>
    <row r="423" spans="1:11" ht="16.5" x14ac:dyDescent="0.25">
      <c r="A423" s="14"/>
      <c r="B423" s="157"/>
      <c r="C423" s="157"/>
      <c r="D423" s="157"/>
      <c r="E423" s="158"/>
      <c r="F423" s="162"/>
      <c r="G423" s="161"/>
      <c r="H423" s="157"/>
      <c r="I423" s="157"/>
      <c r="J423" s="157"/>
      <c r="K423" s="159"/>
    </row>
    <row r="424" spans="1:11" ht="16.5" x14ac:dyDescent="0.25">
      <c r="A424" s="14"/>
      <c r="B424" s="157"/>
      <c r="C424" s="157"/>
      <c r="D424" s="157"/>
      <c r="E424" s="158"/>
      <c r="F424" s="162"/>
      <c r="G424" s="161"/>
      <c r="H424" s="157"/>
      <c r="I424" s="157"/>
      <c r="J424" s="157"/>
      <c r="K424" s="159"/>
    </row>
    <row r="425" spans="1:11" s="166" customFormat="1" ht="16.5" x14ac:dyDescent="0.25">
      <c r="A425" s="14"/>
      <c r="B425" s="157"/>
      <c r="C425" s="157"/>
      <c r="D425" s="189"/>
      <c r="E425" s="188"/>
      <c r="F425" s="162"/>
      <c r="G425" s="161"/>
      <c r="H425" s="157"/>
      <c r="I425" s="157"/>
      <c r="J425" s="157"/>
      <c r="K425" s="159"/>
    </row>
    <row r="426" spans="1:11" ht="16.5" x14ac:dyDescent="0.25">
      <c r="A426" s="14"/>
      <c r="B426" s="157"/>
      <c r="C426" s="157"/>
      <c r="D426" s="157"/>
      <c r="E426" s="158"/>
      <c r="F426" s="162"/>
      <c r="G426" s="161"/>
      <c r="H426" s="157"/>
      <c r="I426" s="157"/>
      <c r="J426" s="157"/>
      <c r="K426" s="159"/>
    </row>
    <row r="427" spans="1:11" ht="16.5" x14ac:dyDescent="0.25">
      <c r="A427" s="14"/>
      <c r="B427" s="157"/>
      <c r="C427" s="157"/>
      <c r="D427" s="157"/>
      <c r="E427" s="158"/>
      <c r="F427" s="162"/>
      <c r="G427" s="161"/>
      <c r="H427" s="157"/>
      <c r="I427" s="157"/>
      <c r="J427" s="157"/>
      <c r="K427" s="159"/>
    </row>
    <row r="428" spans="1:11" s="166" customFormat="1" ht="16.5" x14ac:dyDescent="0.25">
      <c r="A428" s="14"/>
      <c r="B428" s="157"/>
      <c r="C428" s="157"/>
      <c r="D428" s="189"/>
      <c r="E428" s="188"/>
      <c r="F428" s="162"/>
      <c r="G428" s="161"/>
      <c r="H428" s="157"/>
      <c r="I428" s="157"/>
      <c r="J428" s="157"/>
      <c r="K428" s="159"/>
    </row>
    <row r="429" spans="1:11" ht="16.5" x14ac:dyDescent="0.25">
      <c r="A429" s="14"/>
      <c r="B429" s="157"/>
      <c r="C429" s="157"/>
      <c r="D429" s="157"/>
      <c r="E429" s="158"/>
      <c r="F429" s="162"/>
      <c r="G429" s="161"/>
      <c r="H429" s="157"/>
      <c r="I429" s="157"/>
      <c r="J429" s="157"/>
      <c r="K429" s="159"/>
    </row>
    <row r="430" spans="1:11" ht="16.5" x14ac:dyDescent="0.25">
      <c r="A430" s="14"/>
      <c r="B430" s="157"/>
      <c r="C430" s="157"/>
      <c r="D430" s="157"/>
      <c r="E430" s="158"/>
      <c r="F430" s="162"/>
      <c r="G430" s="161"/>
      <c r="H430" s="157"/>
      <c r="I430" s="157"/>
      <c r="J430" s="157"/>
      <c r="K430" s="159"/>
    </row>
    <row r="431" spans="1:11" ht="16.5" x14ac:dyDescent="0.25">
      <c r="A431" s="14"/>
      <c r="B431" s="157"/>
      <c r="C431" s="157"/>
      <c r="D431" s="157"/>
      <c r="E431" s="158"/>
      <c r="F431" s="162"/>
      <c r="G431" s="161"/>
      <c r="H431" s="157"/>
      <c r="I431" s="157"/>
      <c r="J431" s="157"/>
      <c r="K431" s="159"/>
    </row>
    <row r="432" spans="1:11" s="166" customFormat="1" ht="16.5" x14ac:dyDescent="0.25">
      <c r="A432" s="14"/>
      <c r="B432" s="157"/>
      <c r="C432" s="157"/>
      <c r="D432" s="189"/>
      <c r="E432" s="188"/>
      <c r="F432" s="162"/>
      <c r="G432" s="161"/>
      <c r="H432" s="157"/>
      <c r="I432" s="157"/>
      <c r="J432" s="157"/>
      <c r="K432" s="159"/>
    </row>
    <row r="433" spans="1:11" ht="16.5" x14ac:dyDescent="0.25">
      <c r="A433" s="14"/>
      <c r="B433" s="157"/>
      <c r="C433" s="157"/>
      <c r="D433" s="157"/>
      <c r="E433" s="158"/>
      <c r="F433" s="162"/>
      <c r="G433" s="161"/>
      <c r="H433" s="157"/>
      <c r="I433" s="157"/>
      <c r="J433" s="157"/>
      <c r="K433" s="159"/>
    </row>
    <row r="434" spans="1:11" ht="16.5" x14ac:dyDescent="0.25">
      <c r="A434" s="14"/>
      <c r="B434" s="157"/>
      <c r="C434" s="157"/>
      <c r="D434" s="157"/>
      <c r="E434" s="158"/>
      <c r="F434" s="162"/>
      <c r="G434" s="161"/>
      <c r="H434" s="157"/>
      <c r="I434" s="157"/>
      <c r="J434" s="157"/>
      <c r="K434" s="159"/>
    </row>
    <row r="435" spans="1:11" s="166" customFormat="1" ht="16.5" x14ac:dyDescent="0.25">
      <c r="A435" s="14"/>
      <c r="B435" s="157"/>
      <c r="C435" s="157"/>
      <c r="D435" s="189"/>
      <c r="E435" s="188"/>
      <c r="F435" s="162"/>
      <c r="G435" s="161"/>
      <c r="H435" s="157"/>
      <c r="I435" s="157"/>
      <c r="J435" s="157"/>
      <c r="K435" s="159"/>
    </row>
    <row r="436" spans="1:11" s="166" customFormat="1" ht="16.5" x14ac:dyDescent="0.25">
      <c r="A436" s="14"/>
      <c r="B436" s="157"/>
      <c r="C436" s="157"/>
      <c r="D436" s="157"/>
      <c r="E436" s="158"/>
      <c r="F436" s="162"/>
      <c r="G436" s="161"/>
      <c r="H436" s="157"/>
      <c r="I436" s="157"/>
      <c r="J436" s="157"/>
      <c r="K436" s="159"/>
    </row>
    <row r="437" spans="1:11" ht="16.5" x14ac:dyDescent="0.25">
      <c r="A437" s="14"/>
      <c r="B437" s="157"/>
      <c r="C437" s="157"/>
      <c r="D437" s="157"/>
      <c r="E437" s="158"/>
      <c r="F437" s="162"/>
      <c r="G437" s="161"/>
      <c r="H437" s="157"/>
      <c r="I437" s="157"/>
      <c r="J437" s="157"/>
      <c r="K437" s="159"/>
    </row>
    <row r="438" spans="1:11" s="166" customFormat="1" ht="16.5" x14ac:dyDescent="0.25">
      <c r="A438" s="14"/>
      <c r="B438" s="157"/>
      <c r="C438" s="157"/>
      <c r="D438" s="189"/>
      <c r="E438" s="188"/>
      <c r="F438" s="162"/>
      <c r="G438" s="161"/>
      <c r="H438" s="157"/>
      <c r="I438" s="157"/>
      <c r="J438" s="157"/>
      <c r="K438" s="159"/>
    </row>
    <row r="439" spans="1:11" ht="16.5" x14ac:dyDescent="0.25">
      <c r="A439" s="14"/>
      <c r="B439" s="157"/>
      <c r="C439" s="157"/>
      <c r="D439" s="157"/>
      <c r="E439" s="168"/>
      <c r="F439" s="162"/>
      <c r="G439" s="161"/>
      <c r="H439" s="157"/>
      <c r="I439" s="157"/>
      <c r="J439" s="157"/>
      <c r="K439" s="159"/>
    </row>
    <row r="440" spans="1:11" ht="16.5" x14ac:dyDescent="0.25">
      <c r="A440" s="14"/>
      <c r="B440" s="157"/>
      <c r="C440" s="157"/>
      <c r="D440" s="157"/>
      <c r="E440" s="168"/>
      <c r="F440" s="162"/>
      <c r="G440" s="161"/>
      <c r="H440" s="157"/>
      <c r="I440" s="157"/>
      <c r="J440" s="157"/>
      <c r="K440" s="159"/>
    </row>
    <row r="441" spans="1:11" s="166" customFormat="1" ht="16.5" x14ac:dyDescent="0.25">
      <c r="A441" s="14"/>
      <c r="B441" s="157"/>
      <c r="C441" s="157"/>
      <c r="D441" s="189"/>
      <c r="E441" s="188"/>
      <c r="F441" s="162"/>
      <c r="G441" s="161"/>
      <c r="H441" s="157"/>
      <c r="I441" s="157"/>
      <c r="J441" s="157"/>
      <c r="K441" s="159"/>
    </row>
    <row r="442" spans="1:11" ht="16.5" x14ac:dyDescent="0.25">
      <c r="A442" s="14"/>
      <c r="B442" s="157"/>
      <c r="C442" s="157"/>
      <c r="D442" s="157"/>
      <c r="E442" s="188"/>
      <c r="F442" s="162"/>
      <c r="G442" s="161"/>
      <c r="H442" s="157"/>
      <c r="I442" s="157"/>
      <c r="J442" s="157"/>
      <c r="K442" s="159"/>
    </row>
    <row r="443" spans="1:11" ht="16.5" x14ac:dyDescent="0.25">
      <c r="A443" s="14"/>
      <c r="B443" s="157"/>
      <c r="C443" s="157"/>
      <c r="D443" s="157"/>
      <c r="E443" s="158"/>
      <c r="F443" s="162"/>
      <c r="G443" s="161"/>
      <c r="H443" s="157"/>
      <c r="I443" s="157"/>
      <c r="J443" s="157"/>
      <c r="K443" s="159"/>
    </row>
    <row r="444" spans="1:11" ht="16.5" x14ac:dyDescent="0.25">
      <c r="A444" s="14"/>
      <c r="B444" s="157"/>
      <c r="C444" s="157"/>
      <c r="D444" s="157"/>
      <c r="E444" s="158"/>
      <c r="F444" s="162"/>
      <c r="G444" s="161"/>
      <c r="H444" s="157"/>
      <c r="I444" s="157"/>
      <c r="J444" s="157"/>
      <c r="K444" s="159"/>
    </row>
    <row r="445" spans="1:11" ht="16.5" x14ac:dyDescent="0.25">
      <c r="A445" s="14"/>
      <c r="B445" s="157"/>
      <c r="C445" s="157"/>
      <c r="D445" s="157"/>
      <c r="E445" s="158"/>
      <c r="F445" s="162"/>
      <c r="G445" s="161"/>
      <c r="H445" s="157"/>
      <c r="I445" s="157"/>
      <c r="J445" s="157"/>
      <c r="K445" s="159"/>
    </row>
    <row r="446" spans="1:11" s="166" customFormat="1" ht="16.5" x14ac:dyDescent="0.25">
      <c r="A446" s="14"/>
      <c r="B446" s="157"/>
      <c r="C446" s="157"/>
      <c r="D446" s="157"/>
      <c r="E446" s="158"/>
      <c r="F446" s="162"/>
      <c r="G446" s="161"/>
      <c r="H446" s="157"/>
      <c r="I446" s="157"/>
      <c r="J446" s="157"/>
      <c r="K446" s="159"/>
    </row>
    <row r="447" spans="1:11" s="96" customFormat="1" ht="16.5" x14ac:dyDescent="0.25">
      <c r="A447" s="31"/>
      <c r="B447" s="157"/>
      <c r="C447" s="157"/>
      <c r="D447" s="157"/>
      <c r="E447" s="158"/>
      <c r="F447" s="162"/>
      <c r="G447" s="161"/>
      <c r="H447" s="157"/>
      <c r="I447" s="157"/>
      <c r="J447" s="157"/>
      <c r="K447" s="159"/>
    </row>
    <row r="448" spans="1:11" s="96" customFormat="1" ht="16.5" x14ac:dyDescent="0.25">
      <c r="A448" s="31"/>
      <c r="B448" s="157"/>
      <c r="C448" s="157"/>
      <c r="D448" s="157"/>
      <c r="E448" s="158"/>
      <c r="F448" s="162"/>
      <c r="G448" s="161"/>
      <c r="H448" s="157"/>
      <c r="I448" s="157"/>
      <c r="J448" s="157"/>
      <c r="K448" s="159"/>
    </row>
    <row r="449" spans="1:11" s="96" customFormat="1" ht="16.5" x14ac:dyDescent="0.25">
      <c r="A449" s="31"/>
      <c r="B449" s="157"/>
      <c r="C449" s="157"/>
      <c r="D449" s="157"/>
      <c r="E449" s="158"/>
      <c r="F449" s="162"/>
      <c r="G449" s="161"/>
      <c r="H449" s="157"/>
      <c r="I449" s="157"/>
      <c r="J449" s="157"/>
      <c r="K449" s="159"/>
    </row>
    <row r="450" spans="1:11" s="96" customFormat="1" ht="16.5" x14ac:dyDescent="0.25">
      <c r="A450" s="31"/>
      <c r="B450" s="157"/>
      <c r="C450" s="157"/>
      <c r="D450" s="157"/>
      <c r="E450" s="158"/>
      <c r="F450" s="162"/>
      <c r="G450" s="161"/>
      <c r="H450" s="157"/>
      <c r="I450" s="157"/>
      <c r="J450" s="157"/>
      <c r="K450" s="159"/>
    </row>
    <row r="451" spans="1:11" s="96" customFormat="1" ht="16.5" x14ac:dyDescent="0.25">
      <c r="A451" s="31"/>
      <c r="B451" s="157"/>
      <c r="C451" s="157"/>
      <c r="D451" s="157"/>
      <c r="E451" s="158"/>
      <c r="F451" s="162"/>
      <c r="G451" s="161"/>
      <c r="H451" s="157"/>
      <c r="I451" s="157"/>
      <c r="J451" s="157"/>
      <c r="K451" s="159"/>
    </row>
    <row r="452" spans="1:11" s="96" customFormat="1" ht="16.5" x14ac:dyDescent="0.25">
      <c r="A452" s="31"/>
      <c r="B452" s="157"/>
      <c r="C452" s="157"/>
      <c r="D452" s="157"/>
      <c r="E452" s="158"/>
      <c r="F452" s="162"/>
      <c r="G452" s="161"/>
      <c r="H452" s="157"/>
      <c r="I452" s="157"/>
      <c r="J452" s="157"/>
      <c r="K452" s="159"/>
    </row>
    <row r="453" spans="1:11" s="96" customFormat="1" ht="16.5" x14ac:dyDescent="0.25">
      <c r="A453" s="31"/>
      <c r="B453" s="157"/>
      <c r="C453" s="157"/>
      <c r="D453" s="157"/>
      <c r="E453" s="158"/>
      <c r="F453" s="162"/>
      <c r="G453" s="161"/>
      <c r="H453" s="157"/>
      <c r="I453" s="157"/>
      <c r="J453" s="157"/>
      <c r="K453" s="159"/>
    </row>
    <row r="454" spans="1:11" s="96" customFormat="1" ht="16.5" x14ac:dyDescent="0.25">
      <c r="A454" s="31"/>
      <c r="B454" s="157"/>
      <c r="C454" s="157"/>
      <c r="D454" s="157"/>
      <c r="E454" s="158"/>
      <c r="F454" s="162"/>
      <c r="G454" s="161"/>
      <c r="H454" s="157"/>
      <c r="I454" s="157"/>
      <c r="J454" s="157"/>
      <c r="K454" s="159"/>
    </row>
    <row r="455" spans="1:11" s="96" customFormat="1" ht="16.5" x14ac:dyDescent="0.25">
      <c r="A455" s="31"/>
      <c r="B455" s="157"/>
      <c r="C455" s="157"/>
      <c r="D455" s="157"/>
      <c r="E455" s="158"/>
      <c r="F455" s="162"/>
      <c r="G455" s="161"/>
      <c r="H455" s="157"/>
      <c r="I455" s="157"/>
      <c r="J455" s="157"/>
      <c r="K455" s="159"/>
    </row>
    <row r="456" spans="1:11" s="96" customFormat="1" ht="16.5" x14ac:dyDescent="0.25">
      <c r="A456" s="31"/>
      <c r="B456" s="157"/>
      <c r="C456" s="157"/>
      <c r="D456" s="157"/>
      <c r="E456" s="158"/>
      <c r="F456" s="162"/>
      <c r="G456" s="161"/>
      <c r="H456" s="157"/>
      <c r="I456" s="157"/>
      <c r="J456" s="157"/>
      <c r="K456" s="159"/>
    </row>
    <row r="457" spans="1:11" s="96" customFormat="1" ht="16.5" x14ac:dyDescent="0.25">
      <c r="A457" s="31"/>
      <c r="B457" s="157"/>
      <c r="C457" s="157"/>
      <c r="D457" s="157"/>
      <c r="E457" s="158"/>
      <c r="F457" s="162"/>
      <c r="G457" s="161"/>
      <c r="H457" s="157"/>
      <c r="I457" s="157"/>
      <c r="J457" s="157"/>
      <c r="K457" s="159"/>
    </row>
    <row r="458" spans="1:11" s="96" customFormat="1" ht="16.5" x14ac:dyDescent="0.25">
      <c r="A458" s="31"/>
      <c r="B458" s="157"/>
      <c r="C458" s="157"/>
      <c r="D458" s="157"/>
      <c r="E458" s="158"/>
      <c r="F458" s="162"/>
      <c r="G458" s="161"/>
      <c r="H458" s="157"/>
      <c r="I458" s="157"/>
      <c r="J458" s="157"/>
      <c r="K458" s="159"/>
    </row>
    <row r="459" spans="1:11" s="96" customFormat="1" ht="16.5" x14ac:dyDescent="0.25">
      <c r="A459" s="31"/>
      <c r="B459" s="157"/>
      <c r="C459" s="157"/>
      <c r="D459" s="157"/>
      <c r="E459" s="158"/>
      <c r="F459" s="162"/>
      <c r="G459" s="161"/>
      <c r="H459" s="157"/>
      <c r="I459" s="157"/>
      <c r="J459" s="157"/>
      <c r="K459" s="159"/>
    </row>
    <row r="460" spans="1:11" s="96" customFormat="1" ht="16.5" x14ac:dyDescent="0.25">
      <c r="A460" s="31"/>
      <c r="B460" s="157"/>
      <c r="C460" s="157"/>
      <c r="D460" s="157"/>
      <c r="E460" s="158"/>
      <c r="F460" s="162"/>
      <c r="G460" s="161"/>
      <c r="H460" s="157"/>
      <c r="I460" s="157"/>
      <c r="J460" s="157"/>
      <c r="K460" s="159"/>
    </row>
    <row r="461" spans="1:11" s="96" customFormat="1" ht="16.5" x14ac:dyDescent="0.25">
      <c r="A461" s="31"/>
      <c r="B461" s="157"/>
      <c r="C461" s="157"/>
      <c r="D461" s="189"/>
      <c r="E461" s="188"/>
      <c r="F461" s="162"/>
      <c r="G461" s="161"/>
      <c r="H461" s="157"/>
      <c r="I461" s="157"/>
      <c r="J461" s="157"/>
      <c r="K461" s="159"/>
    </row>
    <row r="462" spans="1:11" s="96" customFormat="1" ht="16.5" x14ac:dyDescent="0.25">
      <c r="A462" s="31"/>
      <c r="B462" s="157"/>
      <c r="C462" s="157"/>
      <c r="D462" s="157"/>
      <c r="E462" s="188"/>
      <c r="F462" s="162"/>
      <c r="G462" s="161"/>
      <c r="H462" s="157"/>
      <c r="I462" s="157"/>
      <c r="J462" s="157"/>
      <c r="K462" s="159"/>
    </row>
    <row r="463" spans="1:11" s="96" customFormat="1" ht="16.5" x14ac:dyDescent="0.25">
      <c r="A463" s="31"/>
      <c r="B463" s="157"/>
      <c r="C463" s="157"/>
      <c r="D463" s="157"/>
      <c r="E463" s="188"/>
      <c r="F463" s="162"/>
      <c r="G463" s="161"/>
      <c r="H463" s="157"/>
      <c r="I463" s="157"/>
      <c r="J463" s="157"/>
      <c r="K463" s="159"/>
    </row>
    <row r="464" spans="1:11" s="96" customFormat="1" ht="16.5" x14ac:dyDescent="0.25">
      <c r="A464" s="31"/>
      <c r="B464" s="157"/>
      <c r="C464" s="157"/>
      <c r="D464" s="157"/>
      <c r="E464" s="168"/>
      <c r="F464" s="162"/>
      <c r="G464" s="161"/>
      <c r="H464" s="157"/>
      <c r="I464" s="157"/>
      <c r="J464" s="157"/>
      <c r="K464" s="159"/>
    </row>
    <row r="465" spans="1:11" s="96" customFormat="1" ht="16.5" x14ac:dyDescent="0.25">
      <c r="A465" s="31"/>
      <c r="B465" s="157"/>
      <c r="C465" s="157"/>
      <c r="D465" s="157"/>
      <c r="E465" s="168"/>
      <c r="F465" s="162"/>
      <c r="G465" s="161"/>
      <c r="H465" s="157"/>
      <c r="I465" s="157"/>
      <c r="J465" s="157"/>
      <c r="K465" s="159"/>
    </row>
    <row r="466" spans="1:11" s="96" customFormat="1" ht="16.5" x14ac:dyDescent="0.25">
      <c r="A466" s="31"/>
      <c r="B466" s="157"/>
      <c r="C466" s="157"/>
      <c r="D466" s="157"/>
      <c r="E466" s="168"/>
      <c r="F466" s="162"/>
      <c r="G466" s="161"/>
      <c r="H466" s="157"/>
      <c r="I466" s="157"/>
      <c r="J466" s="157"/>
      <c r="K466" s="159"/>
    </row>
    <row r="467" spans="1:11" s="96" customFormat="1" ht="16.5" x14ac:dyDescent="0.25">
      <c r="A467" s="31"/>
      <c r="B467" s="157"/>
      <c r="C467" s="157"/>
      <c r="D467" s="189"/>
      <c r="E467" s="188"/>
      <c r="F467" s="162"/>
      <c r="G467" s="161"/>
      <c r="H467" s="157"/>
      <c r="I467" s="157"/>
      <c r="J467" s="157"/>
      <c r="K467" s="159"/>
    </row>
    <row r="468" spans="1:11" s="96" customFormat="1" ht="16.5" x14ac:dyDescent="0.25">
      <c r="A468" s="31"/>
      <c r="B468" s="157"/>
      <c r="C468" s="157"/>
      <c r="D468" s="157"/>
      <c r="E468" s="158"/>
      <c r="F468" s="162"/>
      <c r="G468" s="161"/>
      <c r="H468" s="157"/>
      <c r="I468" s="157"/>
      <c r="J468" s="157"/>
      <c r="K468" s="159"/>
    </row>
    <row r="469" spans="1:11" s="96" customFormat="1" ht="16.5" x14ac:dyDescent="0.25">
      <c r="A469" s="31"/>
      <c r="B469" s="157"/>
      <c r="C469" s="157"/>
      <c r="D469" s="157"/>
      <c r="E469" s="158"/>
      <c r="F469" s="162"/>
      <c r="G469" s="161"/>
      <c r="H469" s="157"/>
      <c r="I469" s="157"/>
      <c r="J469" s="157"/>
      <c r="K469" s="159"/>
    </row>
    <row r="470" spans="1:11" s="96" customFormat="1" ht="16.5" x14ac:dyDescent="0.25">
      <c r="A470" s="31"/>
      <c r="B470" s="157"/>
      <c r="C470" s="157"/>
      <c r="D470" s="157"/>
      <c r="E470" s="158"/>
      <c r="F470" s="162"/>
      <c r="G470" s="161"/>
      <c r="H470" s="157"/>
      <c r="I470" s="157"/>
      <c r="J470" s="157"/>
      <c r="K470" s="159"/>
    </row>
    <row r="471" spans="1:11" s="96" customFormat="1" ht="16.5" x14ac:dyDescent="0.25">
      <c r="A471" s="31"/>
      <c r="B471" s="157"/>
      <c r="C471" s="157"/>
      <c r="D471" s="157"/>
      <c r="E471" s="158"/>
      <c r="F471" s="162"/>
      <c r="G471" s="161"/>
      <c r="H471" s="157"/>
      <c r="I471" s="157"/>
      <c r="J471" s="157"/>
      <c r="K471" s="159"/>
    </row>
    <row r="472" spans="1:11" s="96" customFormat="1" ht="16.5" x14ac:dyDescent="0.25">
      <c r="A472" s="31"/>
      <c r="B472" s="157"/>
      <c r="C472" s="157"/>
      <c r="D472" s="189"/>
      <c r="E472" s="188"/>
      <c r="F472" s="162"/>
      <c r="G472" s="161"/>
      <c r="H472" s="157"/>
      <c r="I472" s="157"/>
      <c r="J472" s="157"/>
      <c r="K472" s="159"/>
    </row>
    <row r="473" spans="1:11" s="96" customFormat="1" ht="16.5" x14ac:dyDescent="0.25">
      <c r="A473" s="31"/>
      <c r="B473" s="157"/>
      <c r="C473" s="157"/>
      <c r="D473" s="157"/>
      <c r="E473" s="188"/>
      <c r="F473" s="162"/>
      <c r="G473" s="161"/>
      <c r="H473" s="157"/>
      <c r="I473" s="157"/>
      <c r="J473" s="157"/>
      <c r="K473" s="159"/>
    </row>
    <row r="474" spans="1:11" s="96" customFormat="1" ht="16.5" x14ac:dyDescent="0.25">
      <c r="A474" s="31"/>
      <c r="B474" s="157"/>
      <c r="C474" s="157"/>
      <c r="D474" s="157"/>
      <c r="E474" s="188"/>
      <c r="F474" s="162"/>
      <c r="G474" s="161"/>
      <c r="H474" s="157"/>
      <c r="I474" s="157"/>
      <c r="J474" s="157"/>
      <c r="K474" s="159"/>
    </row>
    <row r="475" spans="1:11" ht="16.5" x14ac:dyDescent="0.25">
      <c r="A475" s="14"/>
      <c r="B475" s="157"/>
      <c r="C475" s="157"/>
      <c r="D475" s="157"/>
      <c r="E475" s="158"/>
      <c r="F475" s="162"/>
      <c r="G475" s="161"/>
      <c r="H475" s="157"/>
      <c r="I475" s="157"/>
      <c r="J475" s="157"/>
      <c r="K475" s="159"/>
    </row>
    <row r="476" spans="1:11" ht="16.5" x14ac:dyDescent="0.25">
      <c r="A476" s="14"/>
      <c r="B476" s="157"/>
      <c r="C476" s="157"/>
      <c r="D476" s="157"/>
      <c r="E476" s="158"/>
      <c r="F476" s="162"/>
      <c r="G476" s="161"/>
      <c r="H476" s="157"/>
      <c r="I476" s="157"/>
      <c r="J476" s="157"/>
      <c r="K476" s="159"/>
    </row>
    <row r="477" spans="1:11" ht="16.5" x14ac:dyDescent="0.25">
      <c r="A477" s="14"/>
      <c r="B477" s="157"/>
      <c r="C477" s="157"/>
      <c r="D477" s="157"/>
      <c r="E477" s="158"/>
      <c r="F477" s="162"/>
      <c r="G477" s="161"/>
      <c r="H477" s="157"/>
      <c r="I477" s="157"/>
      <c r="J477" s="157"/>
      <c r="K477" s="159"/>
    </row>
    <row r="478" spans="1:11" s="166" customFormat="1" ht="16.5" x14ac:dyDescent="0.25">
      <c r="A478" s="14"/>
      <c r="B478" s="157"/>
      <c r="C478" s="157"/>
      <c r="D478" s="189"/>
      <c r="E478" s="188"/>
      <c r="F478" s="162"/>
      <c r="G478" s="161"/>
      <c r="H478" s="157"/>
      <c r="I478" s="157"/>
      <c r="J478" s="157"/>
      <c r="K478" s="159"/>
    </row>
    <row r="479" spans="1:11" s="96" customFormat="1" ht="16.5" x14ac:dyDescent="0.25">
      <c r="A479" s="31"/>
      <c r="B479" s="157"/>
      <c r="C479" s="157"/>
      <c r="D479" s="157"/>
      <c r="E479" s="158"/>
      <c r="F479" s="162"/>
      <c r="G479" s="161"/>
      <c r="H479" s="157"/>
      <c r="I479" s="157"/>
      <c r="J479" s="157"/>
      <c r="K479" s="159"/>
    </row>
    <row r="480" spans="1:11" s="96" customFormat="1" ht="16.5" x14ac:dyDescent="0.25">
      <c r="A480" s="31"/>
      <c r="B480" s="157"/>
      <c r="C480" s="157"/>
      <c r="D480" s="157"/>
      <c r="E480" s="158"/>
      <c r="F480" s="162"/>
      <c r="G480" s="161"/>
      <c r="H480" s="157"/>
      <c r="I480" s="157"/>
      <c r="J480" s="157"/>
      <c r="K480" s="159"/>
    </row>
    <row r="481" spans="1:11" s="96" customFormat="1" ht="16.5" x14ac:dyDescent="0.25">
      <c r="A481" s="31"/>
      <c r="B481" s="157"/>
      <c r="C481" s="157"/>
      <c r="D481" s="189"/>
      <c r="E481" s="188"/>
      <c r="F481" s="162"/>
      <c r="G481" s="161"/>
      <c r="H481" s="157"/>
      <c r="I481" s="157"/>
      <c r="J481" s="157"/>
      <c r="K481" s="159"/>
    </row>
    <row r="482" spans="1:11" s="96" customFormat="1" ht="16.5" x14ac:dyDescent="0.25">
      <c r="A482" s="31"/>
      <c r="B482" s="157"/>
      <c r="C482" s="157"/>
      <c r="D482" s="157"/>
      <c r="E482" s="158"/>
      <c r="F482" s="162"/>
      <c r="G482" s="161"/>
      <c r="H482" s="157"/>
      <c r="I482" s="157"/>
      <c r="J482" s="157"/>
      <c r="K482" s="159"/>
    </row>
    <row r="483" spans="1:11" s="96" customFormat="1" ht="16.5" x14ac:dyDescent="0.25">
      <c r="A483" s="31"/>
      <c r="B483" s="157"/>
      <c r="C483" s="157"/>
      <c r="D483" s="157"/>
      <c r="E483" s="158"/>
      <c r="F483" s="162"/>
      <c r="G483" s="161"/>
      <c r="H483" s="157"/>
      <c r="I483" s="157"/>
      <c r="J483" s="157"/>
      <c r="K483" s="159"/>
    </row>
    <row r="484" spans="1:11" s="96" customFormat="1" ht="16.5" x14ac:dyDescent="0.25">
      <c r="A484" s="31"/>
      <c r="B484" s="157"/>
      <c r="C484" s="157"/>
      <c r="D484" s="157"/>
      <c r="E484" s="158"/>
      <c r="F484" s="162"/>
      <c r="G484" s="161"/>
      <c r="H484" s="157"/>
      <c r="I484" s="157"/>
      <c r="J484" s="157"/>
      <c r="K484" s="159"/>
    </row>
    <row r="485" spans="1:11" s="96" customFormat="1" ht="16.5" x14ac:dyDescent="0.25">
      <c r="A485" s="31"/>
      <c r="B485" s="157"/>
      <c r="C485" s="157"/>
      <c r="D485" s="157"/>
      <c r="E485" s="158"/>
      <c r="F485" s="162"/>
      <c r="G485" s="161"/>
      <c r="H485" s="157"/>
      <c r="I485" s="157"/>
      <c r="J485" s="157"/>
      <c r="K485" s="159"/>
    </row>
    <row r="486" spans="1:11" s="96" customFormat="1" ht="16.5" x14ac:dyDescent="0.25">
      <c r="A486" s="31"/>
      <c r="B486" s="157"/>
      <c r="C486" s="157"/>
      <c r="D486" s="157"/>
      <c r="E486" s="158"/>
      <c r="F486" s="162"/>
      <c r="G486" s="161"/>
      <c r="H486" s="157"/>
      <c r="I486" s="157"/>
      <c r="J486" s="157"/>
      <c r="K486" s="159"/>
    </row>
    <row r="487" spans="1:11" s="96" customFormat="1" ht="16.5" x14ac:dyDescent="0.25">
      <c r="A487" s="31"/>
      <c r="B487" s="157"/>
      <c r="C487" s="157"/>
      <c r="D487" s="157"/>
      <c r="E487" s="158"/>
      <c r="F487" s="162"/>
      <c r="G487" s="161"/>
      <c r="H487" s="157"/>
      <c r="I487" s="157"/>
      <c r="J487" s="157"/>
      <c r="K487" s="159"/>
    </row>
    <row r="488" spans="1:11" s="96" customFormat="1" ht="16.5" x14ac:dyDescent="0.25">
      <c r="A488" s="31"/>
      <c r="B488" s="157"/>
      <c r="C488" s="157"/>
      <c r="D488" s="189"/>
      <c r="E488" s="188"/>
      <c r="F488" s="162"/>
      <c r="G488" s="161"/>
      <c r="H488" s="157"/>
      <c r="I488" s="157"/>
      <c r="J488" s="157"/>
      <c r="K488" s="159"/>
    </row>
    <row r="489" spans="1:11" s="96" customFormat="1" ht="16.5" x14ac:dyDescent="0.25">
      <c r="A489" s="31"/>
      <c r="B489" s="157"/>
      <c r="C489" s="157"/>
      <c r="D489" s="157"/>
      <c r="E489" s="188"/>
      <c r="F489" s="162"/>
      <c r="G489" s="161"/>
      <c r="H489" s="157"/>
      <c r="I489" s="157"/>
      <c r="J489" s="157"/>
      <c r="K489" s="159"/>
    </row>
    <row r="490" spans="1:11" s="96" customFormat="1" ht="16.5" x14ac:dyDescent="0.25">
      <c r="A490" s="31"/>
      <c r="B490" s="157"/>
      <c r="C490" s="157"/>
      <c r="D490" s="157"/>
      <c r="E490" s="158"/>
      <c r="F490" s="162"/>
      <c r="G490" s="161"/>
      <c r="H490" s="157"/>
      <c r="I490" s="157"/>
      <c r="J490" s="157"/>
      <c r="K490" s="159"/>
    </row>
    <row r="491" spans="1:11" s="96" customFormat="1" ht="16.5" x14ac:dyDescent="0.25">
      <c r="A491" s="31"/>
      <c r="B491" s="157"/>
      <c r="C491" s="157"/>
      <c r="D491" s="157"/>
      <c r="E491" s="158"/>
      <c r="F491" s="162"/>
      <c r="G491" s="161"/>
      <c r="H491" s="157"/>
      <c r="I491" s="157"/>
      <c r="J491" s="157"/>
      <c r="K491" s="159"/>
    </row>
    <row r="492" spans="1:11" s="96" customFormat="1" ht="16.5" x14ac:dyDescent="0.25">
      <c r="A492" s="31"/>
      <c r="B492" s="157"/>
      <c r="C492" s="157"/>
      <c r="D492" s="157"/>
      <c r="E492" s="158"/>
      <c r="F492" s="162"/>
      <c r="G492" s="161"/>
      <c r="H492" s="157"/>
      <c r="I492" s="157"/>
      <c r="J492" s="157"/>
      <c r="K492" s="159"/>
    </row>
    <row r="493" spans="1:11" s="96" customFormat="1" ht="16.5" x14ac:dyDescent="0.25">
      <c r="A493" s="31"/>
      <c r="B493" s="157"/>
      <c r="C493" s="157"/>
      <c r="D493" s="157"/>
      <c r="E493" s="158"/>
      <c r="F493" s="162"/>
      <c r="G493" s="161"/>
      <c r="H493" s="157"/>
      <c r="I493" s="157"/>
      <c r="J493" s="157"/>
      <c r="K493" s="159"/>
    </row>
    <row r="494" spans="1:11" s="96" customFormat="1" ht="16.5" x14ac:dyDescent="0.25">
      <c r="A494" s="31"/>
      <c r="B494" s="157"/>
      <c r="C494" s="157"/>
      <c r="D494" s="157"/>
      <c r="E494" s="158"/>
      <c r="F494" s="162"/>
      <c r="G494" s="161"/>
      <c r="H494" s="157"/>
      <c r="I494" s="157"/>
      <c r="J494" s="157"/>
      <c r="K494" s="159"/>
    </row>
    <row r="495" spans="1:11" s="96" customFormat="1" ht="16.5" x14ac:dyDescent="0.25">
      <c r="A495" s="31"/>
      <c r="B495" s="157"/>
      <c r="C495" s="157"/>
      <c r="D495" s="157"/>
      <c r="E495" s="158"/>
      <c r="F495" s="162"/>
      <c r="G495" s="161"/>
      <c r="H495" s="157"/>
      <c r="I495" s="157"/>
      <c r="J495" s="157"/>
      <c r="K495" s="159"/>
    </row>
    <row r="496" spans="1:11" s="96" customFormat="1" ht="16.5" x14ac:dyDescent="0.25">
      <c r="A496" s="31"/>
      <c r="B496" s="157"/>
      <c r="C496" s="157"/>
      <c r="D496" s="157"/>
      <c r="E496" s="158"/>
      <c r="F496" s="162"/>
      <c r="G496" s="161"/>
      <c r="H496" s="157"/>
      <c r="I496" s="157"/>
      <c r="J496" s="157"/>
      <c r="K496" s="159"/>
    </row>
    <row r="497" spans="1:11" s="96" customFormat="1" ht="16.5" x14ac:dyDescent="0.25">
      <c r="A497" s="31"/>
      <c r="B497" s="157"/>
      <c r="C497" s="157"/>
      <c r="D497" s="157"/>
      <c r="E497" s="158"/>
      <c r="F497" s="162"/>
      <c r="G497" s="161"/>
      <c r="H497" s="157"/>
      <c r="I497" s="157"/>
      <c r="J497" s="157"/>
      <c r="K497" s="159"/>
    </row>
    <row r="498" spans="1:11" s="96" customFormat="1" ht="16.5" x14ac:dyDescent="0.25">
      <c r="A498" s="31"/>
      <c r="B498" s="157"/>
      <c r="C498" s="157"/>
      <c r="D498" s="157"/>
      <c r="E498" s="158"/>
      <c r="F498" s="162"/>
      <c r="G498" s="161"/>
      <c r="H498" s="157"/>
      <c r="I498" s="157"/>
      <c r="J498" s="157"/>
      <c r="K498" s="159"/>
    </row>
    <row r="499" spans="1:11" s="96" customFormat="1" ht="16.5" x14ac:dyDescent="0.25">
      <c r="A499" s="31"/>
      <c r="B499" s="157"/>
      <c r="C499" s="157"/>
      <c r="D499" s="157"/>
      <c r="E499" s="158"/>
      <c r="F499" s="162"/>
      <c r="G499" s="161"/>
      <c r="H499" s="157"/>
      <c r="I499" s="157"/>
      <c r="J499" s="157"/>
      <c r="K499" s="159"/>
    </row>
    <row r="500" spans="1:11" s="96" customFormat="1" ht="16.5" x14ac:dyDescent="0.25">
      <c r="A500" s="31"/>
      <c r="B500" s="157"/>
      <c r="C500" s="157"/>
      <c r="D500" s="157"/>
      <c r="E500" s="158"/>
      <c r="F500" s="162"/>
      <c r="G500" s="161"/>
      <c r="H500" s="157"/>
      <c r="I500" s="157"/>
      <c r="J500" s="157"/>
      <c r="K500" s="159"/>
    </row>
    <row r="501" spans="1:11" s="96" customFormat="1" ht="16.5" x14ac:dyDescent="0.25">
      <c r="A501" s="31"/>
      <c r="B501" s="157"/>
      <c r="C501" s="157"/>
      <c r="D501" s="157"/>
      <c r="E501" s="158"/>
      <c r="F501" s="162"/>
      <c r="G501" s="161"/>
      <c r="H501" s="157"/>
      <c r="I501" s="157"/>
      <c r="J501" s="157"/>
      <c r="K501" s="159"/>
    </row>
    <row r="502" spans="1:11" s="96" customFormat="1" ht="16.5" x14ac:dyDescent="0.25">
      <c r="A502" s="31"/>
      <c r="B502" s="157"/>
      <c r="C502" s="157"/>
      <c r="D502" s="157"/>
      <c r="E502" s="158"/>
      <c r="F502" s="162"/>
      <c r="G502" s="161"/>
      <c r="H502" s="157"/>
      <c r="I502" s="157"/>
      <c r="J502" s="157"/>
      <c r="K502" s="159"/>
    </row>
    <row r="503" spans="1:11" s="96" customFormat="1" ht="16.5" x14ac:dyDescent="0.25">
      <c r="A503" s="31"/>
      <c r="B503" s="157"/>
      <c r="C503" s="157"/>
      <c r="D503" s="157"/>
      <c r="E503" s="158"/>
      <c r="F503" s="162"/>
      <c r="G503" s="161"/>
      <c r="H503" s="157"/>
      <c r="I503" s="157"/>
      <c r="J503" s="157"/>
      <c r="K503" s="159"/>
    </row>
    <row r="504" spans="1:11" s="96" customFormat="1" ht="16.5" x14ac:dyDescent="0.25">
      <c r="A504" s="31"/>
      <c r="B504" s="157"/>
      <c r="C504" s="157"/>
      <c r="D504" s="157"/>
      <c r="E504" s="158"/>
      <c r="F504" s="162"/>
      <c r="G504" s="161"/>
      <c r="H504" s="157"/>
      <c r="I504" s="157"/>
      <c r="J504" s="157"/>
      <c r="K504" s="159"/>
    </row>
    <row r="505" spans="1:11" ht="16.5" x14ac:dyDescent="0.25">
      <c r="A505" s="14"/>
      <c r="B505" s="157"/>
      <c r="C505" s="157"/>
      <c r="D505" s="157"/>
      <c r="E505" s="158"/>
      <c r="F505" s="162"/>
      <c r="G505" s="161"/>
      <c r="H505" s="157"/>
      <c r="I505" s="157"/>
      <c r="J505" s="157"/>
      <c r="K505" s="159"/>
    </row>
    <row r="506" spans="1:11" s="166" customFormat="1" ht="16.5" x14ac:dyDescent="0.25">
      <c r="A506" s="14"/>
      <c r="B506" s="157"/>
      <c r="C506" s="157"/>
      <c r="D506" s="189"/>
      <c r="E506" s="188"/>
      <c r="F506" s="162"/>
      <c r="G506" s="161"/>
      <c r="H506" s="157"/>
      <c r="I506" s="157"/>
      <c r="J506" s="157"/>
      <c r="K506" s="159"/>
    </row>
    <row r="507" spans="1:11" ht="16.5" x14ac:dyDescent="0.25">
      <c r="A507" s="14"/>
      <c r="B507" s="157"/>
      <c r="C507" s="157"/>
      <c r="D507" s="157"/>
      <c r="E507" s="158"/>
      <c r="F507" s="162"/>
      <c r="G507" s="161"/>
      <c r="H507" s="157"/>
      <c r="I507" s="157"/>
      <c r="J507" s="157"/>
      <c r="K507" s="159"/>
    </row>
    <row r="508" spans="1:11" ht="16.5" x14ac:dyDescent="0.25">
      <c r="A508" s="14"/>
      <c r="B508" s="157"/>
      <c r="C508" s="157"/>
      <c r="D508" s="157"/>
      <c r="E508" s="158"/>
      <c r="F508" s="162"/>
      <c r="G508" s="161"/>
      <c r="H508" s="157"/>
      <c r="I508" s="157"/>
      <c r="J508" s="157"/>
      <c r="K508" s="159"/>
    </row>
    <row r="509" spans="1:11" s="166" customFormat="1" ht="16.5" x14ac:dyDescent="0.25">
      <c r="A509" s="14"/>
      <c r="B509" s="157"/>
      <c r="C509" s="157"/>
      <c r="D509" s="157"/>
      <c r="E509" s="158"/>
      <c r="F509" s="162"/>
      <c r="G509" s="161"/>
      <c r="H509" s="157"/>
      <c r="I509" s="157"/>
      <c r="J509" s="157"/>
      <c r="K509" s="159"/>
    </row>
    <row r="510" spans="1:11" ht="16.5" x14ac:dyDescent="0.25">
      <c r="A510" s="14"/>
      <c r="B510" s="157"/>
      <c r="C510" s="157"/>
      <c r="D510" s="157"/>
      <c r="E510" s="158"/>
      <c r="F510" s="162"/>
      <c r="G510" s="161"/>
      <c r="H510" s="157"/>
      <c r="I510" s="157"/>
      <c r="J510" s="157"/>
      <c r="K510" s="159"/>
    </row>
    <row r="511" spans="1:11" s="166" customFormat="1" ht="16.5" x14ac:dyDescent="0.25">
      <c r="A511" s="14"/>
      <c r="B511" s="157"/>
      <c r="C511" s="157"/>
      <c r="D511" s="157"/>
      <c r="E511" s="158"/>
      <c r="F511" s="162"/>
      <c r="G511" s="161"/>
      <c r="H511" s="157"/>
      <c r="I511" s="157"/>
      <c r="J511" s="157"/>
      <c r="K511" s="159"/>
    </row>
    <row r="512" spans="1:11" ht="16.5" x14ac:dyDescent="0.25">
      <c r="A512" s="14"/>
      <c r="B512" s="157"/>
      <c r="C512" s="157"/>
      <c r="D512" s="157"/>
      <c r="E512" s="158"/>
      <c r="F512" s="162"/>
      <c r="G512" s="161"/>
      <c r="H512" s="157"/>
      <c r="I512" s="157"/>
      <c r="J512" s="157"/>
      <c r="K512" s="159"/>
    </row>
    <row r="513" spans="1:11" ht="16.5" x14ac:dyDescent="0.25">
      <c r="A513" s="14"/>
      <c r="B513" s="157"/>
      <c r="C513" s="157"/>
      <c r="D513" s="157"/>
      <c r="E513" s="158"/>
      <c r="F513" s="162"/>
      <c r="G513" s="161"/>
      <c r="H513" s="157"/>
      <c r="I513" s="157"/>
      <c r="J513" s="157"/>
      <c r="K513" s="159"/>
    </row>
    <row r="514" spans="1:11" ht="16.5" x14ac:dyDescent="0.25">
      <c r="A514" s="14"/>
      <c r="B514" s="157"/>
      <c r="C514" s="157"/>
      <c r="D514" s="157"/>
      <c r="E514" s="158"/>
      <c r="F514" s="162"/>
      <c r="G514" s="161"/>
      <c r="H514" s="157"/>
      <c r="I514" s="157"/>
      <c r="J514" s="157"/>
      <c r="K514" s="159"/>
    </row>
    <row r="515" spans="1:11" ht="16.5" x14ac:dyDescent="0.25">
      <c r="A515" s="14"/>
      <c r="B515" s="157"/>
      <c r="C515" s="157"/>
      <c r="D515" s="157"/>
      <c r="E515" s="158"/>
      <c r="F515" s="162"/>
      <c r="G515" s="161"/>
      <c r="H515" s="157"/>
      <c r="I515" s="157"/>
      <c r="J515" s="157"/>
      <c r="K515" s="159"/>
    </row>
    <row r="516" spans="1:11" s="166" customFormat="1" ht="16.5" x14ac:dyDescent="0.25">
      <c r="A516" s="14"/>
      <c r="B516" s="157"/>
      <c r="C516" s="157"/>
      <c r="D516" s="189"/>
      <c r="E516" s="188"/>
      <c r="F516" s="162"/>
      <c r="G516" s="161"/>
      <c r="H516" s="157"/>
      <c r="I516" s="157"/>
      <c r="J516" s="157"/>
      <c r="K516" s="159"/>
    </row>
    <row r="517" spans="1:11" s="166" customFormat="1" ht="16.5" x14ac:dyDescent="0.25">
      <c r="A517" s="14"/>
      <c r="B517" s="157"/>
      <c r="C517" s="157"/>
      <c r="D517" s="157"/>
      <c r="E517" s="188"/>
      <c r="F517" s="162"/>
      <c r="G517" s="161"/>
      <c r="H517" s="157"/>
      <c r="I517" s="157"/>
      <c r="J517" s="157"/>
      <c r="K517" s="159"/>
    </row>
    <row r="518" spans="1:11" ht="16.5" x14ac:dyDescent="0.25">
      <c r="A518" s="14"/>
      <c r="B518" s="157"/>
      <c r="C518" s="157"/>
      <c r="D518" s="157"/>
      <c r="E518" s="158"/>
      <c r="F518" s="162"/>
      <c r="G518" s="161"/>
      <c r="H518" s="157"/>
      <c r="I518" s="157"/>
      <c r="J518" s="157"/>
      <c r="K518" s="159"/>
    </row>
    <row r="519" spans="1:11" ht="16.5" x14ac:dyDescent="0.25">
      <c r="A519" s="14"/>
      <c r="B519" s="157"/>
      <c r="C519" s="157"/>
      <c r="D519" s="157"/>
      <c r="E519" s="158"/>
      <c r="F519" s="162"/>
      <c r="G519" s="161"/>
      <c r="H519" s="157"/>
      <c r="I519" s="157"/>
      <c r="J519" s="157"/>
      <c r="K519" s="159"/>
    </row>
    <row r="520" spans="1:11" ht="16.5" x14ac:dyDescent="0.25">
      <c r="A520" s="14"/>
      <c r="B520" s="157"/>
      <c r="C520" s="157"/>
      <c r="D520" s="157"/>
      <c r="E520" s="158"/>
      <c r="F520" s="162"/>
      <c r="G520" s="161"/>
      <c r="H520" s="157"/>
      <c r="I520" s="157"/>
      <c r="J520" s="157"/>
      <c r="K520" s="159"/>
    </row>
    <row r="521" spans="1:11" ht="16.5" x14ac:dyDescent="0.25">
      <c r="A521" s="14"/>
      <c r="B521" s="157"/>
      <c r="C521" s="157"/>
      <c r="D521" s="157"/>
      <c r="E521" s="158"/>
      <c r="F521" s="162"/>
      <c r="G521" s="161"/>
      <c r="H521" s="157"/>
      <c r="I521" s="157"/>
      <c r="J521" s="157"/>
      <c r="K521" s="159"/>
    </row>
    <row r="522" spans="1:11" s="166" customFormat="1" ht="16.5" x14ac:dyDescent="0.25">
      <c r="A522" s="14"/>
      <c r="B522" s="157"/>
      <c r="C522" s="157"/>
      <c r="D522" s="189"/>
      <c r="E522" s="188"/>
      <c r="F522" s="162"/>
      <c r="G522" s="161"/>
      <c r="H522" s="157"/>
      <c r="I522" s="157"/>
      <c r="J522" s="157"/>
      <c r="K522" s="159"/>
    </row>
    <row r="523" spans="1:11" ht="16.5" x14ac:dyDescent="0.25">
      <c r="A523" s="14"/>
      <c r="B523" s="157"/>
      <c r="C523" s="157"/>
      <c r="D523" s="157"/>
      <c r="E523" s="188"/>
      <c r="F523" s="162"/>
      <c r="G523" s="161"/>
      <c r="H523" s="157"/>
      <c r="I523" s="157"/>
      <c r="J523" s="157"/>
      <c r="K523" s="159"/>
    </row>
    <row r="524" spans="1:11" ht="16.5" x14ac:dyDescent="0.25">
      <c r="A524" s="14"/>
      <c r="B524" s="157"/>
      <c r="C524" s="157"/>
      <c r="D524" s="157"/>
      <c r="E524" s="158"/>
      <c r="F524" s="162"/>
      <c r="G524" s="161"/>
      <c r="H524" s="157"/>
      <c r="I524" s="157"/>
      <c r="J524" s="157"/>
      <c r="K524" s="159"/>
    </row>
    <row r="525" spans="1:11" s="166" customFormat="1" ht="16.5" x14ac:dyDescent="0.25">
      <c r="A525" s="14"/>
      <c r="B525" s="157"/>
      <c r="C525" s="157"/>
      <c r="D525" s="157"/>
      <c r="E525" s="158"/>
      <c r="F525" s="162"/>
      <c r="G525" s="161"/>
      <c r="H525" s="157"/>
      <c r="I525" s="157"/>
      <c r="J525" s="157"/>
      <c r="K525" s="159"/>
    </row>
    <row r="526" spans="1:11" ht="16.5" x14ac:dyDescent="0.25">
      <c r="A526" s="14"/>
      <c r="B526" s="157"/>
      <c r="C526" s="157"/>
      <c r="D526" s="157"/>
      <c r="E526" s="158"/>
      <c r="F526" s="162"/>
      <c r="G526" s="161"/>
      <c r="H526" s="157"/>
      <c r="I526" s="157"/>
      <c r="J526" s="157"/>
      <c r="K526" s="159"/>
    </row>
    <row r="527" spans="1:11" ht="16.5" x14ac:dyDescent="0.25">
      <c r="A527" s="14"/>
      <c r="B527" s="157"/>
      <c r="C527" s="157"/>
      <c r="D527" s="157"/>
      <c r="E527" s="158"/>
      <c r="F527" s="162"/>
      <c r="G527" s="161"/>
      <c r="H527" s="157"/>
      <c r="I527" s="157"/>
      <c r="J527" s="157"/>
      <c r="K527" s="159"/>
    </row>
    <row r="528" spans="1:11" s="166" customFormat="1" ht="16.5" x14ac:dyDescent="0.25">
      <c r="A528" s="14"/>
      <c r="B528" s="157"/>
      <c r="C528" s="157"/>
      <c r="D528" s="157"/>
      <c r="E528" s="158"/>
      <c r="F528" s="162"/>
      <c r="G528" s="161"/>
      <c r="H528" s="157"/>
      <c r="I528" s="157"/>
      <c r="J528" s="157"/>
      <c r="K528" s="159"/>
    </row>
    <row r="529" spans="1:11" s="166" customFormat="1" ht="16.5" x14ac:dyDescent="0.25">
      <c r="A529" s="14"/>
      <c r="B529" s="157"/>
      <c r="C529" s="157"/>
      <c r="D529" s="157"/>
      <c r="E529" s="158"/>
      <c r="F529" s="162"/>
      <c r="G529" s="161"/>
      <c r="H529" s="157"/>
      <c r="I529" s="157"/>
      <c r="J529" s="157"/>
      <c r="K529" s="159"/>
    </row>
    <row r="530" spans="1:11" ht="16.5" x14ac:dyDescent="0.25">
      <c r="A530" s="14"/>
      <c r="B530" s="157"/>
      <c r="C530" s="157"/>
      <c r="D530" s="157"/>
      <c r="E530" s="158"/>
      <c r="F530" s="162"/>
      <c r="G530" s="161"/>
      <c r="H530" s="157"/>
      <c r="I530" s="157"/>
      <c r="J530" s="157"/>
      <c r="K530" s="159"/>
    </row>
    <row r="531" spans="1:11" ht="16.5" x14ac:dyDescent="0.25">
      <c r="A531" s="14"/>
      <c r="B531" s="157"/>
      <c r="C531" s="157"/>
      <c r="D531" s="157"/>
      <c r="E531" s="158"/>
      <c r="F531" s="162"/>
      <c r="G531" s="161"/>
      <c r="H531" s="157"/>
      <c r="I531" s="157"/>
      <c r="J531" s="157"/>
      <c r="K531" s="159"/>
    </row>
    <row r="532" spans="1:11" s="166" customFormat="1" ht="16.5" x14ac:dyDescent="0.25">
      <c r="A532" s="14"/>
      <c r="B532" s="157"/>
      <c r="C532" s="157"/>
      <c r="D532" s="189"/>
      <c r="E532" s="188"/>
      <c r="F532" s="162"/>
      <c r="G532" s="161"/>
      <c r="H532" s="157"/>
      <c r="I532" s="157"/>
      <c r="J532" s="157"/>
      <c r="K532" s="159"/>
    </row>
    <row r="533" spans="1:11" ht="16.5" x14ac:dyDescent="0.25">
      <c r="A533" s="14"/>
      <c r="B533" s="157"/>
      <c r="C533" s="157"/>
      <c r="D533" s="157"/>
      <c r="E533" s="158"/>
      <c r="F533" s="162"/>
      <c r="G533" s="161"/>
      <c r="H533" s="157"/>
      <c r="I533" s="157"/>
      <c r="J533" s="157"/>
      <c r="K533" s="159"/>
    </row>
    <row r="534" spans="1:11" ht="16.5" x14ac:dyDescent="0.25">
      <c r="A534" s="14"/>
      <c r="B534" s="157"/>
      <c r="C534" s="157"/>
      <c r="D534" s="157"/>
      <c r="E534" s="158"/>
      <c r="F534" s="162"/>
      <c r="G534" s="161"/>
      <c r="H534" s="157"/>
      <c r="I534" s="157"/>
      <c r="J534" s="157"/>
      <c r="K534" s="159"/>
    </row>
    <row r="535" spans="1:11" s="166" customFormat="1" ht="16.5" x14ac:dyDescent="0.25">
      <c r="A535" s="14"/>
      <c r="B535" s="157"/>
      <c r="C535" s="157"/>
      <c r="D535" s="157"/>
      <c r="E535" s="158"/>
      <c r="F535" s="162"/>
      <c r="G535" s="161"/>
      <c r="H535" s="157"/>
      <c r="I535" s="157"/>
      <c r="J535" s="157"/>
      <c r="K535" s="159"/>
    </row>
    <row r="536" spans="1:11" ht="16.5" x14ac:dyDescent="0.25">
      <c r="A536" s="14"/>
      <c r="B536" s="157"/>
      <c r="C536" s="157"/>
      <c r="D536" s="189"/>
      <c r="E536" s="188"/>
      <c r="F536" s="162"/>
      <c r="G536" s="161"/>
      <c r="H536" s="157"/>
      <c r="I536" s="157"/>
      <c r="J536" s="157"/>
      <c r="K536" s="159"/>
    </row>
    <row r="537" spans="1:11" ht="16.5" x14ac:dyDescent="0.25">
      <c r="A537" s="14"/>
      <c r="B537" s="157"/>
      <c r="C537" s="157"/>
      <c r="D537" s="157"/>
      <c r="E537" s="158"/>
      <c r="F537" s="162"/>
      <c r="G537" s="161"/>
      <c r="H537" s="157"/>
      <c r="I537" s="157"/>
      <c r="J537" s="157"/>
      <c r="K537" s="159"/>
    </row>
    <row r="538" spans="1:11" ht="16.5" x14ac:dyDescent="0.25">
      <c r="A538" s="14"/>
      <c r="B538" s="157"/>
      <c r="C538" s="157"/>
      <c r="D538" s="157"/>
      <c r="E538" s="158"/>
      <c r="F538" s="162"/>
      <c r="G538" s="161"/>
      <c r="H538" s="157"/>
      <c r="I538" s="157"/>
      <c r="J538" s="157"/>
      <c r="K538" s="159"/>
    </row>
    <row r="539" spans="1:11" ht="16.5" x14ac:dyDescent="0.25">
      <c r="A539" s="14"/>
      <c r="B539" s="157"/>
      <c r="C539" s="157"/>
      <c r="D539" s="157"/>
      <c r="E539" s="158"/>
      <c r="F539" s="162"/>
      <c r="G539" s="161"/>
      <c r="H539" s="157"/>
      <c r="I539" s="157"/>
      <c r="J539" s="157"/>
      <c r="K539" s="159"/>
    </row>
    <row r="540" spans="1:11" ht="16.5" x14ac:dyDescent="0.25">
      <c r="A540" s="14"/>
      <c r="B540" s="157"/>
      <c r="C540" s="157"/>
      <c r="D540" s="157"/>
      <c r="E540" s="158"/>
      <c r="F540" s="162"/>
      <c r="G540" s="161"/>
      <c r="H540" s="157"/>
      <c r="I540" s="157"/>
      <c r="J540" s="157"/>
      <c r="K540" s="159"/>
    </row>
    <row r="541" spans="1:11" s="166" customFormat="1" ht="16.5" x14ac:dyDescent="0.25">
      <c r="A541" s="14"/>
      <c r="B541" s="157"/>
      <c r="C541" s="157"/>
      <c r="D541" s="169"/>
      <c r="E541" s="167"/>
      <c r="F541" s="162"/>
      <c r="G541" s="161"/>
      <c r="H541" s="157"/>
      <c r="I541" s="157"/>
      <c r="J541" s="157"/>
      <c r="K541" s="159"/>
    </row>
    <row r="542" spans="1:11" s="166" customFormat="1" ht="16.5" x14ac:dyDescent="0.25">
      <c r="A542" s="14"/>
      <c r="B542" s="157"/>
      <c r="C542" s="157"/>
      <c r="D542" s="157"/>
      <c r="E542" s="167"/>
      <c r="F542" s="162"/>
      <c r="G542" s="161"/>
      <c r="H542" s="157"/>
      <c r="I542" s="157"/>
      <c r="J542" s="157"/>
      <c r="K542" s="159"/>
    </row>
    <row r="543" spans="1:11" ht="16.5" x14ac:dyDescent="0.25">
      <c r="A543" s="14"/>
      <c r="B543" s="157"/>
      <c r="C543" s="157"/>
      <c r="D543" s="157"/>
      <c r="E543" s="158"/>
      <c r="F543" s="162"/>
      <c r="G543" s="161"/>
      <c r="H543" s="157"/>
      <c r="I543" s="157"/>
      <c r="J543" s="157"/>
      <c r="K543" s="159"/>
    </row>
    <row r="544" spans="1:11" ht="16.5" x14ac:dyDescent="0.25">
      <c r="A544" s="14"/>
      <c r="B544" s="157"/>
      <c r="C544" s="157"/>
      <c r="D544" s="157"/>
      <c r="E544" s="158"/>
      <c r="F544" s="162"/>
      <c r="G544" s="161"/>
      <c r="H544" s="157"/>
      <c r="I544" s="157"/>
      <c r="J544" s="157"/>
      <c r="K544" s="159"/>
    </row>
    <row r="545" spans="1:11" ht="16.5" x14ac:dyDescent="0.25">
      <c r="A545" s="14"/>
      <c r="B545" s="157"/>
      <c r="C545" s="157"/>
      <c r="D545" s="157"/>
      <c r="E545" s="158"/>
      <c r="F545" s="162"/>
      <c r="G545" s="161"/>
      <c r="H545" s="157"/>
      <c r="I545" s="157"/>
      <c r="J545" s="157"/>
      <c r="K545" s="159"/>
    </row>
    <row r="546" spans="1:11" s="166" customFormat="1" ht="16.5" x14ac:dyDescent="0.25">
      <c r="A546" s="14"/>
      <c r="B546" s="157"/>
      <c r="C546" s="157"/>
      <c r="D546" s="169"/>
      <c r="E546" s="167"/>
      <c r="F546" s="162"/>
      <c r="G546" s="161"/>
      <c r="H546" s="157"/>
      <c r="I546" s="157"/>
      <c r="J546" s="157"/>
      <c r="K546" s="159"/>
    </row>
    <row r="547" spans="1:11" ht="16.5" x14ac:dyDescent="0.25">
      <c r="A547" s="14"/>
      <c r="B547" s="157"/>
      <c r="C547" s="157"/>
      <c r="D547" s="157"/>
      <c r="E547" s="167"/>
      <c r="F547" s="162"/>
      <c r="G547" s="161"/>
      <c r="H547" s="157"/>
      <c r="I547" s="157"/>
      <c r="J547" s="157"/>
      <c r="K547" s="159"/>
    </row>
    <row r="548" spans="1:11" ht="16.5" x14ac:dyDescent="0.25">
      <c r="A548" s="14"/>
      <c r="B548" s="157"/>
      <c r="C548" s="157"/>
      <c r="D548" s="157"/>
      <c r="E548" s="167"/>
      <c r="F548" s="162"/>
      <c r="G548" s="161"/>
      <c r="H548" s="157"/>
      <c r="I548" s="157"/>
      <c r="J548" s="157"/>
      <c r="K548" s="159"/>
    </row>
    <row r="549" spans="1:11" ht="16.5" x14ac:dyDescent="0.25">
      <c r="A549" s="14"/>
      <c r="B549" s="157"/>
      <c r="C549" s="157"/>
      <c r="D549" s="157"/>
      <c r="E549" s="167"/>
      <c r="F549" s="162"/>
      <c r="G549" s="161"/>
      <c r="H549" s="157"/>
      <c r="I549" s="157"/>
      <c r="J549" s="157"/>
      <c r="K549" s="159"/>
    </row>
    <row r="550" spans="1:11" ht="16.5" x14ac:dyDescent="0.25">
      <c r="A550" s="14"/>
      <c r="B550" s="157"/>
      <c r="C550" s="157"/>
      <c r="D550" s="157"/>
      <c r="E550" s="158"/>
      <c r="F550" s="162"/>
      <c r="G550" s="161"/>
      <c r="H550" s="157"/>
      <c r="I550" s="157"/>
      <c r="J550" s="157"/>
      <c r="K550" s="159"/>
    </row>
    <row r="551" spans="1:11" ht="16.5" x14ac:dyDescent="0.25">
      <c r="A551" s="14"/>
      <c r="B551" s="157"/>
      <c r="C551" s="157"/>
      <c r="D551" s="157"/>
      <c r="E551" s="158"/>
      <c r="F551" s="162"/>
      <c r="G551" s="161"/>
      <c r="H551" s="157"/>
      <c r="I551" s="157"/>
      <c r="J551" s="157"/>
      <c r="K551" s="159"/>
    </row>
    <row r="552" spans="1:11" ht="16.5" x14ac:dyDescent="0.25">
      <c r="A552" s="14"/>
      <c r="B552" s="157"/>
      <c r="C552" s="157"/>
      <c r="D552" s="157"/>
      <c r="E552" s="158"/>
      <c r="F552" s="162"/>
      <c r="G552" s="161"/>
      <c r="H552" s="157"/>
      <c r="I552" s="157"/>
      <c r="J552" s="157"/>
      <c r="K552" s="159"/>
    </row>
    <row r="553" spans="1:11" ht="16.5" x14ac:dyDescent="0.25">
      <c r="A553" s="14"/>
      <c r="B553" s="157"/>
      <c r="C553" s="157"/>
      <c r="D553" s="157"/>
      <c r="E553" s="158"/>
      <c r="F553" s="162"/>
      <c r="G553" s="161"/>
      <c r="H553" s="157"/>
      <c r="I553" s="157"/>
      <c r="J553" s="157"/>
      <c r="K553" s="159"/>
    </row>
    <row r="554" spans="1:11" ht="16.5" x14ac:dyDescent="0.25">
      <c r="A554" s="14"/>
      <c r="B554" s="157"/>
      <c r="C554" s="157"/>
      <c r="D554" s="157"/>
      <c r="E554" s="158"/>
      <c r="F554" s="162"/>
      <c r="G554" s="161"/>
      <c r="H554" s="157"/>
      <c r="I554" s="157"/>
      <c r="J554" s="157"/>
      <c r="K554" s="159"/>
    </row>
    <row r="555" spans="1:11" ht="16.5" x14ac:dyDescent="0.25">
      <c r="A555" s="14"/>
      <c r="B555" s="157"/>
      <c r="C555" s="157"/>
      <c r="D555" s="157"/>
      <c r="E555" s="158"/>
      <c r="F555" s="162"/>
      <c r="G555" s="161"/>
      <c r="H555" s="157"/>
      <c r="I555" s="157"/>
      <c r="J555" s="157"/>
      <c r="K555" s="159"/>
    </row>
    <row r="556" spans="1:11" ht="16.5" x14ac:dyDescent="0.25">
      <c r="A556" s="14"/>
      <c r="B556" s="157"/>
      <c r="C556" s="157"/>
      <c r="D556" s="157"/>
      <c r="E556" s="158"/>
      <c r="F556" s="162"/>
      <c r="G556" s="161"/>
      <c r="H556" s="157"/>
      <c r="I556" s="157"/>
      <c r="J556" s="157"/>
      <c r="K556" s="159"/>
    </row>
    <row r="557" spans="1:11" ht="16.5" x14ac:dyDescent="0.25">
      <c r="A557" s="14"/>
      <c r="B557" s="157"/>
      <c r="C557" s="157"/>
      <c r="D557" s="157"/>
      <c r="E557" s="158"/>
      <c r="F557" s="162"/>
      <c r="G557" s="161"/>
      <c r="H557" s="157"/>
      <c r="I557" s="157"/>
      <c r="J557" s="157"/>
      <c r="K557" s="159"/>
    </row>
    <row r="558" spans="1:11" s="166" customFormat="1" ht="16.5" x14ac:dyDescent="0.25">
      <c r="A558" s="14"/>
      <c r="B558" s="157"/>
      <c r="C558" s="157"/>
      <c r="D558" s="169"/>
      <c r="E558" s="167"/>
      <c r="F558" s="162"/>
      <c r="G558" s="161"/>
      <c r="H558" s="157"/>
      <c r="I558" s="157"/>
      <c r="J558" s="157"/>
      <c r="K558" s="159"/>
    </row>
    <row r="559" spans="1:11" ht="16.5" x14ac:dyDescent="0.25">
      <c r="A559" s="14"/>
      <c r="B559" s="157"/>
      <c r="C559" s="157"/>
      <c r="D559" s="157"/>
      <c r="E559" s="167"/>
      <c r="F559" s="162"/>
      <c r="G559" s="161"/>
      <c r="H559" s="157"/>
      <c r="I559" s="157"/>
      <c r="J559" s="157"/>
      <c r="K559" s="159"/>
    </row>
    <row r="560" spans="1:11" ht="16.5" x14ac:dyDescent="0.25">
      <c r="A560" s="14"/>
      <c r="B560" s="157"/>
      <c r="C560" s="157"/>
      <c r="D560" s="157"/>
      <c r="E560" s="167"/>
      <c r="F560" s="162"/>
      <c r="G560" s="161"/>
      <c r="H560" s="157"/>
      <c r="I560" s="157"/>
      <c r="J560" s="157"/>
      <c r="K560" s="159"/>
    </row>
    <row r="561" spans="1:11" ht="16.5" x14ac:dyDescent="0.25">
      <c r="A561" s="14"/>
      <c r="B561" s="157"/>
      <c r="C561" s="157"/>
      <c r="D561" s="157"/>
      <c r="E561" s="167"/>
      <c r="F561" s="162"/>
      <c r="G561" s="161"/>
      <c r="H561" s="157"/>
      <c r="I561" s="157"/>
      <c r="J561" s="157"/>
      <c r="K561" s="159"/>
    </row>
    <row r="562" spans="1:11" ht="16.5" x14ac:dyDescent="0.25">
      <c r="A562" s="14"/>
      <c r="B562" s="157"/>
      <c r="C562" s="157"/>
      <c r="D562" s="157"/>
      <c r="E562" s="158"/>
      <c r="F562" s="162"/>
      <c r="G562" s="161"/>
      <c r="H562" s="157"/>
      <c r="I562" s="157"/>
      <c r="J562" s="157"/>
      <c r="K562" s="159"/>
    </row>
    <row r="563" spans="1:11" ht="16.5" x14ac:dyDescent="0.25">
      <c r="A563" s="14"/>
      <c r="B563" s="157"/>
      <c r="C563" s="157"/>
      <c r="D563" s="157"/>
      <c r="E563" s="158"/>
      <c r="F563" s="162"/>
      <c r="G563" s="161"/>
      <c r="H563" s="157"/>
      <c r="I563" s="157"/>
      <c r="J563" s="157"/>
      <c r="K563" s="159"/>
    </row>
    <row r="564" spans="1:11" s="166" customFormat="1" ht="16.5" x14ac:dyDescent="0.25">
      <c r="A564" s="14"/>
      <c r="B564" s="157"/>
      <c r="C564" s="157"/>
      <c r="D564" s="169"/>
      <c r="E564" s="167"/>
      <c r="F564" s="162"/>
      <c r="G564" s="161"/>
      <c r="H564" s="157"/>
      <c r="I564" s="157"/>
      <c r="J564" s="157"/>
      <c r="K564" s="159"/>
    </row>
    <row r="565" spans="1:11" ht="16.5" x14ac:dyDescent="0.25">
      <c r="A565" s="14"/>
      <c r="B565" s="157"/>
      <c r="C565" s="157"/>
      <c r="D565" s="157"/>
      <c r="E565" s="167"/>
      <c r="F565" s="162"/>
      <c r="G565" s="161"/>
      <c r="H565" s="157"/>
      <c r="I565" s="157"/>
      <c r="J565" s="157"/>
      <c r="K565" s="159"/>
    </row>
    <row r="566" spans="1:11" ht="16.5" x14ac:dyDescent="0.25">
      <c r="A566" s="14"/>
      <c r="B566" s="157"/>
      <c r="C566" s="157"/>
      <c r="D566" s="157"/>
      <c r="E566" s="158"/>
      <c r="F566" s="162"/>
      <c r="G566" s="161"/>
      <c r="H566" s="157"/>
      <c r="I566" s="157"/>
      <c r="J566" s="157"/>
      <c r="K566" s="159"/>
    </row>
    <row r="567" spans="1:11" ht="16.5" x14ac:dyDescent="0.25">
      <c r="A567" s="14"/>
      <c r="B567" s="157"/>
      <c r="C567" s="157"/>
      <c r="D567" s="157"/>
      <c r="E567" s="158"/>
      <c r="F567" s="162"/>
      <c r="G567" s="161"/>
      <c r="H567" s="157"/>
      <c r="I567" s="157"/>
      <c r="J567" s="157"/>
      <c r="K567" s="159"/>
    </row>
    <row r="568" spans="1:11" s="166" customFormat="1" ht="16.5" x14ac:dyDescent="0.25">
      <c r="A568" s="14"/>
      <c r="B568" s="157"/>
      <c r="C568" s="157"/>
      <c r="D568" s="169"/>
      <c r="E568" s="167"/>
      <c r="F568" s="162"/>
      <c r="G568" s="161"/>
      <c r="H568" s="157"/>
      <c r="I568" s="157"/>
      <c r="J568" s="157"/>
      <c r="K568" s="159"/>
    </row>
    <row r="569" spans="1:11" ht="16.5" x14ac:dyDescent="0.25">
      <c r="A569" s="14"/>
      <c r="B569" s="157"/>
      <c r="C569" s="157"/>
      <c r="D569" s="157"/>
      <c r="E569" s="158"/>
      <c r="F569" s="162"/>
      <c r="G569" s="161"/>
      <c r="H569" s="157"/>
      <c r="I569" s="157"/>
      <c r="J569" s="157"/>
      <c r="K569" s="159"/>
    </row>
    <row r="570" spans="1:11" ht="16.5" x14ac:dyDescent="0.25">
      <c r="A570" s="14"/>
      <c r="B570" s="157"/>
      <c r="C570" s="157"/>
      <c r="D570" s="157"/>
      <c r="E570" s="158"/>
      <c r="F570" s="162"/>
      <c r="G570" s="161"/>
      <c r="H570" s="157"/>
      <c r="I570" s="157"/>
      <c r="J570" s="157"/>
      <c r="K570" s="159"/>
    </row>
    <row r="571" spans="1:11" s="166" customFormat="1" ht="16.5" x14ac:dyDescent="0.25">
      <c r="A571" s="14"/>
      <c r="B571" s="157"/>
      <c r="C571" s="157"/>
      <c r="D571" s="169"/>
      <c r="E571" s="167"/>
      <c r="F571" s="162"/>
      <c r="G571" s="161"/>
      <c r="H571" s="157"/>
      <c r="I571" s="157"/>
      <c r="J571" s="157"/>
      <c r="K571" s="159"/>
    </row>
    <row r="572" spans="1:11" ht="16.5" x14ac:dyDescent="0.25">
      <c r="A572" s="14"/>
      <c r="B572" s="157"/>
      <c r="C572" s="157"/>
      <c r="D572" s="157"/>
      <c r="E572" s="158"/>
      <c r="F572" s="162"/>
      <c r="G572" s="161"/>
      <c r="H572" s="157"/>
      <c r="I572" s="157"/>
      <c r="J572" s="157"/>
      <c r="K572" s="159"/>
    </row>
    <row r="573" spans="1:11" ht="16.5" x14ac:dyDescent="0.25">
      <c r="A573" s="14"/>
      <c r="B573" s="157"/>
      <c r="C573" s="157"/>
      <c r="D573" s="157"/>
      <c r="E573" s="158"/>
      <c r="F573" s="162"/>
      <c r="G573" s="161"/>
      <c r="H573" s="157"/>
      <c r="I573" s="157"/>
      <c r="J573" s="157"/>
      <c r="K573" s="159"/>
    </row>
    <row r="574" spans="1:11" ht="16.5" x14ac:dyDescent="0.25">
      <c r="A574" s="14"/>
      <c r="B574" s="157"/>
      <c r="C574" s="157"/>
      <c r="D574" s="157"/>
      <c r="E574" s="158"/>
      <c r="F574" s="162"/>
      <c r="G574" s="161"/>
      <c r="H574" s="157"/>
      <c r="I574" s="157"/>
      <c r="J574" s="157"/>
      <c r="K574" s="159"/>
    </row>
    <row r="575" spans="1:11" ht="16.5" x14ac:dyDescent="0.25">
      <c r="A575" s="14"/>
      <c r="B575" s="157"/>
      <c r="C575" s="157"/>
      <c r="D575" s="157"/>
      <c r="E575" s="158"/>
      <c r="F575" s="162"/>
      <c r="G575" s="161"/>
      <c r="H575" s="157"/>
      <c r="I575" s="157"/>
      <c r="J575" s="157"/>
      <c r="K575" s="159"/>
    </row>
    <row r="576" spans="1:11" ht="16.5" x14ac:dyDescent="0.25">
      <c r="A576" s="14"/>
      <c r="B576" s="157"/>
      <c r="C576" s="157"/>
      <c r="D576" s="157"/>
      <c r="E576" s="158"/>
      <c r="F576" s="162"/>
      <c r="G576" s="161"/>
      <c r="H576" s="157"/>
      <c r="I576" s="157"/>
      <c r="J576" s="157"/>
      <c r="K576" s="159"/>
    </row>
    <row r="577" spans="1:11" ht="16.5" x14ac:dyDescent="0.25">
      <c r="A577" s="14"/>
      <c r="B577" s="157"/>
      <c r="C577" s="157"/>
      <c r="D577" s="157"/>
      <c r="E577" s="158"/>
      <c r="F577" s="162"/>
      <c r="G577" s="161"/>
      <c r="H577" s="157"/>
      <c r="I577" s="157"/>
      <c r="J577" s="157"/>
      <c r="K577" s="159"/>
    </row>
    <row r="578" spans="1:11" ht="16.5" x14ac:dyDescent="0.25">
      <c r="A578" s="14"/>
      <c r="B578" s="157"/>
      <c r="C578" s="157"/>
      <c r="D578" s="157"/>
      <c r="E578" s="158"/>
      <c r="F578" s="162"/>
      <c r="G578" s="161"/>
      <c r="H578" s="157"/>
      <c r="I578" s="157"/>
      <c r="J578" s="157"/>
      <c r="K578" s="159"/>
    </row>
    <row r="579" spans="1:11" ht="16.5" x14ac:dyDescent="0.25">
      <c r="A579" s="14"/>
      <c r="B579" s="157"/>
      <c r="C579" s="157"/>
      <c r="D579" s="157"/>
      <c r="E579" s="158"/>
      <c r="F579" s="162"/>
      <c r="G579" s="161"/>
      <c r="H579" s="157"/>
      <c r="I579" s="157"/>
      <c r="J579" s="157"/>
      <c r="K579" s="159"/>
    </row>
    <row r="580" spans="1:11" ht="16.5" x14ac:dyDescent="0.25">
      <c r="A580" s="14"/>
      <c r="B580" s="157"/>
      <c r="C580" s="157"/>
      <c r="D580" s="157"/>
      <c r="E580" s="158"/>
      <c r="F580" s="162"/>
      <c r="G580" s="161"/>
      <c r="H580" s="157"/>
      <c r="I580" s="157"/>
      <c r="J580" s="157"/>
      <c r="K580" s="159"/>
    </row>
    <row r="581" spans="1:11" ht="16.5" x14ac:dyDescent="0.25">
      <c r="A581" s="14"/>
      <c r="B581" s="157"/>
      <c r="C581" s="157"/>
      <c r="D581" s="157"/>
      <c r="E581" s="158"/>
      <c r="F581" s="162"/>
      <c r="G581" s="161"/>
      <c r="H581" s="157"/>
      <c r="I581" s="157"/>
      <c r="J581" s="157"/>
      <c r="K581" s="159"/>
    </row>
    <row r="582" spans="1:11" ht="16.5" x14ac:dyDescent="0.25">
      <c r="A582" s="14"/>
      <c r="B582" s="157"/>
      <c r="C582" s="157"/>
      <c r="D582" s="157"/>
      <c r="E582" s="158"/>
      <c r="F582" s="162"/>
      <c r="G582" s="161"/>
      <c r="H582" s="157"/>
      <c r="I582" s="157"/>
      <c r="J582" s="157"/>
      <c r="K582" s="159"/>
    </row>
    <row r="583" spans="1:11" ht="16.5" x14ac:dyDescent="0.25">
      <c r="A583" s="14"/>
      <c r="B583" s="157"/>
      <c r="C583" s="157"/>
      <c r="D583" s="157"/>
      <c r="E583" s="158"/>
      <c r="F583" s="162"/>
      <c r="G583" s="161"/>
      <c r="H583" s="157"/>
      <c r="I583" s="157"/>
      <c r="J583" s="157"/>
      <c r="K583" s="159"/>
    </row>
    <row r="584" spans="1:11" ht="16.5" x14ac:dyDescent="0.25">
      <c r="A584" s="14"/>
      <c r="B584" s="157"/>
      <c r="C584" s="157"/>
      <c r="D584" s="157"/>
      <c r="E584" s="158"/>
      <c r="F584" s="162"/>
      <c r="G584" s="161"/>
      <c r="H584" s="157"/>
      <c r="I584" s="157"/>
      <c r="J584" s="157"/>
      <c r="K584" s="159"/>
    </row>
    <row r="585" spans="1:11" s="166" customFormat="1" ht="16.5" x14ac:dyDescent="0.25">
      <c r="A585" s="14"/>
      <c r="B585" s="157"/>
      <c r="C585" s="157"/>
      <c r="D585" s="169"/>
      <c r="E585" s="167"/>
      <c r="F585" s="162"/>
      <c r="G585" s="161"/>
      <c r="H585" s="157"/>
      <c r="I585" s="157"/>
      <c r="J585" s="157"/>
      <c r="K585" s="159"/>
    </row>
    <row r="586" spans="1:11" ht="16.5" x14ac:dyDescent="0.25">
      <c r="A586" s="14"/>
      <c r="B586" s="157"/>
      <c r="C586" s="157"/>
      <c r="D586" s="157"/>
      <c r="E586" s="167"/>
      <c r="F586" s="162"/>
      <c r="G586" s="161"/>
      <c r="H586" s="157"/>
      <c r="I586" s="157"/>
      <c r="J586" s="157"/>
      <c r="K586" s="159"/>
    </row>
    <row r="587" spans="1:11" ht="16.5" x14ac:dyDescent="0.25">
      <c r="A587" s="14"/>
      <c r="B587" s="157"/>
      <c r="C587" s="157"/>
      <c r="D587" s="157"/>
      <c r="E587" s="158"/>
      <c r="F587" s="162"/>
      <c r="G587" s="161"/>
      <c r="H587" s="157"/>
      <c r="I587" s="157"/>
      <c r="J587" s="157"/>
      <c r="K587" s="159"/>
    </row>
    <row r="588" spans="1:11" ht="16.5" x14ac:dyDescent="0.25">
      <c r="A588" s="14"/>
      <c r="B588" s="157"/>
      <c r="C588" s="157"/>
      <c r="D588" s="157"/>
      <c r="E588" s="158"/>
      <c r="F588" s="162"/>
      <c r="G588" s="161"/>
      <c r="H588" s="157"/>
      <c r="I588" s="157"/>
      <c r="J588" s="157"/>
      <c r="K588" s="159"/>
    </row>
    <row r="589" spans="1:11" ht="16.5" x14ac:dyDescent="0.25">
      <c r="A589" s="14"/>
      <c r="B589" s="157"/>
      <c r="C589" s="157"/>
      <c r="D589" s="157"/>
      <c r="E589" s="158"/>
      <c r="F589" s="162"/>
      <c r="G589" s="161"/>
      <c r="H589" s="157"/>
      <c r="I589" s="157"/>
      <c r="J589" s="157"/>
      <c r="K589" s="159"/>
    </row>
    <row r="590" spans="1:11" ht="16.5" x14ac:dyDescent="0.25">
      <c r="A590" s="14"/>
      <c r="B590" s="157"/>
      <c r="C590" s="157"/>
      <c r="D590" s="157"/>
      <c r="E590" s="158"/>
      <c r="F590" s="162"/>
      <c r="G590" s="161"/>
      <c r="H590" s="157"/>
      <c r="I590" s="157"/>
      <c r="J590" s="157"/>
      <c r="K590" s="159"/>
    </row>
    <row r="591" spans="1:11" ht="16.5" x14ac:dyDescent="0.25">
      <c r="A591" s="14"/>
      <c r="B591" s="157"/>
      <c r="C591" s="157"/>
      <c r="D591" s="157"/>
      <c r="E591" s="158"/>
      <c r="F591" s="162"/>
      <c r="G591" s="161"/>
      <c r="H591" s="157"/>
      <c r="I591" s="157"/>
      <c r="J591" s="157"/>
      <c r="K591" s="159"/>
    </row>
    <row r="592" spans="1:11" ht="16.5" x14ac:dyDescent="0.25">
      <c r="A592" s="14"/>
      <c r="B592" s="157"/>
      <c r="C592" s="157"/>
      <c r="D592" s="157"/>
      <c r="E592" s="158"/>
      <c r="F592" s="162"/>
      <c r="G592" s="161"/>
      <c r="H592" s="157"/>
      <c r="I592" s="157"/>
      <c r="J592" s="157"/>
      <c r="K592" s="159"/>
    </row>
    <row r="593" spans="1:11" ht="16.5" x14ac:dyDescent="0.25">
      <c r="A593" s="14"/>
      <c r="B593" s="157"/>
      <c r="C593" s="157"/>
      <c r="D593" s="157"/>
      <c r="E593" s="158"/>
      <c r="F593" s="162"/>
      <c r="G593" s="161"/>
      <c r="H593" s="157"/>
      <c r="I593" s="157"/>
      <c r="J593" s="157"/>
      <c r="K593" s="159"/>
    </row>
    <row r="594" spans="1:11" ht="16.5" x14ac:dyDescent="0.25">
      <c r="A594" s="14"/>
      <c r="B594" s="157"/>
      <c r="C594" s="157"/>
      <c r="D594" s="157"/>
      <c r="E594" s="158"/>
      <c r="F594" s="162"/>
      <c r="G594" s="161"/>
      <c r="H594" s="157"/>
      <c r="I594" s="157"/>
      <c r="J594" s="157"/>
      <c r="K594" s="159"/>
    </row>
    <row r="595" spans="1:11" ht="16.5" x14ac:dyDescent="0.25">
      <c r="A595" s="14"/>
      <c r="B595" s="157"/>
      <c r="C595" s="157"/>
      <c r="D595" s="157"/>
      <c r="E595" s="158"/>
      <c r="F595" s="162"/>
      <c r="G595" s="161"/>
      <c r="H595" s="157"/>
      <c r="I595" s="157"/>
      <c r="J595" s="157"/>
      <c r="K595" s="159"/>
    </row>
    <row r="596" spans="1:11" ht="16.5" x14ac:dyDescent="0.25">
      <c r="A596" s="14"/>
      <c r="B596" s="157"/>
      <c r="C596" s="157"/>
      <c r="D596" s="157"/>
      <c r="E596" s="158"/>
      <c r="F596" s="162"/>
      <c r="G596" s="161"/>
      <c r="H596" s="157"/>
      <c r="I596" s="157"/>
      <c r="J596" s="157"/>
      <c r="K596" s="159"/>
    </row>
    <row r="597" spans="1:11" ht="16.5" x14ac:dyDescent="0.25">
      <c r="A597" s="14"/>
      <c r="B597" s="157"/>
      <c r="C597" s="157"/>
      <c r="D597" s="157"/>
      <c r="E597" s="158"/>
      <c r="F597" s="162"/>
      <c r="G597" s="161"/>
      <c r="H597" s="157"/>
      <c r="I597" s="157"/>
      <c r="J597" s="157"/>
      <c r="K597" s="159"/>
    </row>
    <row r="598" spans="1:11" ht="16.5" x14ac:dyDescent="0.25">
      <c r="A598" s="14"/>
      <c r="B598" s="157"/>
      <c r="C598" s="157"/>
      <c r="D598" s="157"/>
      <c r="E598" s="158"/>
      <c r="F598" s="162"/>
      <c r="G598" s="161"/>
      <c r="H598" s="157"/>
      <c r="I598" s="157"/>
      <c r="J598" s="157"/>
      <c r="K598" s="159"/>
    </row>
    <row r="599" spans="1:11" ht="16.5" x14ac:dyDescent="0.25">
      <c r="A599" s="14"/>
      <c r="B599" s="157"/>
      <c r="C599" s="157"/>
      <c r="D599" s="157"/>
      <c r="E599" s="158"/>
      <c r="F599" s="162"/>
      <c r="G599" s="161"/>
      <c r="H599" s="157"/>
      <c r="I599" s="157"/>
      <c r="J599" s="157"/>
      <c r="K599" s="159"/>
    </row>
    <row r="600" spans="1:11" ht="16.5" x14ac:dyDescent="0.25">
      <c r="A600" s="14"/>
      <c r="B600" s="157"/>
      <c r="C600" s="157"/>
      <c r="D600" s="157"/>
      <c r="E600" s="158"/>
      <c r="F600" s="162"/>
      <c r="G600" s="161"/>
      <c r="H600" s="157"/>
      <c r="I600" s="157"/>
      <c r="J600" s="157"/>
      <c r="K600" s="159"/>
    </row>
    <row r="601" spans="1:11" ht="16.5" x14ac:dyDescent="0.25">
      <c r="A601" s="14"/>
      <c r="B601" s="157"/>
      <c r="C601" s="157"/>
      <c r="D601" s="157"/>
      <c r="E601" s="158"/>
      <c r="F601" s="162"/>
      <c r="G601" s="161"/>
      <c r="H601" s="157"/>
      <c r="I601" s="157"/>
      <c r="J601" s="157"/>
      <c r="K601" s="159"/>
    </row>
    <row r="602" spans="1:11" ht="16.5" x14ac:dyDescent="0.25">
      <c r="A602" s="14"/>
      <c r="B602" s="157"/>
      <c r="C602" s="157"/>
      <c r="D602" s="157"/>
      <c r="E602" s="158"/>
      <c r="F602" s="162"/>
      <c r="G602" s="161"/>
      <c r="H602" s="157"/>
      <c r="I602" s="157"/>
      <c r="J602" s="157"/>
      <c r="K602" s="159"/>
    </row>
    <row r="603" spans="1:11" s="166" customFormat="1" ht="16.5" x14ac:dyDescent="0.25">
      <c r="A603" s="14"/>
      <c r="B603" s="157"/>
      <c r="C603" s="157"/>
      <c r="D603" s="169"/>
      <c r="E603" s="167"/>
      <c r="F603" s="162"/>
      <c r="G603" s="161"/>
      <c r="H603" s="157"/>
      <c r="I603" s="157"/>
      <c r="J603" s="157"/>
      <c r="K603" s="159"/>
    </row>
    <row r="604" spans="1:11" ht="16.5" x14ac:dyDescent="0.25">
      <c r="A604" s="14"/>
      <c r="B604" s="157"/>
      <c r="C604" s="157"/>
      <c r="D604" s="157"/>
      <c r="E604" s="167"/>
      <c r="F604" s="162"/>
      <c r="G604" s="161"/>
      <c r="H604" s="157"/>
      <c r="I604" s="157"/>
      <c r="J604" s="157"/>
      <c r="K604" s="159"/>
    </row>
    <row r="605" spans="1:11" ht="16.5" x14ac:dyDescent="0.25">
      <c r="A605" s="14"/>
      <c r="B605" s="157"/>
      <c r="C605" s="157"/>
      <c r="D605" s="157"/>
      <c r="E605" s="167"/>
      <c r="F605" s="162"/>
      <c r="G605" s="161"/>
      <c r="H605" s="157"/>
      <c r="I605" s="157"/>
      <c r="J605" s="157"/>
      <c r="K605" s="159"/>
    </row>
    <row r="606" spans="1:11" ht="16.5" x14ac:dyDescent="0.25">
      <c r="A606" s="14"/>
      <c r="B606" s="157"/>
      <c r="C606" s="157"/>
      <c r="D606" s="157"/>
      <c r="E606" s="158"/>
      <c r="F606" s="162"/>
      <c r="G606" s="161"/>
      <c r="H606" s="157"/>
      <c r="I606" s="157"/>
      <c r="J606" s="157"/>
      <c r="K606" s="159"/>
    </row>
    <row r="607" spans="1:11" ht="16.5" x14ac:dyDescent="0.25">
      <c r="A607" s="14"/>
      <c r="B607" s="157"/>
      <c r="C607" s="157"/>
      <c r="D607" s="157"/>
      <c r="E607" s="158"/>
      <c r="F607" s="162"/>
      <c r="G607" s="161"/>
      <c r="H607" s="157"/>
      <c r="I607" s="157"/>
      <c r="J607" s="157"/>
      <c r="K607" s="159"/>
    </row>
    <row r="608" spans="1:11" s="166" customFormat="1" ht="16.5" x14ac:dyDescent="0.25">
      <c r="A608" s="14"/>
      <c r="B608" s="157"/>
      <c r="C608" s="157"/>
      <c r="D608" s="169"/>
      <c r="E608" s="167"/>
      <c r="F608" s="162"/>
      <c r="G608" s="161"/>
      <c r="H608" s="157"/>
      <c r="I608" s="157"/>
      <c r="J608" s="157"/>
      <c r="K608" s="159"/>
    </row>
    <row r="609" spans="1:11" ht="16.5" x14ac:dyDescent="0.25">
      <c r="A609" s="14"/>
      <c r="B609" s="157"/>
      <c r="C609" s="157"/>
      <c r="D609" s="157"/>
      <c r="E609" s="168"/>
      <c r="F609" s="162"/>
      <c r="G609" s="161"/>
      <c r="H609" s="157"/>
      <c r="I609" s="157"/>
      <c r="J609" s="157"/>
      <c r="K609" s="159"/>
    </row>
    <row r="610" spans="1:11" ht="16.5" x14ac:dyDescent="0.25">
      <c r="A610" s="14"/>
      <c r="B610" s="157"/>
      <c r="C610" s="157"/>
      <c r="D610" s="157"/>
      <c r="E610" s="168"/>
      <c r="F610" s="162"/>
      <c r="G610" s="161"/>
      <c r="H610" s="157"/>
      <c r="I610" s="157"/>
      <c r="J610" s="157"/>
      <c r="K610" s="159"/>
    </row>
    <row r="611" spans="1:11" s="166" customFormat="1" ht="16.5" x14ac:dyDescent="0.25">
      <c r="A611" s="14"/>
      <c r="B611" s="157"/>
      <c r="C611" s="157"/>
      <c r="D611" s="169"/>
      <c r="E611" s="167"/>
      <c r="F611" s="162"/>
      <c r="G611" s="161"/>
      <c r="H611" s="157"/>
      <c r="I611" s="157"/>
      <c r="J611" s="157"/>
      <c r="K611" s="159"/>
    </row>
    <row r="612" spans="1:11" ht="16.5" x14ac:dyDescent="0.25">
      <c r="A612" s="14"/>
      <c r="B612" s="157"/>
      <c r="C612" s="157"/>
      <c r="D612" s="157"/>
      <c r="E612" s="167"/>
      <c r="F612" s="162"/>
      <c r="G612" s="161"/>
      <c r="H612" s="157"/>
      <c r="I612" s="157"/>
      <c r="J612" s="157"/>
      <c r="K612" s="159"/>
    </row>
    <row r="613" spans="1:11" ht="16.5" x14ac:dyDescent="0.25">
      <c r="A613" s="14"/>
      <c r="B613" s="157"/>
      <c r="C613" s="157"/>
      <c r="D613" s="157"/>
      <c r="E613" s="158"/>
      <c r="F613" s="162"/>
      <c r="G613" s="161"/>
      <c r="H613" s="157"/>
      <c r="I613" s="157"/>
      <c r="J613" s="157"/>
      <c r="K613" s="159"/>
    </row>
    <row r="614" spans="1:11" ht="16.5" x14ac:dyDescent="0.25">
      <c r="A614" s="14"/>
      <c r="B614" s="157"/>
      <c r="C614" s="157"/>
      <c r="D614" s="157"/>
      <c r="E614" s="158"/>
      <c r="F614" s="162"/>
      <c r="G614" s="161"/>
      <c r="H614" s="157"/>
      <c r="I614" s="157"/>
      <c r="J614" s="157"/>
      <c r="K614" s="159"/>
    </row>
    <row r="615" spans="1:11" s="166" customFormat="1" ht="16.5" x14ac:dyDescent="0.25">
      <c r="A615" s="14"/>
      <c r="B615" s="157"/>
      <c r="C615" s="157"/>
      <c r="D615" s="169"/>
      <c r="E615" s="167"/>
      <c r="F615" s="162"/>
      <c r="G615" s="161"/>
      <c r="H615" s="157"/>
      <c r="I615" s="157"/>
      <c r="J615" s="157"/>
      <c r="K615" s="159"/>
    </row>
    <row r="616" spans="1:11" ht="16.5" x14ac:dyDescent="0.25">
      <c r="A616" s="14"/>
      <c r="B616" s="157"/>
      <c r="C616" s="157"/>
      <c r="D616" s="157"/>
      <c r="E616" s="167"/>
      <c r="F616" s="162"/>
      <c r="G616" s="161"/>
      <c r="H616" s="157"/>
      <c r="I616" s="157"/>
      <c r="J616" s="157"/>
      <c r="K616" s="159"/>
    </row>
    <row r="617" spans="1:11" ht="16.5" x14ac:dyDescent="0.25">
      <c r="A617" s="14"/>
      <c r="B617" s="157"/>
      <c r="C617" s="157"/>
      <c r="D617" s="157"/>
      <c r="E617" s="167"/>
      <c r="F617" s="162"/>
      <c r="G617" s="161"/>
      <c r="H617" s="157"/>
      <c r="I617" s="157"/>
      <c r="J617" s="157"/>
      <c r="K617" s="159"/>
    </row>
    <row r="618" spans="1:11" ht="16.5" x14ac:dyDescent="0.25">
      <c r="A618" s="14"/>
      <c r="B618" s="157"/>
      <c r="C618" s="157"/>
      <c r="D618" s="157"/>
      <c r="E618" s="167"/>
      <c r="F618" s="162"/>
      <c r="G618" s="161"/>
      <c r="H618" s="157"/>
      <c r="I618" s="157"/>
      <c r="J618" s="157"/>
      <c r="K618" s="159"/>
    </row>
    <row r="619" spans="1:11" ht="16.5" x14ac:dyDescent="0.25">
      <c r="A619" s="14"/>
      <c r="B619" s="157"/>
      <c r="C619" s="157"/>
      <c r="D619" s="157"/>
      <c r="E619" s="158"/>
      <c r="F619" s="162"/>
      <c r="G619" s="161"/>
      <c r="H619" s="157"/>
      <c r="I619" s="157"/>
      <c r="J619" s="157"/>
      <c r="K619" s="159"/>
    </row>
    <row r="620" spans="1:11" ht="16.5" x14ac:dyDescent="0.25">
      <c r="A620" s="14"/>
      <c r="B620" s="157"/>
      <c r="C620" s="157"/>
      <c r="D620" s="157"/>
      <c r="E620" s="158"/>
      <c r="F620" s="162"/>
      <c r="G620" s="161"/>
      <c r="H620" s="157"/>
      <c r="I620" s="157"/>
      <c r="J620" s="157"/>
      <c r="K620" s="159"/>
    </row>
    <row r="621" spans="1:11" s="166" customFormat="1" ht="16.5" x14ac:dyDescent="0.25">
      <c r="A621" s="14"/>
      <c r="B621" s="157"/>
      <c r="C621" s="157"/>
      <c r="D621" s="169"/>
      <c r="E621" s="167"/>
      <c r="F621" s="162"/>
      <c r="G621" s="161"/>
      <c r="H621" s="157"/>
      <c r="I621" s="157"/>
      <c r="J621" s="157"/>
      <c r="K621" s="159"/>
    </row>
    <row r="622" spans="1:11" ht="16.5" x14ac:dyDescent="0.25">
      <c r="A622" s="14"/>
      <c r="B622" s="157"/>
      <c r="C622" s="157"/>
      <c r="D622" s="157"/>
      <c r="E622" s="167"/>
      <c r="F622" s="162"/>
      <c r="G622" s="161"/>
      <c r="H622" s="157"/>
      <c r="I622" s="157"/>
      <c r="J622" s="157"/>
      <c r="K622" s="159"/>
    </row>
    <row r="623" spans="1:11" ht="16.5" x14ac:dyDescent="0.25">
      <c r="A623" s="14"/>
      <c r="B623" s="157"/>
      <c r="C623" s="157"/>
      <c r="D623" s="157"/>
      <c r="E623" s="158"/>
      <c r="F623" s="162"/>
      <c r="G623" s="161"/>
      <c r="H623" s="157"/>
      <c r="I623" s="157"/>
      <c r="J623" s="157"/>
      <c r="K623" s="159"/>
    </row>
    <row r="624" spans="1:11" ht="16.5" x14ac:dyDescent="0.25">
      <c r="A624" s="14"/>
      <c r="B624" s="157"/>
      <c r="C624" s="157"/>
      <c r="D624" s="157"/>
      <c r="E624" s="158"/>
      <c r="F624" s="162"/>
      <c r="G624" s="161"/>
      <c r="H624" s="157"/>
      <c r="I624" s="157"/>
      <c r="J624" s="157"/>
      <c r="K624" s="159"/>
    </row>
    <row r="625" spans="1:11" ht="16.5" x14ac:dyDescent="0.25">
      <c r="A625" s="14"/>
      <c r="B625" s="157"/>
      <c r="C625" s="157"/>
      <c r="D625" s="157"/>
      <c r="E625" s="158"/>
      <c r="F625" s="162"/>
      <c r="G625" s="161"/>
      <c r="H625" s="157"/>
      <c r="I625" s="157"/>
      <c r="J625" s="157"/>
      <c r="K625" s="159"/>
    </row>
    <row r="626" spans="1:11" ht="16.5" x14ac:dyDescent="0.25">
      <c r="A626" s="14"/>
      <c r="B626" s="157"/>
      <c r="C626" s="157"/>
      <c r="D626" s="157"/>
      <c r="E626" s="158"/>
      <c r="F626" s="162"/>
      <c r="G626" s="161"/>
      <c r="H626" s="157"/>
      <c r="I626" s="157"/>
      <c r="J626" s="157"/>
      <c r="K626" s="159"/>
    </row>
    <row r="627" spans="1:11" ht="16.5" x14ac:dyDescent="0.25">
      <c r="A627" s="14"/>
      <c r="B627" s="157"/>
      <c r="C627" s="157"/>
      <c r="D627" s="157"/>
      <c r="E627" s="158"/>
      <c r="F627" s="162"/>
      <c r="G627" s="161"/>
      <c r="H627" s="157"/>
      <c r="I627" s="157"/>
      <c r="J627" s="157"/>
      <c r="K627" s="159"/>
    </row>
    <row r="628" spans="1:11" s="166" customFormat="1" ht="16.5" x14ac:dyDescent="0.25">
      <c r="A628" s="14"/>
      <c r="B628" s="157"/>
      <c r="C628" s="157"/>
      <c r="D628" s="169"/>
      <c r="E628" s="167"/>
      <c r="F628" s="162"/>
      <c r="G628" s="161"/>
      <c r="H628" s="157"/>
      <c r="I628" s="157"/>
      <c r="J628" s="157"/>
      <c r="K628" s="159"/>
    </row>
    <row r="629" spans="1:11" ht="16.5" x14ac:dyDescent="0.25">
      <c r="A629" s="14"/>
      <c r="B629" s="157"/>
      <c r="C629" s="157"/>
      <c r="D629" s="157"/>
      <c r="E629" s="167"/>
      <c r="F629" s="162"/>
      <c r="G629" s="161"/>
      <c r="H629" s="157"/>
      <c r="I629" s="157"/>
      <c r="J629" s="157"/>
      <c r="K629" s="159"/>
    </row>
    <row r="630" spans="1:11" ht="16.5" x14ac:dyDescent="0.25">
      <c r="A630" s="14"/>
      <c r="B630" s="157"/>
      <c r="C630" s="157"/>
      <c r="D630" s="157"/>
      <c r="E630" s="167"/>
      <c r="F630" s="162"/>
      <c r="G630" s="161"/>
      <c r="H630" s="157"/>
      <c r="I630" s="157"/>
      <c r="J630" s="157"/>
      <c r="K630" s="159"/>
    </row>
    <row r="631" spans="1:11" ht="16.5" x14ac:dyDescent="0.25">
      <c r="A631" s="14"/>
      <c r="B631" s="157"/>
      <c r="C631" s="157"/>
      <c r="D631" s="157"/>
      <c r="E631" s="167"/>
      <c r="F631" s="162"/>
      <c r="G631" s="161"/>
      <c r="H631" s="157"/>
      <c r="I631" s="157"/>
      <c r="J631" s="157"/>
      <c r="K631" s="159"/>
    </row>
    <row r="632" spans="1:11" s="96" customFormat="1" ht="16.5" x14ac:dyDescent="0.25">
      <c r="A632" s="31"/>
      <c r="B632" s="157"/>
      <c r="C632" s="157"/>
      <c r="D632" s="157"/>
      <c r="E632" s="167"/>
      <c r="F632" s="162"/>
      <c r="G632" s="161"/>
      <c r="H632" s="157"/>
      <c r="I632" s="157"/>
      <c r="J632" s="157"/>
      <c r="K632" s="159"/>
    </row>
    <row r="633" spans="1:11" ht="16.5" x14ac:dyDescent="0.25">
      <c r="A633" s="14"/>
      <c r="B633" s="157"/>
      <c r="C633" s="157"/>
      <c r="D633" s="157"/>
      <c r="E633" s="158"/>
      <c r="F633" s="162"/>
      <c r="G633" s="161"/>
      <c r="H633" s="157"/>
      <c r="I633" s="157"/>
      <c r="J633" s="157"/>
      <c r="K633" s="159"/>
    </row>
    <row r="634" spans="1:11" ht="16.5" x14ac:dyDescent="0.25">
      <c r="A634" s="14"/>
      <c r="B634" s="157"/>
      <c r="C634" s="157"/>
      <c r="D634" s="157"/>
      <c r="E634" s="158"/>
      <c r="F634" s="162"/>
      <c r="G634" s="161"/>
      <c r="H634" s="157"/>
      <c r="I634" s="157"/>
      <c r="J634" s="157"/>
      <c r="K634" s="159"/>
    </row>
    <row r="635" spans="1:11" ht="16.5" x14ac:dyDescent="0.25">
      <c r="A635" s="14"/>
      <c r="B635" s="157"/>
      <c r="C635" s="157"/>
      <c r="D635" s="157"/>
      <c r="E635" s="158"/>
      <c r="F635" s="162"/>
      <c r="G635" s="161"/>
      <c r="H635" s="157"/>
      <c r="I635" s="157"/>
      <c r="J635" s="157"/>
      <c r="K635" s="159"/>
    </row>
    <row r="636" spans="1:11" s="166" customFormat="1" ht="16.5" x14ac:dyDescent="0.25">
      <c r="A636" s="14"/>
      <c r="B636" s="157"/>
      <c r="C636" s="157"/>
      <c r="D636" s="169"/>
      <c r="E636" s="167"/>
      <c r="F636" s="162"/>
      <c r="G636" s="161"/>
      <c r="H636" s="157"/>
      <c r="I636" s="157"/>
      <c r="J636" s="157"/>
      <c r="K636" s="159"/>
    </row>
    <row r="637" spans="1:11" ht="16.5" x14ac:dyDescent="0.25">
      <c r="A637" s="14"/>
      <c r="B637" s="157"/>
      <c r="C637" s="157"/>
      <c r="D637" s="157"/>
      <c r="E637" s="167"/>
      <c r="F637" s="162"/>
      <c r="G637" s="161"/>
      <c r="H637" s="157"/>
      <c r="I637" s="157"/>
      <c r="J637" s="157"/>
      <c r="K637" s="159"/>
    </row>
    <row r="638" spans="1:11" ht="16.5" x14ac:dyDescent="0.25">
      <c r="A638" s="14"/>
      <c r="B638" s="157"/>
      <c r="C638" s="157"/>
      <c r="D638" s="157"/>
      <c r="E638" s="167"/>
      <c r="F638" s="162"/>
      <c r="G638" s="161"/>
      <c r="H638" s="157"/>
      <c r="I638" s="157"/>
      <c r="J638" s="157"/>
      <c r="K638" s="159"/>
    </row>
    <row r="639" spans="1:11" ht="16.5" x14ac:dyDescent="0.25">
      <c r="A639" s="14"/>
      <c r="B639" s="157"/>
      <c r="C639" s="157"/>
      <c r="D639" s="157"/>
      <c r="E639" s="167"/>
      <c r="F639" s="162"/>
      <c r="G639" s="161"/>
      <c r="H639" s="157"/>
      <c r="I639" s="157"/>
      <c r="J639" s="157"/>
      <c r="K639" s="159"/>
    </row>
    <row r="640" spans="1:11" ht="16.5" x14ac:dyDescent="0.25">
      <c r="A640" s="14"/>
      <c r="B640" s="157"/>
      <c r="C640" s="157"/>
      <c r="D640" s="157"/>
      <c r="E640" s="167"/>
      <c r="F640" s="162"/>
      <c r="G640" s="161"/>
      <c r="H640" s="157"/>
      <c r="I640" s="157"/>
      <c r="J640" s="157"/>
      <c r="K640" s="159"/>
    </row>
    <row r="641" spans="1:11" ht="16.5" x14ac:dyDescent="0.25">
      <c r="A641" s="14"/>
      <c r="B641" s="157"/>
      <c r="C641" s="157"/>
      <c r="D641" s="157"/>
      <c r="E641" s="167"/>
      <c r="F641" s="162"/>
      <c r="G641" s="161"/>
      <c r="H641" s="157"/>
      <c r="I641" s="157"/>
      <c r="J641" s="157"/>
      <c r="K641" s="159"/>
    </row>
    <row r="642" spans="1:11" ht="16.5" x14ac:dyDescent="0.25">
      <c r="A642" s="14"/>
      <c r="B642" s="157"/>
      <c r="C642" s="157"/>
      <c r="D642" s="157"/>
      <c r="E642" s="167"/>
      <c r="F642" s="162"/>
      <c r="G642" s="161"/>
      <c r="H642" s="157"/>
      <c r="I642" s="157"/>
      <c r="J642" s="157"/>
      <c r="K642" s="159"/>
    </row>
    <row r="643" spans="1:11" ht="16.5" x14ac:dyDescent="0.25">
      <c r="A643" s="14"/>
      <c r="B643" s="157"/>
      <c r="C643" s="157"/>
      <c r="D643" s="157"/>
      <c r="E643" s="158"/>
      <c r="F643" s="162"/>
      <c r="G643" s="161"/>
      <c r="H643" s="157"/>
      <c r="I643" s="157"/>
      <c r="J643" s="157"/>
      <c r="K643" s="159"/>
    </row>
    <row r="644" spans="1:11" ht="16.5" x14ac:dyDescent="0.25">
      <c r="A644" s="14"/>
      <c r="B644" s="157"/>
      <c r="C644" s="157"/>
      <c r="D644" s="157"/>
      <c r="E644" s="158"/>
      <c r="F644" s="162"/>
      <c r="G644" s="161"/>
      <c r="H644" s="157"/>
      <c r="I644" s="157"/>
      <c r="J644" s="157"/>
      <c r="K644" s="159"/>
    </row>
    <row r="645" spans="1:11" s="166" customFormat="1" ht="16.5" x14ac:dyDescent="0.25">
      <c r="A645" s="14"/>
      <c r="B645" s="157"/>
      <c r="C645" s="157"/>
      <c r="D645" s="169"/>
      <c r="E645" s="167"/>
      <c r="F645" s="162"/>
      <c r="G645" s="161"/>
      <c r="H645" s="157"/>
      <c r="I645" s="157"/>
      <c r="J645" s="157"/>
      <c r="K645" s="159"/>
    </row>
    <row r="646" spans="1:11" ht="16.5" x14ac:dyDescent="0.25">
      <c r="A646" s="14"/>
      <c r="B646" s="157"/>
      <c r="C646" s="157"/>
      <c r="D646" s="157"/>
      <c r="E646" s="158"/>
      <c r="F646" s="162"/>
      <c r="G646" s="161"/>
      <c r="H646" s="157"/>
      <c r="I646" s="157"/>
      <c r="J646" s="157"/>
      <c r="K646" s="159"/>
    </row>
    <row r="647" spans="1:11" ht="16.5" x14ac:dyDescent="0.25">
      <c r="A647" s="14"/>
      <c r="B647" s="157"/>
      <c r="C647" s="157"/>
      <c r="D647" s="157"/>
      <c r="E647" s="158"/>
      <c r="F647" s="162"/>
      <c r="G647" s="161"/>
      <c r="H647" s="157"/>
      <c r="I647" s="157"/>
      <c r="J647" s="157"/>
      <c r="K647" s="159"/>
    </row>
    <row r="648" spans="1:11" s="166" customFormat="1" ht="16.5" x14ac:dyDescent="0.25">
      <c r="A648" s="14"/>
      <c r="B648" s="157"/>
      <c r="C648" s="157"/>
      <c r="D648" s="169"/>
      <c r="E648" s="167"/>
      <c r="F648" s="162"/>
      <c r="G648" s="161"/>
      <c r="H648" s="157"/>
      <c r="I648" s="157"/>
      <c r="J648" s="157"/>
      <c r="K648" s="159"/>
    </row>
    <row r="649" spans="1:11" ht="16.5" x14ac:dyDescent="0.25">
      <c r="A649" s="14"/>
      <c r="B649" s="157"/>
      <c r="C649" s="157"/>
      <c r="D649" s="157"/>
      <c r="E649" s="167"/>
      <c r="F649" s="162"/>
      <c r="G649" s="161"/>
      <c r="H649" s="157"/>
      <c r="I649" s="157"/>
      <c r="J649" s="157"/>
      <c r="K649" s="159"/>
    </row>
    <row r="650" spans="1:11" ht="16.5" x14ac:dyDescent="0.25">
      <c r="A650" s="14"/>
      <c r="B650" s="157"/>
      <c r="C650" s="157"/>
      <c r="D650" s="157"/>
      <c r="E650" s="167"/>
      <c r="F650" s="162"/>
      <c r="G650" s="161"/>
      <c r="H650" s="157"/>
      <c r="I650" s="157"/>
      <c r="J650" s="157"/>
      <c r="K650" s="159"/>
    </row>
    <row r="651" spans="1:11" ht="16.5" x14ac:dyDescent="0.25">
      <c r="A651" s="14"/>
      <c r="B651" s="157"/>
      <c r="C651" s="157"/>
      <c r="D651" s="157"/>
      <c r="E651" s="167"/>
      <c r="F651" s="162"/>
      <c r="G651" s="161"/>
      <c r="H651" s="157"/>
      <c r="I651" s="157"/>
      <c r="J651" s="157"/>
      <c r="K651" s="159"/>
    </row>
    <row r="652" spans="1:11" ht="16.5" x14ac:dyDescent="0.25">
      <c r="A652" s="14"/>
      <c r="B652" s="157"/>
      <c r="C652" s="157"/>
      <c r="D652" s="157"/>
      <c r="E652" s="167"/>
      <c r="F652" s="162"/>
      <c r="G652" s="161"/>
      <c r="H652" s="157"/>
      <c r="I652" s="157"/>
      <c r="J652" s="157"/>
      <c r="K652" s="159"/>
    </row>
    <row r="653" spans="1:11" ht="16.5" x14ac:dyDescent="0.25">
      <c r="A653" s="14"/>
      <c r="B653" s="157"/>
      <c r="C653" s="157"/>
      <c r="D653" s="157"/>
      <c r="E653" s="167"/>
      <c r="F653" s="162"/>
      <c r="G653" s="161"/>
      <c r="H653" s="157"/>
      <c r="I653" s="157"/>
      <c r="J653" s="157"/>
      <c r="K653" s="159"/>
    </row>
    <row r="654" spans="1:11" ht="16.5" x14ac:dyDescent="0.25">
      <c r="A654" s="14"/>
      <c r="B654" s="157"/>
      <c r="C654" s="157"/>
      <c r="D654" s="157"/>
      <c r="E654" s="167"/>
      <c r="F654" s="162"/>
      <c r="G654" s="161"/>
      <c r="H654" s="157"/>
      <c r="I654" s="157"/>
      <c r="J654" s="157"/>
      <c r="K654" s="159"/>
    </row>
    <row r="655" spans="1:11" s="96" customFormat="1" ht="16.5" x14ac:dyDescent="0.25">
      <c r="A655" s="31"/>
      <c r="B655" s="157"/>
      <c r="C655" s="157"/>
      <c r="D655" s="157"/>
      <c r="E655" s="167"/>
      <c r="F655" s="162"/>
      <c r="G655" s="161"/>
      <c r="H655" s="157"/>
      <c r="I655" s="157"/>
      <c r="J655" s="157"/>
      <c r="K655" s="159"/>
    </row>
    <row r="656" spans="1:11" ht="16.5" x14ac:dyDescent="0.25">
      <c r="A656" s="14"/>
      <c r="B656" s="157"/>
      <c r="C656" s="157"/>
      <c r="D656" s="157"/>
      <c r="E656" s="167"/>
      <c r="F656" s="162"/>
      <c r="G656" s="161"/>
      <c r="H656" s="157"/>
      <c r="I656" s="157"/>
      <c r="J656" s="157"/>
      <c r="K656" s="159"/>
    </row>
    <row r="657" spans="1:11" ht="16.5" x14ac:dyDescent="0.25">
      <c r="A657" s="14"/>
      <c r="B657" s="157"/>
      <c r="C657" s="157"/>
      <c r="D657" s="157"/>
      <c r="E657" s="167"/>
      <c r="F657" s="162"/>
      <c r="G657" s="161"/>
      <c r="H657" s="157"/>
      <c r="I657" s="157"/>
      <c r="J657" s="157"/>
      <c r="K657" s="159"/>
    </row>
    <row r="658" spans="1:11" ht="16.5" x14ac:dyDescent="0.25">
      <c r="A658" s="14"/>
      <c r="B658" s="157"/>
      <c r="C658" s="157"/>
      <c r="D658" s="157"/>
      <c r="E658" s="167"/>
      <c r="F658" s="162"/>
      <c r="G658" s="161"/>
      <c r="H658" s="157"/>
      <c r="I658" s="157"/>
      <c r="J658" s="157"/>
      <c r="K658" s="159"/>
    </row>
    <row r="659" spans="1:11" ht="16.5" x14ac:dyDescent="0.25">
      <c r="A659" s="14"/>
      <c r="B659" s="157"/>
      <c r="C659" s="157"/>
      <c r="D659" s="157"/>
      <c r="E659" s="167"/>
      <c r="F659" s="162"/>
      <c r="G659" s="161"/>
      <c r="H659" s="157"/>
      <c r="I659" s="157"/>
      <c r="J659" s="157"/>
      <c r="K659" s="159"/>
    </row>
    <row r="660" spans="1:11" ht="16.5" x14ac:dyDescent="0.25">
      <c r="A660" s="14"/>
      <c r="B660" s="157"/>
      <c r="C660" s="157"/>
      <c r="D660" s="157"/>
      <c r="E660" s="167"/>
      <c r="F660" s="162"/>
      <c r="G660" s="161"/>
      <c r="H660" s="157"/>
      <c r="I660" s="157"/>
      <c r="J660" s="157"/>
      <c r="K660" s="159"/>
    </row>
    <row r="661" spans="1:11" ht="16.5" x14ac:dyDescent="0.25">
      <c r="A661" s="14"/>
      <c r="B661" s="157"/>
      <c r="C661" s="157"/>
      <c r="D661" s="157"/>
      <c r="E661" s="167"/>
      <c r="F661" s="162"/>
      <c r="G661" s="161"/>
      <c r="H661" s="157"/>
      <c r="I661" s="157"/>
      <c r="J661" s="157"/>
      <c r="K661" s="159"/>
    </row>
    <row r="662" spans="1:11" ht="16.5" x14ac:dyDescent="0.25">
      <c r="A662" s="14"/>
      <c r="B662" s="157"/>
      <c r="C662" s="157"/>
      <c r="D662" s="157"/>
      <c r="E662" s="167"/>
      <c r="F662" s="162"/>
      <c r="G662" s="161"/>
      <c r="H662" s="157"/>
      <c r="I662" s="157"/>
      <c r="J662" s="157"/>
      <c r="K662" s="159"/>
    </row>
    <row r="663" spans="1:11" ht="16.5" x14ac:dyDescent="0.25">
      <c r="A663" s="14"/>
      <c r="B663" s="157"/>
      <c r="C663" s="157"/>
      <c r="D663" s="157"/>
      <c r="E663" s="167"/>
      <c r="F663" s="162"/>
      <c r="G663" s="161"/>
      <c r="H663" s="157"/>
      <c r="I663" s="157"/>
      <c r="J663" s="157"/>
      <c r="K663" s="159"/>
    </row>
    <row r="664" spans="1:11" s="96" customFormat="1" ht="16.5" x14ac:dyDescent="0.25">
      <c r="A664" s="31"/>
      <c r="B664" s="157"/>
      <c r="C664" s="157"/>
      <c r="D664" s="157"/>
      <c r="E664" s="167"/>
      <c r="F664" s="162"/>
      <c r="G664" s="161"/>
      <c r="H664" s="157"/>
      <c r="I664" s="157"/>
      <c r="J664" s="157"/>
      <c r="K664" s="159"/>
    </row>
    <row r="665" spans="1:11" s="96" customFormat="1" ht="16.5" x14ac:dyDescent="0.25">
      <c r="A665" s="31"/>
      <c r="B665" s="157"/>
      <c r="C665" s="157"/>
      <c r="D665" s="157"/>
      <c r="E665" s="167"/>
      <c r="F665" s="162"/>
      <c r="G665" s="161"/>
      <c r="H665" s="157"/>
      <c r="I665" s="157"/>
      <c r="J665" s="157"/>
      <c r="K665" s="159"/>
    </row>
    <row r="666" spans="1:11" ht="16.5" x14ac:dyDescent="0.25">
      <c r="A666" s="14"/>
      <c r="B666" s="157"/>
      <c r="C666" s="157"/>
      <c r="D666" s="157"/>
      <c r="E666" s="167"/>
      <c r="F666" s="162"/>
      <c r="G666" s="161"/>
      <c r="H666" s="157"/>
      <c r="I666" s="157"/>
      <c r="J666" s="157"/>
      <c r="K666" s="159"/>
    </row>
    <row r="667" spans="1:11" ht="16.5" x14ac:dyDescent="0.25">
      <c r="A667" s="14"/>
      <c r="B667" s="157"/>
      <c r="C667" s="157"/>
      <c r="D667" s="157"/>
      <c r="E667" s="158"/>
      <c r="F667" s="162"/>
      <c r="G667" s="161"/>
      <c r="H667" s="157"/>
      <c r="I667" s="157"/>
      <c r="J667" s="157"/>
      <c r="K667" s="159"/>
    </row>
    <row r="668" spans="1:11" ht="16.5" x14ac:dyDescent="0.25">
      <c r="A668" s="14"/>
      <c r="B668" s="157"/>
      <c r="C668" s="157"/>
      <c r="D668" s="157"/>
      <c r="E668" s="158"/>
      <c r="F668" s="162"/>
      <c r="G668" s="161"/>
      <c r="H668" s="157"/>
      <c r="I668" s="157"/>
      <c r="J668" s="157"/>
      <c r="K668" s="159"/>
    </row>
    <row r="669" spans="1:11" s="166" customFormat="1" ht="16.5" x14ac:dyDescent="0.25">
      <c r="A669" s="14"/>
      <c r="B669" s="157"/>
      <c r="C669" s="157"/>
      <c r="D669" s="169"/>
      <c r="E669" s="167"/>
      <c r="F669" s="162"/>
      <c r="G669" s="161"/>
      <c r="H669" s="157"/>
      <c r="I669" s="157"/>
      <c r="J669" s="157"/>
      <c r="K669" s="159"/>
    </row>
    <row r="670" spans="1:11" ht="16.5" x14ac:dyDescent="0.25">
      <c r="A670" s="14"/>
      <c r="B670" s="157"/>
      <c r="C670" s="157"/>
      <c r="D670" s="157"/>
      <c r="E670" s="167"/>
      <c r="F670" s="162"/>
      <c r="G670" s="161"/>
      <c r="H670" s="157"/>
      <c r="I670" s="157"/>
      <c r="J670" s="157"/>
      <c r="K670" s="159"/>
    </row>
    <row r="671" spans="1:11" ht="16.5" x14ac:dyDescent="0.25">
      <c r="A671" s="14"/>
      <c r="B671" s="157"/>
      <c r="C671" s="157"/>
      <c r="D671" s="157"/>
      <c r="E671" s="167"/>
      <c r="F671" s="162"/>
      <c r="G671" s="161"/>
      <c r="H671" s="157"/>
      <c r="I671" s="157"/>
      <c r="J671" s="157"/>
      <c r="K671" s="159"/>
    </row>
    <row r="672" spans="1:11" ht="16.5" x14ac:dyDescent="0.25">
      <c r="A672" s="14"/>
      <c r="B672" s="157"/>
      <c r="C672" s="157"/>
      <c r="D672" s="157"/>
      <c r="E672" s="167"/>
      <c r="F672" s="162"/>
      <c r="G672" s="161"/>
      <c r="H672" s="157"/>
      <c r="I672" s="157"/>
      <c r="J672" s="157"/>
      <c r="K672" s="159"/>
    </row>
    <row r="673" spans="1:11" ht="16.5" x14ac:dyDescent="0.25">
      <c r="A673" s="14"/>
      <c r="B673" s="157"/>
      <c r="C673" s="157"/>
      <c r="D673" s="157"/>
      <c r="E673" s="158"/>
      <c r="F673" s="162"/>
      <c r="G673" s="161"/>
      <c r="H673" s="157"/>
      <c r="I673" s="157"/>
      <c r="J673" s="157"/>
      <c r="K673" s="159"/>
    </row>
    <row r="674" spans="1:11" ht="16.5" x14ac:dyDescent="0.25">
      <c r="A674" s="14"/>
      <c r="B674" s="157"/>
      <c r="C674" s="157"/>
      <c r="D674" s="157"/>
      <c r="E674" s="158"/>
      <c r="F674" s="162"/>
      <c r="G674" s="161"/>
      <c r="H674" s="157"/>
      <c r="I674" s="157"/>
      <c r="J674" s="157"/>
      <c r="K674" s="159"/>
    </row>
    <row r="675" spans="1:11" s="166" customFormat="1" ht="16.5" x14ac:dyDescent="0.25">
      <c r="A675" s="14"/>
      <c r="B675" s="157"/>
      <c r="C675" s="157"/>
      <c r="D675" s="169"/>
      <c r="E675" s="167"/>
      <c r="F675" s="162"/>
      <c r="G675" s="161"/>
      <c r="H675" s="157"/>
      <c r="I675" s="157"/>
      <c r="J675" s="157"/>
      <c r="K675" s="159"/>
    </row>
    <row r="676" spans="1:11" ht="16.5" x14ac:dyDescent="0.25">
      <c r="A676" s="14"/>
      <c r="B676" s="157"/>
      <c r="C676" s="157"/>
      <c r="D676" s="157"/>
      <c r="E676" s="158"/>
      <c r="F676" s="162"/>
      <c r="G676" s="161"/>
      <c r="H676" s="157"/>
      <c r="I676" s="157"/>
      <c r="J676" s="157"/>
      <c r="K676" s="159"/>
    </row>
    <row r="677" spans="1:11" ht="16.5" x14ac:dyDescent="0.25">
      <c r="A677" s="14"/>
      <c r="B677" s="157"/>
      <c r="C677" s="157"/>
      <c r="D677" s="157"/>
      <c r="E677" s="158"/>
      <c r="F677" s="162"/>
      <c r="G677" s="161"/>
      <c r="H677" s="157"/>
      <c r="I677" s="157"/>
      <c r="J677" s="157"/>
      <c r="K677" s="159"/>
    </row>
    <row r="678" spans="1:11" s="166" customFormat="1" ht="16.5" x14ac:dyDescent="0.25">
      <c r="A678" s="14"/>
      <c r="B678" s="157"/>
      <c r="C678" s="157"/>
      <c r="D678" s="169"/>
      <c r="E678" s="167"/>
      <c r="F678" s="162"/>
      <c r="G678" s="161"/>
      <c r="H678" s="157"/>
      <c r="I678" s="157"/>
      <c r="J678" s="157"/>
      <c r="K678" s="159"/>
    </row>
    <row r="679" spans="1:11" ht="16.5" x14ac:dyDescent="0.25">
      <c r="A679" s="14"/>
      <c r="B679" s="157"/>
      <c r="C679" s="157"/>
      <c r="D679" s="157"/>
      <c r="E679" s="158"/>
      <c r="F679" s="162"/>
      <c r="G679" s="161"/>
      <c r="H679" s="157"/>
      <c r="I679" s="157"/>
      <c r="J679" s="157"/>
      <c r="K679" s="159"/>
    </row>
    <row r="680" spans="1:11" s="96" customFormat="1" ht="16.5" x14ac:dyDescent="0.25">
      <c r="A680" s="31"/>
      <c r="B680" s="157"/>
      <c r="C680" s="157"/>
      <c r="D680" s="157"/>
      <c r="E680" s="158"/>
      <c r="F680" s="162"/>
      <c r="G680" s="161"/>
      <c r="H680" s="157"/>
      <c r="I680" s="157"/>
      <c r="J680" s="157"/>
      <c r="K680" s="159"/>
    </row>
    <row r="681" spans="1:11" s="96" customFormat="1" ht="16.5" x14ac:dyDescent="0.25">
      <c r="A681" s="31"/>
      <c r="B681" s="157"/>
      <c r="C681" s="157"/>
      <c r="D681" s="169"/>
      <c r="E681" s="167"/>
      <c r="F681" s="162"/>
      <c r="G681" s="161"/>
      <c r="H681" s="157"/>
      <c r="I681" s="157"/>
      <c r="J681" s="157"/>
      <c r="K681" s="159"/>
    </row>
    <row r="682" spans="1:11" s="96" customFormat="1" ht="16.5" x14ac:dyDescent="0.25">
      <c r="A682" s="31"/>
      <c r="B682" s="157"/>
      <c r="C682" s="157"/>
      <c r="D682" s="157"/>
      <c r="E682" s="167"/>
      <c r="F682" s="162"/>
      <c r="G682" s="161"/>
      <c r="H682" s="157"/>
      <c r="I682" s="157"/>
      <c r="J682" s="157"/>
      <c r="K682" s="159"/>
    </row>
    <row r="683" spans="1:11" s="96" customFormat="1" ht="16.5" x14ac:dyDescent="0.25">
      <c r="A683" s="31"/>
      <c r="B683" s="157"/>
      <c r="C683" s="157"/>
      <c r="D683" s="157"/>
      <c r="E683" s="167"/>
      <c r="F683" s="162"/>
      <c r="G683" s="161"/>
      <c r="H683" s="157"/>
      <c r="I683" s="157"/>
      <c r="J683" s="157"/>
      <c r="K683" s="159"/>
    </row>
    <row r="684" spans="1:11" s="96" customFormat="1" ht="16.5" x14ac:dyDescent="0.25">
      <c r="A684" s="31"/>
      <c r="B684" s="157"/>
      <c r="C684" s="157"/>
      <c r="D684" s="157"/>
      <c r="E684" s="167"/>
      <c r="F684" s="162"/>
      <c r="G684" s="161"/>
      <c r="H684" s="157"/>
      <c r="I684" s="157"/>
      <c r="J684" s="157"/>
      <c r="K684" s="159"/>
    </row>
    <row r="685" spans="1:11" ht="16.5" x14ac:dyDescent="0.25">
      <c r="A685" s="14"/>
      <c r="B685" s="157"/>
      <c r="C685" s="157"/>
      <c r="D685" s="157"/>
      <c r="E685" s="158"/>
      <c r="F685" s="162"/>
      <c r="G685" s="161"/>
      <c r="H685" s="157"/>
      <c r="I685" s="157"/>
      <c r="J685" s="157"/>
      <c r="K685" s="159"/>
    </row>
    <row r="686" spans="1:11" ht="16.5" x14ac:dyDescent="0.25">
      <c r="A686" s="14"/>
      <c r="B686" s="157"/>
      <c r="C686" s="157"/>
      <c r="D686" s="157"/>
      <c r="E686" s="158"/>
      <c r="F686" s="162"/>
      <c r="G686" s="161"/>
      <c r="H686" s="157"/>
      <c r="I686" s="157"/>
      <c r="J686" s="157"/>
      <c r="K686" s="159"/>
    </row>
    <row r="687" spans="1:11" ht="16.5" x14ac:dyDescent="0.25">
      <c r="A687" s="14"/>
      <c r="B687" s="157"/>
      <c r="C687" s="157"/>
      <c r="D687" s="157"/>
      <c r="E687" s="158"/>
      <c r="F687" s="162"/>
      <c r="G687" s="161"/>
      <c r="H687" s="157"/>
      <c r="I687" s="157"/>
      <c r="J687" s="157"/>
      <c r="K687" s="159"/>
    </row>
    <row r="688" spans="1:11" s="166" customFormat="1" ht="16.5" x14ac:dyDescent="0.25">
      <c r="A688" s="14"/>
      <c r="B688" s="157"/>
      <c r="C688" s="157"/>
      <c r="D688" s="169"/>
      <c r="E688" s="167"/>
      <c r="F688" s="162"/>
      <c r="G688" s="161"/>
      <c r="H688" s="157"/>
      <c r="I688" s="157"/>
      <c r="J688" s="157"/>
      <c r="K688" s="159"/>
    </row>
    <row r="689" spans="1:11" s="96" customFormat="1" ht="16.5" x14ac:dyDescent="0.25">
      <c r="A689" s="31"/>
      <c r="B689" s="157"/>
      <c r="C689" s="157"/>
      <c r="D689" s="157"/>
      <c r="E689" s="158"/>
      <c r="F689" s="162"/>
      <c r="G689" s="161"/>
      <c r="H689" s="157"/>
      <c r="I689" s="157"/>
      <c r="J689" s="157"/>
      <c r="K689" s="159"/>
    </row>
    <row r="690" spans="1:11" s="96" customFormat="1" ht="16.5" x14ac:dyDescent="0.25">
      <c r="A690" s="31"/>
      <c r="B690" s="157"/>
      <c r="C690" s="157"/>
      <c r="D690" s="157"/>
      <c r="E690" s="158"/>
      <c r="F690" s="162"/>
      <c r="G690" s="161"/>
      <c r="H690" s="157"/>
      <c r="I690" s="157"/>
      <c r="J690" s="157"/>
      <c r="K690" s="159"/>
    </row>
    <row r="691" spans="1:11" s="96" customFormat="1" ht="16.5" x14ac:dyDescent="0.25">
      <c r="A691" s="31"/>
      <c r="B691" s="157"/>
      <c r="C691" s="157"/>
      <c r="D691" s="169"/>
      <c r="E691" s="167"/>
      <c r="F691" s="162"/>
      <c r="G691" s="161"/>
      <c r="H691" s="157"/>
      <c r="I691" s="157"/>
      <c r="J691" s="157"/>
      <c r="K691" s="159"/>
    </row>
    <row r="692" spans="1:11" ht="16.5" x14ac:dyDescent="0.25">
      <c r="A692" s="14"/>
      <c r="B692" s="157"/>
      <c r="C692" s="157"/>
      <c r="D692" s="157"/>
      <c r="E692" s="167"/>
      <c r="F692" s="162"/>
      <c r="G692" s="161"/>
      <c r="H692" s="157"/>
      <c r="I692" s="157"/>
      <c r="J692" s="157"/>
      <c r="K692" s="159"/>
    </row>
    <row r="693" spans="1:11" s="96" customFormat="1" ht="16.5" x14ac:dyDescent="0.25">
      <c r="A693" s="31"/>
      <c r="B693" s="157"/>
      <c r="C693" s="157"/>
      <c r="D693" s="157"/>
      <c r="E693" s="158"/>
      <c r="F693" s="162"/>
      <c r="G693" s="161"/>
      <c r="H693" s="157"/>
      <c r="I693" s="157"/>
      <c r="J693" s="157"/>
      <c r="K693" s="159"/>
    </row>
    <row r="694" spans="1:11" s="96" customFormat="1" ht="16.5" x14ac:dyDescent="0.25">
      <c r="A694" s="31"/>
      <c r="B694" s="157"/>
      <c r="C694" s="157"/>
      <c r="D694" s="157"/>
      <c r="E694" s="158"/>
      <c r="F694" s="162"/>
      <c r="G694" s="161"/>
      <c r="H694" s="157"/>
      <c r="I694" s="157"/>
      <c r="J694" s="157"/>
      <c r="K694" s="159"/>
    </row>
    <row r="695" spans="1:11" s="96" customFormat="1" ht="16.5" x14ac:dyDescent="0.25">
      <c r="A695" s="31"/>
      <c r="B695" s="157"/>
      <c r="C695" s="157"/>
      <c r="D695" s="169"/>
      <c r="E695" s="167"/>
      <c r="F695" s="162"/>
      <c r="G695" s="161"/>
      <c r="H695" s="157"/>
      <c r="I695" s="157"/>
      <c r="J695" s="157"/>
      <c r="K695" s="159"/>
    </row>
    <row r="696" spans="1:11" s="96" customFormat="1" ht="16.5" x14ac:dyDescent="0.25">
      <c r="A696" s="31"/>
      <c r="B696" s="157"/>
      <c r="C696" s="157"/>
      <c r="D696" s="157"/>
      <c r="E696" s="167"/>
      <c r="F696" s="162"/>
      <c r="G696" s="161"/>
      <c r="H696" s="157"/>
      <c r="I696" s="157"/>
      <c r="J696" s="157"/>
      <c r="K696" s="159"/>
    </row>
    <row r="697" spans="1:11" s="96" customFormat="1" ht="16.5" x14ac:dyDescent="0.25">
      <c r="A697" s="31"/>
      <c r="B697" s="157"/>
      <c r="C697" s="157"/>
      <c r="D697" s="157"/>
      <c r="E697" s="158"/>
      <c r="F697" s="162"/>
      <c r="G697" s="161"/>
      <c r="H697" s="157"/>
      <c r="I697" s="157"/>
      <c r="J697" s="157"/>
      <c r="K697" s="159"/>
    </row>
    <row r="698" spans="1:11" s="96" customFormat="1" ht="16.5" x14ac:dyDescent="0.25">
      <c r="A698" s="31"/>
      <c r="B698" s="157"/>
      <c r="C698" s="157"/>
      <c r="D698" s="157"/>
      <c r="E698" s="158"/>
      <c r="F698" s="162"/>
      <c r="G698" s="161"/>
      <c r="H698" s="157"/>
      <c r="I698" s="157"/>
      <c r="J698" s="157"/>
      <c r="K698" s="159"/>
    </row>
    <row r="699" spans="1:11" s="96" customFormat="1" ht="16.5" x14ac:dyDescent="0.25">
      <c r="A699" s="31"/>
      <c r="B699" s="157"/>
      <c r="C699" s="157"/>
      <c r="D699" s="169"/>
      <c r="E699" s="167"/>
      <c r="F699" s="162"/>
      <c r="G699" s="161"/>
      <c r="H699" s="157"/>
      <c r="I699" s="157"/>
      <c r="J699" s="157"/>
      <c r="K699" s="159"/>
    </row>
    <row r="700" spans="1:11" ht="16.5" x14ac:dyDescent="0.25">
      <c r="A700" s="14"/>
      <c r="B700" s="157"/>
      <c r="C700" s="157"/>
      <c r="D700" s="157"/>
      <c r="E700" s="167"/>
      <c r="F700" s="162"/>
      <c r="G700" s="161"/>
      <c r="H700" s="157"/>
      <c r="I700" s="157"/>
      <c r="J700" s="157"/>
      <c r="K700" s="159"/>
    </row>
    <row r="701" spans="1:11" ht="16.5" x14ac:dyDescent="0.25">
      <c r="A701" s="14"/>
      <c r="B701" s="157"/>
      <c r="C701" s="157"/>
      <c r="D701" s="157"/>
      <c r="E701" s="158"/>
      <c r="F701" s="162"/>
      <c r="G701" s="161"/>
      <c r="H701" s="157"/>
      <c r="I701" s="157"/>
      <c r="J701" s="157"/>
      <c r="K701" s="159"/>
    </row>
    <row r="702" spans="1:11" ht="16.5" x14ac:dyDescent="0.25">
      <c r="A702" s="14"/>
      <c r="B702" s="157"/>
      <c r="C702" s="157"/>
      <c r="D702" s="157"/>
      <c r="E702" s="158"/>
      <c r="F702" s="162"/>
      <c r="G702" s="161"/>
      <c r="H702" s="157"/>
      <c r="I702" s="157"/>
      <c r="J702" s="157"/>
      <c r="K702" s="159"/>
    </row>
    <row r="703" spans="1:11" s="96" customFormat="1" ht="16.5" x14ac:dyDescent="0.25">
      <c r="A703" s="31"/>
      <c r="B703" s="157"/>
      <c r="C703" s="157"/>
      <c r="D703" s="157"/>
      <c r="E703" s="158"/>
      <c r="F703" s="162"/>
      <c r="G703" s="161"/>
      <c r="H703" s="157"/>
      <c r="I703" s="157"/>
      <c r="J703" s="157"/>
      <c r="K703" s="159"/>
    </row>
    <row r="704" spans="1:11" s="96" customFormat="1" ht="16.5" x14ac:dyDescent="0.25">
      <c r="A704" s="31"/>
      <c r="B704" s="157"/>
      <c r="C704" s="157"/>
      <c r="D704" s="157"/>
      <c r="E704" s="158"/>
      <c r="F704" s="162"/>
      <c r="G704" s="161"/>
      <c r="H704" s="157"/>
      <c r="I704" s="157"/>
      <c r="J704" s="157"/>
      <c r="K704" s="159"/>
    </row>
    <row r="705" spans="1:11" s="96" customFormat="1" ht="16.5" x14ac:dyDescent="0.25">
      <c r="A705" s="31"/>
      <c r="B705" s="157"/>
      <c r="C705" s="157"/>
      <c r="D705" s="157"/>
      <c r="E705" s="158"/>
      <c r="F705" s="162"/>
      <c r="G705" s="161"/>
      <c r="H705" s="157"/>
      <c r="I705" s="157"/>
      <c r="J705" s="157"/>
      <c r="K705" s="159"/>
    </row>
    <row r="706" spans="1:11" s="96" customFormat="1" ht="16.5" x14ac:dyDescent="0.25">
      <c r="A706" s="31"/>
      <c r="B706" s="157"/>
      <c r="C706" s="157"/>
      <c r="D706" s="157"/>
      <c r="E706" s="158"/>
      <c r="F706" s="162"/>
      <c r="G706" s="161"/>
      <c r="H706" s="157"/>
      <c r="I706" s="157"/>
      <c r="J706" s="157"/>
      <c r="K706" s="159"/>
    </row>
    <row r="707" spans="1:11" s="96" customFormat="1" ht="16.5" x14ac:dyDescent="0.25">
      <c r="A707" s="31"/>
      <c r="B707" s="157"/>
      <c r="C707" s="157"/>
      <c r="D707" s="157"/>
      <c r="E707" s="158"/>
      <c r="F707" s="162"/>
      <c r="G707" s="161"/>
      <c r="H707" s="157"/>
      <c r="I707" s="157"/>
      <c r="J707" s="157"/>
      <c r="K707" s="159"/>
    </row>
    <row r="708" spans="1:11" ht="16.5" x14ac:dyDescent="0.25">
      <c r="A708" s="14"/>
      <c r="B708" s="157"/>
      <c r="C708" s="157"/>
      <c r="D708" s="157"/>
      <c r="E708" s="158"/>
      <c r="F708" s="162"/>
      <c r="G708" s="161"/>
      <c r="H708" s="157"/>
      <c r="I708" s="157"/>
      <c r="J708" s="157"/>
      <c r="K708" s="159"/>
    </row>
    <row r="709" spans="1:11" ht="16.5" x14ac:dyDescent="0.25">
      <c r="A709" s="14"/>
      <c r="B709" s="157"/>
      <c r="C709" s="157"/>
      <c r="D709" s="157"/>
      <c r="E709" s="158"/>
      <c r="F709" s="162"/>
      <c r="G709" s="161"/>
      <c r="H709" s="157"/>
      <c r="I709" s="157"/>
      <c r="J709" s="157"/>
      <c r="K709" s="159"/>
    </row>
    <row r="710" spans="1:11" s="166" customFormat="1" ht="16.5" x14ac:dyDescent="0.25">
      <c r="A710" s="14"/>
      <c r="B710" s="157"/>
      <c r="C710" s="157"/>
      <c r="D710" s="169"/>
      <c r="E710" s="167"/>
      <c r="F710" s="162"/>
      <c r="G710" s="161"/>
      <c r="H710" s="157"/>
      <c r="I710" s="157"/>
      <c r="J710" s="157"/>
      <c r="K710" s="159"/>
    </row>
    <row r="711" spans="1:11" ht="16.5" x14ac:dyDescent="0.25">
      <c r="A711" s="14"/>
      <c r="B711" s="157"/>
      <c r="C711" s="157"/>
      <c r="D711" s="157"/>
      <c r="E711" s="158"/>
      <c r="F711" s="162"/>
      <c r="G711" s="161"/>
      <c r="H711" s="157"/>
      <c r="I711" s="157"/>
      <c r="J711" s="157"/>
      <c r="K711" s="159"/>
    </row>
    <row r="712" spans="1:11" ht="16.5" x14ac:dyDescent="0.25">
      <c r="B712" s="157"/>
      <c r="C712" s="157"/>
      <c r="D712" s="157"/>
      <c r="E712" s="158"/>
      <c r="F712" s="162"/>
      <c r="G712" s="161"/>
      <c r="H712" s="157"/>
      <c r="I712" s="157"/>
      <c r="J712" s="157"/>
      <c r="K712" s="159"/>
    </row>
    <row r="713" spans="1:11" ht="16.5" x14ac:dyDescent="0.25">
      <c r="B713" s="157"/>
      <c r="C713" s="157"/>
      <c r="D713" s="157"/>
      <c r="E713" s="158"/>
      <c r="F713" s="162"/>
      <c r="G713" s="161"/>
      <c r="H713" s="157"/>
      <c r="I713" s="157"/>
      <c r="J713" s="157"/>
      <c r="K713" s="159"/>
    </row>
    <row r="714" spans="1:11" ht="16.5" x14ac:dyDescent="0.25">
      <c r="B714" s="157"/>
      <c r="C714" s="157"/>
      <c r="D714" s="157"/>
      <c r="E714" s="158"/>
      <c r="F714" s="162"/>
      <c r="G714" s="161"/>
      <c r="H714" s="157"/>
      <c r="I714" s="157"/>
      <c r="J714" s="157"/>
      <c r="K714" s="159"/>
    </row>
    <row r="715" spans="1:11" ht="16.5" x14ac:dyDescent="0.25">
      <c r="B715" s="157"/>
      <c r="C715" s="157"/>
      <c r="D715" s="157"/>
      <c r="E715" s="158"/>
      <c r="F715" s="162"/>
      <c r="G715" s="161"/>
      <c r="H715" s="157"/>
      <c r="I715" s="157"/>
      <c r="J715" s="157"/>
      <c r="K715" s="159"/>
    </row>
    <row r="716" spans="1:11" s="166" customFormat="1" ht="16.5" x14ac:dyDescent="0.25">
      <c r="B716" s="157"/>
      <c r="C716" s="157"/>
      <c r="D716" s="169"/>
      <c r="E716" s="167"/>
      <c r="F716" s="162"/>
      <c r="G716" s="161"/>
      <c r="H716" s="157"/>
      <c r="I716" s="157"/>
      <c r="J716" s="157"/>
      <c r="K716" s="159"/>
    </row>
    <row r="717" spans="1:11" ht="16.5" x14ac:dyDescent="0.25">
      <c r="B717" s="157"/>
      <c r="C717" s="157"/>
      <c r="D717" s="157"/>
      <c r="E717" s="158"/>
      <c r="F717" s="162"/>
      <c r="G717" s="161"/>
      <c r="H717" s="157"/>
      <c r="I717" s="157"/>
      <c r="J717" s="157"/>
      <c r="K717" s="159"/>
    </row>
    <row r="718" spans="1:11" s="96" customFormat="1" ht="16.5" x14ac:dyDescent="0.25">
      <c r="B718" s="157"/>
      <c r="C718" s="157"/>
      <c r="D718" s="157"/>
      <c r="E718" s="158"/>
      <c r="F718" s="162"/>
      <c r="G718" s="161"/>
      <c r="H718" s="157"/>
      <c r="I718" s="157"/>
      <c r="J718" s="157"/>
      <c r="K718" s="159"/>
    </row>
    <row r="719" spans="1:11" s="96" customFormat="1" ht="16.5" x14ac:dyDescent="0.25">
      <c r="B719" s="157"/>
      <c r="C719" s="157"/>
      <c r="D719" s="169"/>
      <c r="E719" s="167"/>
      <c r="F719" s="162"/>
      <c r="G719" s="161"/>
      <c r="H719" s="157"/>
      <c r="I719" s="157"/>
      <c r="J719" s="157"/>
      <c r="K719" s="159"/>
    </row>
    <row r="720" spans="1:11" ht="16.5" x14ac:dyDescent="0.25">
      <c r="B720" s="157"/>
      <c r="C720" s="157"/>
      <c r="D720" s="157"/>
      <c r="E720" s="158"/>
      <c r="F720" s="162"/>
      <c r="G720" s="161"/>
      <c r="H720" s="157"/>
      <c r="I720" s="157"/>
      <c r="J720" s="157"/>
      <c r="K720" s="159"/>
    </row>
    <row r="721" spans="2:11" ht="16.5" x14ac:dyDescent="0.25">
      <c r="B721" s="157"/>
      <c r="C721" s="157"/>
      <c r="D721" s="157"/>
      <c r="E721" s="158"/>
      <c r="F721" s="162"/>
      <c r="G721" s="161"/>
      <c r="H721" s="157"/>
      <c r="I721" s="157"/>
      <c r="J721" s="157"/>
      <c r="K721" s="159"/>
    </row>
    <row r="722" spans="2:11" ht="16.5" x14ac:dyDescent="0.25">
      <c r="B722" s="157"/>
      <c r="C722" s="157"/>
      <c r="D722" s="157"/>
      <c r="E722" s="158"/>
      <c r="F722" s="162"/>
      <c r="G722" s="161"/>
      <c r="H722" s="157"/>
      <c r="I722" s="157"/>
      <c r="J722" s="157"/>
      <c r="K722" s="159"/>
    </row>
    <row r="723" spans="2:11" s="166" customFormat="1" ht="16.5" x14ac:dyDescent="0.25">
      <c r="B723" s="157"/>
      <c r="C723" s="157"/>
      <c r="D723" s="169"/>
      <c r="E723" s="167"/>
      <c r="F723" s="162"/>
      <c r="G723" s="161"/>
      <c r="H723" s="157"/>
      <c r="I723" s="157"/>
      <c r="J723" s="157"/>
      <c r="K723" s="159"/>
    </row>
    <row r="724" spans="2:11" ht="16.5" x14ac:dyDescent="0.25">
      <c r="B724" s="157"/>
      <c r="C724" s="157"/>
      <c r="D724" s="157"/>
      <c r="E724" s="158"/>
      <c r="F724" s="162"/>
      <c r="G724" s="161"/>
      <c r="H724" s="157"/>
      <c r="I724" s="157"/>
      <c r="J724" s="157"/>
      <c r="K724" s="159"/>
    </row>
    <row r="725" spans="2:11" ht="16.5" x14ac:dyDescent="0.25">
      <c r="B725" s="157"/>
      <c r="C725" s="157"/>
      <c r="D725" s="157"/>
      <c r="E725" s="158"/>
      <c r="F725" s="162"/>
      <c r="G725" s="161"/>
      <c r="H725" s="157"/>
      <c r="I725" s="157"/>
      <c r="J725" s="157"/>
      <c r="K725" s="159"/>
    </row>
    <row r="726" spans="2:11" s="96" customFormat="1" ht="16.5" x14ac:dyDescent="0.25">
      <c r="B726" s="157"/>
      <c r="C726" s="157"/>
      <c r="D726" s="157"/>
      <c r="E726" s="158"/>
      <c r="F726" s="162"/>
      <c r="G726" s="161"/>
      <c r="H726" s="157"/>
      <c r="I726" s="157"/>
      <c r="J726" s="157"/>
      <c r="K726" s="159"/>
    </row>
    <row r="727" spans="2:11" ht="16.5" x14ac:dyDescent="0.25">
      <c r="B727" s="157"/>
      <c r="C727" s="157"/>
      <c r="D727" s="157"/>
      <c r="E727" s="158"/>
      <c r="F727" s="162"/>
      <c r="G727" s="161"/>
      <c r="H727" s="157"/>
      <c r="I727" s="157"/>
      <c r="J727" s="157"/>
      <c r="K727" s="159"/>
    </row>
    <row r="728" spans="2:11" ht="16.5" x14ac:dyDescent="0.25">
      <c r="B728" s="157"/>
      <c r="C728" s="157"/>
      <c r="D728" s="157"/>
      <c r="E728" s="158"/>
      <c r="F728" s="162"/>
      <c r="G728" s="161"/>
      <c r="H728" s="157"/>
      <c r="I728" s="157"/>
      <c r="J728" s="157"/>
      <c r="K728" s="159"/>
    </row>
    <row r="729" spans="2:11" ht="16.5" x14ac:dyDescent="0.25">
      <c r="B729" s="157"/>
      <c r="C729" s="157"/>
      <c r="D729" s="157"/>
      <c r="E729" s="158"/>
      <c r="F729" s="162"/>
      <c r="G729" s="161"/>
      <c r="H729" s="157"/>
      <c r="I729" s="157"/>
      <c r="J729" s="157"/>
      <c r="K729" s="159"/>
    </row>
    <row r="730" spans="2:11" ht="16.5" x14ac:dyDescent="0.25">
      <c r="B730" s="157"/>
      <c r="C730" s="157"/>
      <c r="D730" s="157"/>
      <c r="E730" s="158"/>
      <c r="F730" s="162"/>
      <c r="G730" s="161"/>
      <c r="H730" s="157"/>
      <c r="I730" s="157"/>
      <c r="J730" s="157"/>
      <c r="K730" s="159"/>
    </row>
    <row r="731" spans="2:11" ht="16.5" x14ac:dyDescent="0.25">
      <c r="B731" s="157"/>
      <c r="C731" s="157"/>
      <c r="D731" s="157"/>
      <c r="E731" s="158"/>
      <c r="F731" s="162"/>
      <c r="G731" s="161"/>
      <c r="H731" s="157"/>
      <c r="I731" s="157"/>
      <c r="J731" s="157"/>
      <c r="K731" s="159"/>
    </row>
    <row r="732" spans="2:11" s="96" customFormat="1" ht="16.5" x14ac:dyDescent="0.25">
      <c r="B732" s="157"/>
      <c r="C732" s="157"/>
      <c r="D732" s="157"/>
      <c r="E732" s="158"/>
      <c r="F732" s="162"/>
      <c r="G732" s="161"/>
      <c r="H732" s="157"/>
      <c r="I732" s="157"/>
      <c r="J732" s="157"/>
      <c r="K732" s="159"/>
    </row>
    <row r="733" spans="2:11" s="96" customFormat="1" ht="16.5" x14ac:dyDescent="0.25">
      <c r="B733" s="157"/>
      <c r="C733" s="157"/>
      <c r="D733" s="157"/>
      <c r="E733" s="158"/>
      <c r="F733" s="162"/>
      <c r="G733" s="161"/>
      <c r="H733" s="157"/>
      <c r="I733" s="157"/>
      <c r="J733" s="157"/>
      <c r="K733" s="159"/>
    </row>
    <row r="734" spans="2:11" s="96" customFormat="1" ht="16.5" x14ac:dyDescent="0.25">
      <c r="B734" s="157"/>
      <c r="C734" s="157"/>
      <c r="D734" s="157"/>
      <c r="E734" s="158"/>
      <c r="F734" s="162"/>
      <c r="G734" s="161"/>
      <c r="H734" s="157"/>
      <c r="I734" s="157"/>
      <c r="J734" s="157"/>
      <c r="K734" s="159"/>
    </row>
    <row r="735" spans="2:11" s="96" customFormat="1" ht="16.5" x14ac:dyDescent="0.25">
      <c r="B735" s="157"/>
      <c r="C735" s="157"/>
      <c r="D735" s="157"/>
      <c r="E735" s="158"/>
      <c r="F735" s="162"/>
      <c r="G735" s="161"/>
      <c r="H735" s="157"/>
      <c r="I735" s="157"/>
      <c r="J735" s="157"/>
      <c r="K735" s="159"/>
    </row>
    <row r="736" spans="2:11" ht="16.5" x14ac:dyDescent="0.25">
      <c r="B736" s="157"/>
      <c r="C736" s="157"/>
      <c r="D736" s="157"/>
      <c r="E736" s="158"/>
      <c r="F736" s="162"/>
      <c r="G736" s="161"/>
      <c r="H736" s="157"/>
      <c r="I736" s="157"/>
      <c r="J736" s="157"/>
      <c r="K736" s="159"/>
    </row>
    <row r="737" spans="2:11" ht="16.5" x14ac:dyDescent="0.25">
      <c r="B737" s="157"/>
      <c r="C737" s="157"/>
      <c r="D737" s="157"/>
      <c r="E737" s="158"/>
      <c r="F737" s="162"/>
      <c r="G737" s="161"/>
      <c r="H737" s="157"/>
      <c r="I737" s="157"/>
      <c r="J737" s="157"/>
      <c r="K737" s="159"/>
    </row>
    <row r="738" spans="2:11" ht="16.5" x14ac:dyDescent="0.25">
      <c r="B738" s="157"/>
      <c r="C738" s="157"/>
      <c r="D738" s="157"/>
      <c r="E738" s="158"/>
      <c r="F738" s="162"/>
      <c r="G738" s="161"/>
      <c r="H738" s="157"/>
      <c r="I738" s="157"/>
      <c r="J738" s="157"/>
      <c r="K738" s="159"/>
    </row>
    <row r="739" spans="2:11" ht="16.5" x14ac:dyDescent="0.25">
      <c r="B739" s="157"/>
      <c r="C739" s="157"/>
      <c r="D739" s="157"/>
      <c r="E739" s="158"/>
      <c r="F739" s="162"/>
      <c r="G739" s="161"/>
      <c r="H739" s="157"/>
      <c r="I739" s="157"/>
      <c r="J739" s="157"/>
      <c r="K739" s="159"/>
    </row>
    <row r="740" spans="2:11" ht="16.5" x14ac:dyDescent="0.25">
      <c r="B740" s="157"/>
      <c r="C740" s="157"/>
      <c r="D740" s="157"/>
      <c r="E740" s="158"/>
      <c r="F740" s="162"/>
      <c r="G740" s="161"/>
      <c r="H740" s="157"/>
      <c r="I740" s="157"/>
      <c r="J740" s="157"/>
      <c r="K740" s="159"/>
    </row>
    <row r="741" spans="2:11" ht="16.5" x14ac:dyDescent="0.25">
      <c r="B741" s="157"/>
      <c r="C741" s="157"/>
      <c r="D741" s="157"/>
      <c r="E741" s="158"/>
      <c r="F741" s="162"/>
      <c r="G741" s="161"/>
      <c r="H741" s="157"/>
      <c r="I741" s="157"/>
      <c r="J741" s="157"/>
      <c r="K741" s="159"/>
    </row>
    <row r="742" spans="2:11" ht="16.5" x14ac:dyDescent="0.25">
      <c r="B742" s="157"/>
      <c r="C742" s="157"/>
      <c r="D742" s="157"/>
      <c r="E742" s="158"/>
      <c r="F742" s="162"/>
      <c r="G742" s="161"/>
      <c r="H742" s="157"/>
      <c r="I742" s="157"/>
      <c r="J742" s="157"/>
      <c r="K742" s="159"/>
    </row>
    <row r="743" spans="2:11" s="166" customFormat="1" ht="16.5" x14ac:dyDescent="0.25">
      <c r="B743" s="157"/>
      <c r="C743" s="157"/>
      <c r="D743" s="169"/>
      <c r="E743" s="167"/>
      <c r="F743" s="162"/>
      <c r="G743" s="161"/>
      <c r="H743" s="157"/>
      <c r="I743" s="157"/>
      <c r="J743" s="157"/>
      <c r="K743" s="159"/>
    </row>
    <row r="744" spans="2:11" ht="16.5" x14ac:dyDescent="0.25">
      <c r="B744" s="157"/>
      <c r="C744" s="157"/>
      <c r="D744" s="157"/>
      <c r="E744" s="167"/>
      <c r="F744" s="162"/>
      <c r="G744" s="161"/>
      <c r="H744" s="157"/>
      <c r="I744" s="157"/>
      <c r="J744" s="157"/>
      <c r="K744" s="159"/>
    </row>
    <row r="745" spans="2:11" s="96" customFormat="1" ht="16.5" x14ac:dyDescent="0.25">
      <c r="B745" s="157"/>
      <c r="C745" s="157"/>
      <c r="D745" s="157"/>
      <c r="E745" s="158"/>
      <c r="F745" s="162"/>
      <c r="G745" s="161"/>
      <c r="H745" s="157"/>
      <c r="I745" s="157"/>
      <c r="J745" s="157"/>
      <c r="K745" s="159"/>
    </row>
    <row r="746" spans="2:11" ht="16.5" x14ac:dyDescent="0.25">
      <c r="B746" s="157"/>
      <c r="C746" s="157"/>
      <c r="D746" s="157"/>
      <c r="E746" s="158"/>
      <c r="F746" s="162"/>
      <c r="G746" s="161"/>
      <c r="H746" s="157"/>
      <c r="I746" s="157"/>
      <c r="J746" s="157"/>
      <c r="K746" s="159"/>
    </row>
    <row r="747" spans="2:11" ht="16.5" x14ac:dyDescent="0.25">
      <c r="B747" s="157"/>
      <c r="C747" s="157"/>
      <c r="D747" s="157"/>
      <c r="E747" s="158"/>
      <c r="F747" s="162"/>
      <c r="G747" s="161"/>
      <c r="H747" s="157"/>
      <c r="I747" s="157"/>
      <c r="J747" s="157"/>
      <c r="K747" s="159"/>
    </row>
    <row r="748" spans="2:11" ht="16.5" x14ac:dyDescent="0.25">
      <c r="B748" s="157"/>
      <c r="C748" s="157"/>
      <c r="D748" s="157"/>
      <c r="E748" s="158"/>
      <c r="F748" s="162"/>
      <c r="G748" s="161"/>
      <c r="H748" s="157"/>
      <c r="I748" s="157"/>
      <c r="J748" s="157"/>
      <c r="K748" s="159"/>
    </row>
    <row r="749" spans="2:11" ht="16.5" x14ac:dyDescent="0.25">
      <c r="B749" s="157"/>
      <c r="C749" s="157"/>
      <c r="D749" s="157"/>
      <c r="E749" s="158"/>
      <c r="F749" s="162"/>
      <c r="G749" s="161"/>
      <c r="H749" s="157"/>
      <c r="I749" s="157"/>
      <c r="J749" s="157"/>
      <c r="K749" s="159"/>
    </row>
    <row r="750" spans="2:11" ht="16.5" x14ac:dyDescent="0.25">
      <c r="B750" s="157"/>
      <c r="C750" s="157"/>
      <c r="D750" s="157"/>
      <c r="E750" s="158"/>
      <c r="F750" s="162"/>
      <c r="G750" s="161"/>
      <c r="H750" s="157"/>
      <c r="I750" s="157"/>
      <c r="J750" s="157"/>
      <c r="K750" s="159"/>
    </row>
    <row r="751" spans="2:11" s="96" customFormat="1" ht="16.5" x14ac:dyDescent="0.25">
      <c r="B751" s="157"/>
      <c r="C751" s="157"/>
      <c r="D751" s="157"/>
      <c r="E751" s="158"/>
      <c r="F751" s="162"/>
      <c r="G751" s="161"/>
      <c r="H751" s="157"/>
      <c r="I751" s="157"/>
      <c r="J751" s="157"/>
      <c r="K751" s="159"/>
    </row>
    <row r="752" spans="2:11" s="96" customFormat="1" ht="16.5" x14ac:dyDescent="0.25">
      <c r="B752" s="157"/>
      <c r="C752" s="157"/>
      <c r="D752" s="169"/>
      <c r="E752" s="167"/>
      <c r="F752" s="162"/>
      <c r="G752" s="161"/>
      <c r="H752" s="157"/>
      <c r="I752" s="157"/>
      <c r="J752" s="157"/>
      <c r="K752" s="159"/>
    </row>
    <row r="753" spans="2:11" s="96" customFormat="1" ht="16.5" x14ac:dyDescent="0.25">
      <c r="B753" s="157"/>
      <c r="C753" s="157"/>
      <c r="D753" s="157"/>
      <c r="E753" s="158"/>
      <c r="F753" s="162"/>
      <c r="G753" s="161"/>
      <c r="H753" s="157"/>
      <c r="I753" s="157"/>
      <c r="J753" s="157"/>
      <c r="K753" s="159"/>
    </row>
    <row r="754" spans="2:11" s="96" customFormat="1" ht="16.5" x14ac:dyDescent="0.25">
      <c r="B754" s="157"/>
      <c r="C754" s="157"/>
      <c r="D754" s="157"/>
      <c r="E754" s="158"/>
      <c r="F754" s="162"/>
      <c r="G754" s="161"/>
      <c r="H754" s="157"/>
      <c r="I754" s="157"/>
      <c r="J754" s="157"/>
      <c r="K754" s="159"/>
    </row>
    <row r="755" spans="2:11" ht="16.5" x14ac:dyDescent="0.25">
      <c r="B755" s="157"/>
      <c r="C755" s="157"/>
      <c r="D755" s="157"/>
      <c r="E755" s="158"/>
      <c r="F755" s="162"/>
      <c r="G755" s="161"/>
      <c r="H755" s="157"/>
      <c r="I755" s="157"/>
      <c r="J755" s="157"/>
      <c r="K755" s="159"/>
    </row>
    <row r="756" spans="2:11" ht="16.5" x14ac:dyDescent="0.25">
      <c r="B756" s="157"/>
      <c r="C756" s="157"/>
      <c r="D756" s="157"/>
      <c r="E756" s="158"/>
      <c r="F756" s="162"/>
      <c r="G756" s="161"/>
      <c r="H756" s="157"/>
      <c r="I756" s="157"/>
      <c r="J756" s="157"/>
      <c r="K756" s="159"/>
    </row>
    <row r="757" spans="2:11" ht="16.5" x14ac:dyDescent="0.25">
      <c r="B757" s="157"/>
      <c r="C757" s="157"/>
      <c r="D757" s="157"/>
      <c r="E757" s="158"/>
      <c r="F757" s="162"/>
      <c r="G757" s="161"/>
      <c r="H757" s="157"/>
      <c r="I757" s="157"/>
      <c r="J757" s="157"/>
      <c r="K757" s="159"/>
    </row>
    <row r="758" spans="2:11" s="96" customFormat="1" ht="16.5" x14ac:dyDescent="0.25">
      <c r="B758" s="157"/>
      <c r="C758" s="157"/>
      <c r="D758" s="157"/>
      <c r="E758" s="158"/>
      <c r="F758" s="162"/>
      <c r="G758" s="161"/>
      <c r="H758" s="157"/>
      <c r="I758" s="157"/>
      <c r="J758" s="157"/>
      <c r="K758" s="159"/>
    </row>
    <row r="759" spans="2:11" s="96" customFormat="1" ht="16.5" x14ac:dyDescent="0.25">
      <c r="B759" s="157"/>
      <c r="C759" s="157"/>
      <c r="D759" s="157"/>
      <c r="E759" s="158"/>
      <c r="F759" s="162"/>
      <c r="G759" s="161"/>
      <c r="H759" s="157"/>
      <c r="I759" s="157"/>
      <c r="J759" s="157"/>
      <c r="K759" s="159"/>
    </row>
    <row r="760" spans="2:11" s="96" customFormat="1" ht="16.5" x14ac:dyDescent="0.25">
      <c r="B760" s="157"/>
      <c r="C760" s="157"/>
      <c r="D760" s="157"/>
      <c r="E760" s="158"/>
      <c r="F760" s="162"/>
      <c r="G760" s="161"/>
      <c r="H760" s="157"/>
      <c r="I760" s="157"/>
      <c r="J760" s="157"/>
      <c r="K760" s="159"/>
    </row>
    <row r="761" spans="2:11" s="96" customFormat="1" ht="16.5" x14ac:dyDescent="0.25">
      <c r="B761" s="157"/>
      <c r="C761" s="157"/>
      <c r="D761" s="157"/>
      <c r="E761" s="158"/>
      <c r="F761" s="162"/>
      <c r="G761" s="161"/>
      <c r="H761" s="157"/>
      <c r="I761" s="157"/>
      <c r="J761" s="157"/>
      <c r="K761" s="159"/>
    </row>
    <row r="762" spans="2:11" s="96" customFormat="1" ht="16.5" x14ac:dyDescent="0.25">
      <c r="B762" s="157"/>
      <c r="C762" s="157"/>
      <c r="D762" s="157"/>
      <c r="E762" s="158"/>
      <c r="F762" s="162"/>
      <c r="G762" s="161"/>
      <c r="H762" s="157"/>
      <c r="I762" s="157"/>
      <c r="J762" s="157"/>
      <c r="K762" s="159"/>
    </row>
    <row r="763" spans="2:11" s="96" customFormat="1" ht="16.5" x14ac:dyDescent="0.25">
      <c r="B763" s="157"/>
      <c r="C763" s="157"/>
      <c r="D763" s="157"/>
      <c r="E763" s="158"/>
      <c r="F763" s="162"/>
      <c r="G763" s="161"/>
      <c r="H763" s="157"/>
      <c r="I763" s="157"/>
      <c r="J763" s="157"/>
      <c r="K763" s="159"/>
    </row>
    <row r="764" spans="2:11" s="96" customFormat="1" ht="16.5" x14ac:dyDescent="0.25">
      <c r="B764" s="157"/>
      <c r="C764" s="157"/>
      <c r="D764" s="157"/>
      <c r="E764" s="158"/>
      <c r="F764" s="162"/>
      <c r="G764" s="161"/>
      <c r="H764" s="157"/>
      <c r="I764" s="157"/>
      <c r="J764" s="157"/>
      <c r="K764" s="159"/>
    </row>
    <row r="765" spans="2:11" ht="16.5" x14ac:dyDescent="0.25">
      <c r="B765" s="157"/>
      <c r="C765" s="157"/>
      <c r="D765" s="157"/>
      <c r="E765" s="158"/>
      <c r="F765" s="162"/>
      <c r="G765" s="161"/>
      <c r="H765" s="157"/>
      <c r="I765" s="157"/>
      <c r="J765" s="157"/>
      <c r="K765" s="159"/>
    </row>
    <row r="766" spans="2:11" ht="16.5" x14ac:dyDescent="0.25">
      <c r="B766" s="157"/>
      <c r="C766" s="157"/>
      <c r="D766" s="157"/>
      <c r="E766" s="158"/>
      <c r="F766" s="162"/>
      <c r="G766" s="161"/>
      <c r="H766" s="157"/>
      <c r="I766" s="157"/>
      <c r="J766" s="157"/>
      <c r="K766" s="159"/>
    </row>
    <row r="767" spans="2:11" ht="16.5" x14ac:dyDescent="0.25">
      <c r="B767" s="157"/>
      <c r="C767" s="157"/>
      <c r="D767" s="157"/>
      <c r="E767" s="158"/>
      <c r="F767" s="162"/>
      <c r="G767" s="161"/>
      <c r="H767" s="157"/>
      <c r="I767" s="157"/>
      <c r="J767" s="157"/>
      <c r="K767" s="159"/>
    </row>
    <row r="768" spans="2:11" ht="16.5" x14ac:dyDescent="0.25">
      <c r="B768" s="157"/>
      <c r="C768" s="157"/>
      <c r="D768" s="157"/>
      <c r="E768" s="158"/>
      <c r="F768" s="162"/>
      <c r="G768" s="161"/>
      <c r="H768" s="157"/>
      <c r="I768" s="157"/>
      <c r="J768" s="157"/>
      <c r="K768" s="159"/>
    </row>
    <row r="769" spans="2:11" s="96" customFormat="1" ht="16.5" x14ac:dyDescent="0.25">
      <c r="B769" s="157"/>
      <c r="C769" s="157"/>
      <c r="D769" s="157"/>
      <c r="E769" s="158"/>
      <c r="F769" s="162"/>
      <c r="G769" s="161"/>
      <c r="H769" s="157"/>
      <c r="I769" s="157"/>
      <c r="J769" s="157"/>
      <c r="K769" s="159"/>
    </row>
    <row r="770" spans="2:11" s="96" customFormat="1" ht="16.5" x14ac:dyDescent="0.25">
      <c r="B770" s="157"/>
      <c r="C770" s="157"/>
      <c r="D770" s="157"/>
      <c r="E770" s="158"/>
      <c r="F770" s="162"/>
      <c r="G770" s="161"/>
      <c r="H770" s="157"/>
      <c r="I770" s="157"/>
      <c r="J770" s="157"/>
      <c r="K770" s="159"/>
    </row>
    <row r="771" spans="2:11" s="96" customFormat="1" ht="16.5" x14ac:dyDescent="0.25">
      <c r="B771" s="157"/>
      <c r="C771" s="157"/>
      <c r="D771" s="169"/>
      <c r="E771" s="167"/>
      <c r="F771" s="162"/>
      <c r="G771" s="161"/>
      <c r="H771" s="157"/>
      <c r="I771" s="157"/>
      <c r="J771" s="157"/>
      <c r="K771" s="159"/>
    </row>
    <row r="772" spans="2:11" ht="16.5" x14ac:dyDescent="0.25">
      <c r="B772" s="129"/>
      <c r="C772" s="157"/>
      <c r="D772" s="157"/>
      <c r="E772" s="158"/>
      <c r="F772" s="162"/>
      <c r="G772" s="161"/>
      <c r="H772" s="157"/>
      <c r="I772" s="157"/>
      <c r="J772" s="157"/>
      <c r="K772" s="159"/>
    </row>
    <row r="773" spans="2:11" ht="16.5" x14ac:dyDescent="0.25">
      <c r="B773" s="129"/>
      <c r="C773" s="157"/>
      <c r="D773" s="157"/>
      <c r="E773" s="158"/>
      <c r="F773" s="162"/>
      <c r="G773" s="161"/>
      <c r="H773" s="157"/>
      <c r="I773" s="157"/>
      <c r="J773" s="157"/>
      <c r="K773" s="159"/>
    </row>
    <row r="774" spans="2:11" ht="16.5" x14ac:dyDescent="0.25">
      <c r="B774" s="129"/>
      <c r="C774" s="157"/>
      <c r="D774" s="157"/>
      <c r="E774" s="158"/>
      <c r="F774" s="162"/>
      <c r="G774" s="161"/>
      <c r="H774" s="157"/>
      <c r="I774" s="157"/>
      <c r="J774" s="157"/>
      <c r="K774" s="159"/>
    </row>
    <row r="775" spans="2:11" ht="16.5" x14ac:dyDescent="0.25">
      <c r="B775" s="129"/>
      <c r="C775" s="157"/>
      <c r="D775" s="157"/>
      <c r="E775" s="158"/>
      <c r="F775" s="162"/>
      <c r="G775" s="161"/>
      <c r="H775" s="157"/>
      <c r="I775" s="157"/>
      <c r="J775" s="157"/>
      <c r="K775" s="159"/>
    </row>
    <row r="776" spans="2:11" ht="16.5" x14ac:dyDescent="0.25">
      <c r="B776" s="129"/>
      <c r="C776" s="157"/>
      <c r="D776" s="157"/>
      <c r="E776" s="158"/>
      <c r="F776" s="162"/>
      <c r="G776" s="161"/>
      <c r="H776" s="157"/>
      <c r="I776" s="157"/>
      <c r="J776" s="157"/>
      <c r="K776" s="159"/>
    </row>
    <row r="777" spans="2:11" ht="16.5" x14ac:dyDescent="0.25">
      <c r="B777" s="129"/>
      <c r="C777" s="157"/>
      <c r="D777" s="157"/>
      <c r="E777" s="158"/>
      <c r="F777" s="162"/>
      <c r="G777" s="161"/>
      <c r="H777" s="157"/>
      <c r="I777" s="157"/>
      <c r="J777" s="157"/>
      <c r="K777" s="159"/>
    </row>
    <row r="778" spans="2:11" s="96" customFormat="1" ht="16.5" x14ac:dyDescent="0.25">
      <c r="B778" s="129"/>
      <c r="C778" s="157"/>
      <c r="D778" s="157"/>
      <c r="E778" s="158"/>
      <c r="F778" s="162"/>
      <c r="G778" s="161"/>
      <c r="H778" s="157"/>
      <c r="I778" s="157"/>
      <c r="J778" s="157"/>
      <c r="K778" s="159"/>
    </row>
    <row r="779" spans="2:11" s="96" customFormat="1" ht="16.5" x14ac:dyDescent="0.25">
      <c r="B779" s="129"/>
      <c r="C779" s="157"/>
      <c r="D779" s="157"/>
      <c r="E779" s="158"/>
      <c r="F779" s="162"/>
      <c r="G779" s="161"/>
      <c r="H779" s="157"/>
      <c r="I779" s="157"/>
      <c r="J779" s="157"/>
      <c r="K779" s="159"/>
    </row>
    <row r="780" spans="2:11" ht="16.5" x14ac:dyDescent="0.25">
      <c r="B780" s="129"/>
      <c r="C780" s="157"/>
      <c r="D780" s="157"/>
      <c r="E780" s="158"/>
      <c r="F780" s="162"/>
      <c r="G780" s="161"/>
      <c r="H780" s="157"/>
      <c r="I780" s="157"/>
      <c r="J780" s="157"/>
      <c r="K780" s="159"/>
    </row>
    <row r="781" spans="2:11" ht="16.5" x14ac:dyDescent="0.25">
      <c r="B781" s="129"/>
      <c r="C781" s="157"/>
      <c r="D781" s="157"/>
      <c r="E781" s="158"/>
      <c r="F781" s="162"/>
      <c r="G781" s="161"/>
      <c r="H781" s="157"/>
      <c r="I781" s="157"/>
      <c r="J781" s="157"/>
      <c r="K781" s="159"/>
    </row>
    <row r="782" spans="2:11" ht="16.5" x14ac:dyDescent="0.25">
      <c r="B782" s="129"/>
      <c r="C782" s="157"/>
      <c r="D782" s="157"/>
      <c r="E782" s="158"/>
      <c r="F782" s="162"/>
      <c r="G782" s="161"/>
      <c r="H782" s="157"/>
      <c r="I782" s="157"/>
      <c r="J782" s="157"/>
      <c r="K782" s="159"/>
    </row>
    <row r="783" spans="2:11" ht="16.5" x14ac:dyDescent="0.25">
      <c r="B783" s="129"/>
      <c r="C783" s="157"/>
      <c r="D783" s="157"/>
      <c r="E783" s="158"/>
      <c r="F783" s="162"/>
      <c r="G783" s="161"/>
      <c r="H783" s="157"/>
      <c r="I783" s="157"/>
      <c r="J783" s="157"/>
      <c r="K783" s="159"/>
    </row>
    <row r="784" spans="2:11" s="96" customFormat="1" ht="16.5" x14ac:dyDescent="0.25">
      <c r="B784" s="129"/>
      <c r="C784" s="157"/>
      <c r="D784" s="157"/>
      <c r="E784" s="158"/>
      <c r="F784" s="162"/>
      <c r="G784" s="161"/>
      <c r="H784" s="157"/>
      <c r="I784" s="157"/>
      <c r="J784" s="157"/>
      <c r="K784" s="159"/>
    </row>
    <row r="785" spans="2:11" ht="16.5" x14ac:dyDescent="0.25">
      <c r="B785" s="129"/>
      <c r="C785" s="157"/>
      <c r="D785" s="157"/>
      <c r="E785" s="158"/>
      <c r="F785" s="162"/>
      <c r="G785" s="161"/>
      <c r="H785" s="157"/>
      <c r="I785" s="157"/>
      <c r="J785" s="157"/>
      <c r="K785" s="159"/>
    </row>
    <row r="786" spans="2:11" s="96" customFormat="1" ht="16.5" x14ac:dyDescent="0.25">
      <c r="B786" s="129"/>
      <c r="C786" s="157"/>
      <c r="D786" s="157"/>
      <c r="E786" s="158"/>
      <c r="F786" s="162"/>
      <c r="G786" s="161"/>
      <c r="H786" s="157"/>
      <c r="I786" s="157"/>
      <c r="J786" s="157"/>
      <c r="K786" s="159"/>
    </row>
    <row r="787" spans="2:11" ht="16.5" x14ac:dyDescent="0.25">
      <c r="B787" s="129"/>
      <c r="C787" s="157"/>
      <c r="D787" s="157"/>
      <c r="E787" s="158"/>
      <c r="F787" s="162"/>
      <c r="G787" s="161"/>
      <c r="H787" s="157"/>
      <c r="I787" s="157"/>
      <c r="J787" s="157"/>
      <c r="K787" s="159"/>
    </row>
    <row r="788" spans="2:11" ht="16.5" x14ac:dyDescent="0.25">
      <c r="B788" s="129"/>
      <c r="C788" s="157"/>
      <c r="D788" s="157"/>
      <c r="E788" s="158"/>
      <c r="F788" s="162"/>
      <c r="G788" s="161"/>
      <c r="H788" s="157"/>
      <c r="I788" s="157"/>
      <c r="J788" s="157"/>
      <c r="K788" s="159"/>
    </row>
    <row r="789" spans="2:11" ht="16.5" x14ac:dyDescent="0.25">
      <c r="B789" s="129"/>
      <c r="C789" s="157"/>
      <c r="D789" s="157"/>
      <c r="E789" s="158"/>
      <c r="F789" s="162"/>
      <c r="G789" s="161"/>
      <c r="H789" s="157"/>
      <c r="I789" s="157"/>
      <c r="J789" s="157"/>
      <c r="K789" s="159"/>
    </row>
    <row r="790" spans="2:11" ht="16.5" x14ac:dyDescent="0.25">
      <c r="B790" s="129"/>
      <c r="C790" s="157"/>
      <c r="D790" s="157"/>
      <c r="E790" s="158"/>
      <c r="F790" s="162"/>
      <c r="G790" s="161"/>
      <c r="H790" s="157"/>
      <c r="I790" s="157"/>
      <c r="J790" s="157"/>
      <c r="K790" s="159"/>
    </row>
    <row r="791" spans="2:11" ht="16.5" x14ac:dyDescent="0.25">
      <c r="B791" s="129"/>
      <c r="C791" s="157"/>
      <c r="D791" s="157"/>
      <c r="E791" s="158"/>
      <c r="F791" s="162"/>
      <c r="G791" s="161"/>
      <c r="H791" s="157"/>
      <c r="I791" s="157"/>
      <c r="J791" s="157"/>
      <c r="K791" s="159"/>
    </row>
    <row r="792" spans="2:11" s="96" customFormat="1" ht="16.5" x14ac:dyDescent="0.25">
      <c r="B792" s="129"/>
      <c r="C792" s="157"/>
      <c r="D792" s="157"/>
      <c r="E792" s="158"/>
      <c r="F792" s="162"/>
      <c r="G792" s="161"/>
      <c r="H792" s="157"/>
      <c r="I792" s="157"/>
      <c r="J792" s="157"/>
      <c r="K792" s="159"/>
    </row>
    <row r="793" spans="2:11" s="96" customFormat="1" ht="16.5" x14ac:dyDescent="0.25">
      <c r="B793" s="129"/>
      <c r="C793" s="157"/>
      <c r="D793" s="157"/>
      <c r="E793" s="158"/>
      <c r="F793" s="162"/>
      <c r="G793" s="161"/>
      <c r="H793" s="157"/>
      <c r="I793" s="157"/>
      <c r="J793" s="157"/>
      <c r="K793" s="159"/>
    </row>
    <row r="794" spans="2:11" s="96" customFormat="1" ht="16.5" x14ac:dyDescent="0.25">
      <c r="B794" s="129"/>
      <c r="C794" s="157"/>
      <c r="D794" s="157"/>
      <c r="E794" s="158"/>
      <c r="F794" s="162"/>
      <c r="G794" s="161"/>
      <c r="H794" s="157"/>
      <c r="I794" s="157"/>
      <c r="J794" s="157"/>
      <c r="K794" s="159"/>
    </row>
    <row r="795" spans="2:11" ht="16.5" x14ac:dyDescent="0.25">
      <c r="B795" s="129"/>
      <c r="C795" s="157"/>
      <c r="D795" s="157"/>
      <c r="E795" s="158"/>
      <c r="F795" s="162"/>
      <c r="G795" s="161"/>
      <c r="H795" s="157"/>
      <c r="I795" s="157"/>
      <c r="J795" s="157"/>
      <c r="K795" s="159"/>
    </row>
    <row r="796" spans="2:11" ht="16.5" x14ac:dyDescent="0.25">
      <c r="B796" s="129"/>
      <c r="C796" s="157"/>
      <c r="D796" s="157"/>
      <c r="E796" s="158"/>
      <c r="F796" s="162"/>
      <c r="G796" s="161"/>
      <c r="H796" s="157"/>
      <c r="I796" s="157"/>
      <c r="J796" s="157"/>
      <c r="K796" s="159"/>
    </row>
    <row r="797" spans="2:11" ht="16.5" x14ac:dyDescent="0.25">
      <c r="B797" s="129"/>
      <c r="C797" s="157"/>
      <c r="D797" s="157"/>
      <c r="E797" s="158"/>
      <c r="F797" s="162"/>
      <c r="G797" s="161"/>
      <c r="H797" s="157"/>
      <c r="I797" s="157"/>
      <c r="J797" s="157"/>
      <c r="K797" s="159"/>
    </row>
    <row r="798" spans="2:11" ht="16.5" x14ac:dyDescent="0.25">
      <c r="B798" s="129"/>
      <c r="C798" s="157"/>
      <c r="D798" s="157"/>
      <c r="E798" s="158"/>
      <c r="F798" s="162"/>
      <c r="G798" s="161"/>
      <c r="H798" s="157"/>
      <c r="I798" s="157"/>
      <c r="J798" s="157"/>
      <c r="K798" s="159"/>
    </row>
    <row r="799" spans="2:11" ht="16.5" x14ac:dyDescent="0.25">
      <c r="B799" s="129"/>
      <c r="C799" s="157"/>
      <c r="D799" s="157"/>
      <c r="E799" s="158"/>
      <c r="F799" s="162"/>
      <c r="G799" s="161"/>
      <c r="H799" s="157"/>
      <c r="I799" s="157"/>
      <c r="J799" s="157"/>
      <c r="K799" s="159"/>
    </row>
    <row r="800" spans="2:11" ht="16.5" x14ac:dyDescent="0.25">
      <c r="B800" s="129"/>
      <c r="C800" s="157"/>
      <c r="D800" s="157"/>
      <c r="E800" s="158"/>
      <c r="F800" s="162"/>
      <c r="G800" s="161"/>
      <c r="H800" s="157"/>
      <c r="I800" s="157"/>
      <c r="J800" s="157"/>
      <c r="K800" s="159"/>
    </row>
    <row r="801" spans="2:11" s="96" customFormat="1" ht="16.5" x14ac:dyDescent="0.25">
      <c r="B801" s="129"/>
      <c r="C801" s="157"/>
      <c r="D801" s="157"/>
      <c r="E801" s="158"/>
      <c r="F801" s="162"/>
      <c r="G801" s="161"/>
      <c r="H801" s="157"/>
      <c r="I801" s="157"/>
      <c r="J801" s="157"/>
      <c r="K801" s="159"/>
    </row>
    <row r="802" spans="2:11" ht="16.5" x14ac:dyDescent="0.25">
      <c r="B802" s="129"/>
      <c r="C802" s="157"/>
      <c r="D802" s="157"/>
      <c r="E802" s="158"/>
      <c r="F802" s="162"/>
      <c r="G802" s="161"/>
      <c r="H802" s="157"/>
      <c r="I802" s="157"/>
      <c r="J802" s="157"/>
      <c r="K802" s="159"/>
    </row>
    <row r="803" spans="2:11" ht="16.5" x14ac:dyDescent="0.25">
      <c r="B803" s="129"/>
      <c r="C803" s="157"/>
      <c r="D803" s="157"/>
      <c r="E803" s="158"/>
      <c r="F803" s="162"/>
      <c r="G803" s="161"/>
      <c r="H803" s="157"/>
      <c r="I803" s="157"/>
      <c r="J803" s="157"/>
      <c r="K803" s="159"/>
    </row>
    <row r="804" spans="2:11" s="96" customFormat="1" ht="16.5" x14ac:dyDescent="0.25">
      <c r="B804" s="129"/>
      <c r="C804" s="157"/>
      <c r="D804" s="157"/>
      <c r="E804" s="158"/>
      <c r="F804" s="162"/>
      <c r="G804" s="161"/>
      <c r="H804" s="157"/>
      <c r="I804" s="157"/>
      <c r="J804" s="157"/>
      <c r="K804" s="159"/>
    </row>
    <row r="805" spans="2:11" s="96" customFormat="1" ht="16.5" x14ac:dyDescent="0.25">
      <c r="B805" s="129"/>
      <c r="C805" s="157"/>
      <c r="D805" s="157"/>
      <c r="E805" s="158"/>
      <c r="F805" s="162"/>
      <c r="G805" s="161"/>
      <c r="H805" s="157"/>
      <c r="I805" s="157"/>
      <c r="J805" s="157"/>
      <c r="K805" s="159"/>
    </row>
    <row r="806" spans="2:11" s="96" customFormat="1" ht="16.5" x14ac:dyDescent="0.25">
      <c r="B806" s="129"/>
      <c r="C806" s="157"/>
      <c r="D806" s="157"/>
      <c r="E806" s="158"/>
      <c r="F806" s="162"/>
      <c r="G806" s="161"/>
      <c r="H806" s="157"/>
      <c r="I806" s="157"/>
      <c r="J806" s="157"/>
      <c r="K806" s="159"/>
    </row>
    <row r="807" spans="2:11" s="96" customFormat="1" ht="16.5" x14ac:dyDescent="0.25">
      <c r="B807" s="129"/>
      <c r="C807" s="157"/>
      <c r="D807" s="157"/>
      <c r="E807" s="158"/>
      <c r="F807" s="162"/>
      <c r="G807" s="161"/>
      <c r="H807" s="157"/>
      <c r="I807" s="157"/>
      <c r="J807" s="157"/>
      <c r="K807" s="159"/>
    </row>
    <row r="808" spans="2:11" ht="16.5" x14ac:dyDescent="0.25">
      <c r="B808" s="129"/>
      <c r="C808" s="157"/>
      <c r="D808" s="157"/>
      <c r="E808" s="158"/>
      <c r="F808" s="162"/>
      <c r="G808" s="161"/>
      <c r="H808" s="157"/>
      <c r="I808" s="157"/>
      <c r="J808" s="157"/>
      <c r="K808" s="159"/>
    </row>
    <row r="809" spans="2:11" ht="16.5" x14ac:dyDescent="0.25">
      <c r="B809" s="129"/>
      <c r="C809" s="157"/>
      <c r="D809" s="157"/>
      <c r="E809" s="158"/>
      <c r="F809" s="162"/>
      <c r="G809" s="161"/>
      <c r="H809" s="157"/>
      <c r="I809" s="157"/>
      <c r="J809" s="157"/>
      <c r="K809" s="159"/>
    </row>
    <row r="810" spans="2:11" ht="16.5" x14ac:dyDescent="0.25">
      <c r="B810" s="129"/>
      <c r="C810" s="157"/>
      <c r="D810" s="157"/>
      <c r="E810" s="158"/>
      <c r="F810" s="162"/>
      <c r="G810" s="161"/>
      <c r="H810" s="157"/>
      <c r="I810" s="157"/>
      <c r="J810" s="157"/>
      <c r="K810" s="159"/>
    </row>
    <row r="811" spans="2:11" ht="16.5" x14ac:dyDescent="0.25">
      <c r="B811" s="129"/>
      <c r="C811" s="157"/>
      <c r="D811" s="157"/>
      <c r="E811" s="158"/>
      <c r="F811" s="162"/>
      <c r="G811" s="161"/>
      <c r="H811" s="157"/>
      <c r="I811" s="157"/>
      <c r="J811" s="157"/>
      <c r="K811" s="159"/>
    </row>
    <row r="812" spans="2:11" ht="16.5" x14ac:dyDescent="0.25">
      <c r="B812" s="129"/>
      <c r="C812" s="157"/>
      <c r="D812" s="157"/>
      <c r="E812" s="158"/>
      <c r="F812" s="162"/>
      <c r="G812" s="161"/>
      <c r="H812" s="157"/>
      <c r="I812" s="157"/>
      <c r="J812" s="157"/>
      <c r="K812" s="159"/>
    </row>
    <row r="813" spans="2:11" s="96" customFormat="1" ht="16.5" x14ac:dyDescent="0.25">
      <c r="B813" s="129"/>
      <c r="C813" s="157"/>
      <c r="D813" s="157"/>
      <c r="E813" s="158"/>
      <c r="F813" s="162"/>
      <c r="G813" s="161"/>
      <c r="H813" s="157"/>
      <c r="I813" s="157"/>
      <c r="J813" s="157"/>
      <c r="K813" s="159"/>
    </row>
    <row r="814" spans="2:11" s="96" customFormat="1" ht="16.5" x14ac:dyDescent="0.25">
      <c r="B814" s="129"/>
      <c r="C814" s="157"/>
      <c r="D814" s="157"/>
      <c r="E814" s="158"/>
      <c r="F814" s="162"/>
      <c r="G814" s="161"/>
      <c r="H814" s="157"/>
      <c r="I814" s="157"/>
      <c r="J814" s="157"/>
      <c r="K814" s="159"/>
    </row>
    <row r="815" spans="2:11" s="96" customFormat="1" ht="16.5" x14ac:dyDescent="0.25">
      <c r="B815" s="129"/>
      <c r="C815" s="157"/>
      <c r="D815" s="157"/>
      <c r="E815" s="158"/>
      <c r="F815" s="162"/>
      <c r="G815" s="161"/>
      <c r="H815" s="157"/>
      <c r="I815" s="157"/>
      <c r="J815" s="157"/>
      <c r="K815" s="159"/>
    </row>
    <row r="816" spans="2:11" s="96" customFormat="1" ht="16.5" x14ac:dyDescent="0.25">
      <c r="B816" s="110"/>
      <c r="C816" s="157"/>
      <c r="D816" s="157"/>
      <c r="E816" s="158"/>
      <c r="F816" s="162"/>
      <c r="G816" s="161"/>
      <c r="H816" s="157"/>
      <c r="I816" s="157"/>
      <c r="J816" s="157"/>
      <c r="K816" s="159"/>
    </row>
    <row r="817" spans="2:11" ht="16.5" x14ac:dyDescent="0.25">
      <c r="B817" s="110"/>
      <c r="C817" s="157"/>
      <c r="D817" s="157"/>
      <c r="E817" s="158"/>
      <c r="F817" s="162"/>
      <c r="G817" s="161"/>
      <c r="H817" s="157"/>
      <c r="I817" s="157"/>
      <c r="J817" s="157"/>
      <c r="K817" s="159"/>
    </row>
    <row r="818" spans="2:11" s="96" customFormat="1" ht="16.5" x14ac:dyDescent="0.25">
      <c r="B818" s="110"/>
      <c r="C818" s="157"/>
      <c r="D818" s="157"/>
      <c r="E818" s="158"/>
      <c r="F818" s="162"/>
      <c r="G818" s="161"/>
      <c r="H818" s="157"/>
      <c r="I818" s="157"/>
      <c r="J818" s="157"/>
      <c r="K818" s="159"/>
    </row>
    <row r="819" spans="2:11" ht="16.5" x14ac:dyDescent="0.25">
      <c r="B819" s="110"/>
      <c r="C819" s="157"/>
      <c r="D819" s="157"/>
      <c r="E819" s="158"/>
      <c r="F819" s="162"/>
      <c r="G819" s="161"/>
      <c r="H819" s="157"/>
      <c r="I819" s="157"/>
      <c r="J819" s="157"/>
      <c r="K819" s="159"/>
    </row>
    <row r="820" spans="2:11" s="96" customFormat="1" ht="16.5" x14ac:dyDescent="0.25">
      <c r="B820" s="110"/>
      <c r="C820" s="157"/>
      <c r="D820" s="157"/>
      <c r="E820" s="158"/>
      <c r="F820" s="162"/>
      <c r="G820" s="161"/>
      <c r="H820" s="157"/>
      <c r="I820" s="157"/>
      <c r="J820" s="157"/>
      <c r="K820" s="159"/>
    </row>
    <row r="821" spans="2:11" s="96" customFormat="1" ht="16.5" x14ac:dyDescent="0.25">
      <c r="B821" s="110"/>
      <c r="C821" s="157"/>
      <c r="D821" s="157"/>
      <c r="E821" s="158"/>
      <c r="F821" s="162"/>
      <c r="G821" s="161"/>
      <c r="H821" s="157"/>
      <c r="I821" s="157"/>
      <c r="J821" s="157"/>
      <c r="K821" s="159"/>
    </row>
    <row r="822" spans="2:11" ht="16.5" x14ac:dyDescent="0.25">
      <c r="B822" s="110"/>
      <c r="C822" s="157"/>
      <c r="D822" s="157"/>
      <c r="E822" s="158"/>
      <c r="F822" s="162"/>
      <c r="G822" s="161"/>
      <c r="H822" s="157"/>
      <c r="I822" s="157"/>
      <c r="J822" s="157"/>
      <c r="K822" s="159"/>
    </row>
    <row r="823" spans="2:11" ht="16.5" x14ac:dyDescent="0.25">
      <c r="B823" s="110"/>
      <c r="C823" s="157"/>
      <c r="D823" s="157"/>
      <c r="E823" s="158"/>
      <c r="F823" s="162"/>
      <c r="G823" s="161"/>
      <c r="H823" s="157"/>
      <c r="I823" s="157"/>
      <c r="J823" s="157"/>
      <c r="K823" s="159"/>
    </row>
    <row r="824" spans="2:11" ht="16.5" x14ac:dyDescent="0.25">
      <c r="B824" s="110"/>
      <c r="C824" s="157"/>
      <c r="D824" s="157"/>
      <c r="E824" s="158"/>
      <c r="F824" s="162"/>
      <c r="G824" s="161"/>
      <c r="H824" s="157"/>
      <c r="I824" s="157"/>
      <c r="J824" s="157"/>
      <c r="K824" s="159"/>
    </row>
    <row r="825" spans="2:11" ht="16.5" x14ac:dyDescent="0.25">
      <c r="B825" s="110"/>
      <c r="C825" s="157"/>
      <c r="D825" s="157"/>
      <c r="E825" s="158"/>
      <c r="F825" s="162"/>
      <c r="G825" s="161"/>
      <c r="H825" s="157"/>
      <c r="I825" s="157"/>
      <c r="J825" s="157"/>
      <c r="K825" s="159"/>
    </row>
    <row r="826" spans="2:11" s="96" customFormat="1" ht="16.5" x14ac:dyDescent="0.25">
      <c r="B826" s="110"/>
      <c r="C826" s="157"/>
      <c r="D826" s="157"/>
      <c r="E826" s="158"/>
      <c r="F826" s="162"/>
      <c r="G826" s="161"/>
      <c r="H826" s="157"/>
      <c r="I826" s="157"/>
      <c r="J826" s="157"/>
      <c r="K826" s="159"/>
    </row>
    <row r="827" spans="2:11" s="96" customFormat="1" ht="16.5" x14ac:dyDescent="0.25">
      <c r="B827" s="110"/>
      <c r="C827" s="157"/>
      <c r="D827" s="157"/>
      <c r="E827" s="158"/>
      <c r="F827" s="162"/>
      <c r="G827" s="161"/>
      <c r="H827" s="157"/>
      <c r="I827" s="157"/>
      <c r="J827" s="157"/>
      <c r="K827" s="159"/>
    </row>
    <row r="828" spans="2:11" s="96" customFormat="1" ht="16.5" x14ac:dyDescent="0.25">
      <c r="B828" s="110"/>
      <c r="C828" s="157"/>
      <c r="D828" s="157"/>
      <c r="E828" s="158"/>
      <c r="F828" s="162"/>
      <c r="G828" s="161"/>
      <c r="H828" s="157"/>
      <c r="I828" s="157"/>
      <c r="J828" s="157"/>
      <c r="K828" s="159"/>
    </row>
    <row r="829" spans="2:11" ht="16.5" x14ac:dyDescent="0.25">
      <c r="B829" s="110"/>
      <c r="C829" s="157"/>
      <c r="D829" s="157"/>
      <c r="E829" s="158"/>
      <c r="F829" s="162"/>
      <c r="G829" s="161"/>
      <c r="H829" s="157"/>
      <c r="I829" s="157"/>
      <c r="J829" s="157"/>
      <c r="K829" s="159"/>
    </row>
    <row r="830" spans="2:11" ht="16.5" x14ac:dyDescent="0.25">
      <c r="B830" s="110"/>
      <c r="C830" s="157"/>
      <c r="D830" s="157"/>
      <c r="E830" s="158"/>
      <c r="F830" s="162"/>
      <c r="G830" s="161"/>
      <c r="H830" s="157"/>
      <c r="I830" s="157"/>
      <c r="J830" s="157"/>
      <c r="K830" s="159"/>
    </row>
    <row r="831" spans="2:11" s="97" customFormat="1" ht="16.5" x14ac:dyDescent="0.25">
      <c r="B831" s="110"/>
      <c r="C831" s="157"/>
      <c r="D831" s="157"/>
      <c r="E831" s="158"/>
      <c r="F831" s="162"/>
      <c r="G831" s="161"/>
      <c r="H831" s="157"/>
      <c r="I831" s="157"/>
      <c r="J831" s="157"/>
      <c r="K831" s="159"/>
    </row>
    <row r="832" spans="2:11" ht="16.5" x14ac:dyDescent="0.25">
      <c r="B832" s="110"/>
      <c r="C832" s="157"/>
      <c r="D832" s="157"/>
      <c r="E832" s="158"/>
      <c r="F832" s="162"/>
      <c r="G832" s="161"/>
      <c r="H832" s="157"/>
      <c r="I832" s="157"/>
      <c r="J832" s="157"/>
      <c r="K832" s="159"/>
    </row>
    <row r="833" spans="2:11" s="96" customFormat="1" ht="16.5" x14ac:dyDescent="0.25">
      <c r="B833" s="110"/>
      <c r="C833" s="157"/>
      <c r="D833" s="157"/>
      <c r="E833" s="158"/>
      <c r="F833" s="162"/>
      <c r="G833" s="161"/>
      <c r="H833" s="157"/>
      <c r="I833" s="157"/>
      <c r="J833" s="157"/>
      <c r="K833" s="159"/>
    </row>
    <row r="834" spans="2:11" s="96" customFormat="1" ht="16.5" x14ac:dyDescent="0.25">
      <c r="B834" s="110"/>
      <c r="C834" s="157"/>
      <c r="D834" s="157"/>
      <c r="E834" s="158"/>
      <c r="F834" s="162"/>
      <c r="G834" s="161"/>
      <c r="H834" s="157"/>
      <c r="I834" s="157"/>
      <c r="J834" s="157"/>
      <c r="K834" s="159"/>
    </row>
    <row r="835" spans="2:11" ht="16.5" x14ac:dyDescent="0.25">
      <c r="B835" s="110"/>
      <c r="C835" s="157"/>
      <c r="D835" s="157"/>
      <c r="E835" s="158"/>
      <c r="F835" s="162"/>
      <c r="G835" s="161"/>
      <c r="H835" s="157"/>
      <c r="I835" s="157"/>
      <c r="J835" s="157"/>
      <c r="K835" s="159"/>
    </row>
    <row r="836" spans="2:11" s="96" customFormat="1" ht="16.5" x14ac:dyDescent="0.25">
      <c r="B836" s="110"/>
      <c r="C836" s="157"/>
      <c r="D836" s="157"/>
      <c r="E836" s="158"/>
      <c r="F836" s="162"/>
      <c r="G836" s="161"/>
      <c r="H836" s="157"/>
      <c r="I836" s="157"/>
      <c r="J836" s="157"/>
      <c r="K836" s="159"/>
    </row>
    <row r="837" spans="2:11" s="96" customFormat="1" ht="16.5" x14ac:dyDescent="0.25">
      <c r="B837" s="110"/>
      <c r="C837" s="157"/>
      <c r="D837" s="157"/>
      <c r="E837" s="158"/>
      <c r="F837" s="162"/>
      <c r="G837" s="161"/>
      <c r="H837" s="157"/>
      <c r="I837" s="157"/>
      <c r="J837" s="157"/>
      <c r="K837" s="159"/>
    </row>
    <row r="838" spans="2:11" s="96" customFormat="1" ht="16.5" x14ac:dyDescent="0.25">
      <c r="B838" s="110"/>
      <c r="C838" s="157"/>
      <c r="D838" s="157"/>
      <c r="E838" s="158"/>
      <c r="F838" s="162"/>
      <c r="G838" s="161"/>
      <c r="H838" s="157"/>
      <c r="I838" s="157"/>
      <c r="J838" s="157"/>
      <c r="K838" s="159"/>
    </row>
    <row r="839" spans="2:11" ht="16.5" x14ac:dyDescent="0.25">
      <c r="B839" s="110"/>
      <c r="C839" s="157"/>
      <c r="D839" s="157"/>
      <c r="E839" s="158"/>
      <c r="F839" s="162"/>
      <c r="G839" s="161"/>
      <c r="H839" s="157"/>
      <c r="I839" s="157"/>
      <c r="J839" s="157"/>
      <c r="K839" s="159"/>
    </row>
    <row r="840" spans="2:11" ht="16.5" x14ac:dyDescent="0.25">
      <c r="B840" s="110"/>
      <c r="C840" s="157"/>
      <c r="D840" s="157"/>
      <c r="E840" s="158"/>
      <c r="F840" s="162"/>
      <c r="G840" s="161"/>
      <c r="H840" s="157"/>
      <c r="I840" s="157"/>
      <c r="J840" s="157"/>
      <c r="K840" s="159"/>
    </row>
    <row r="841" spans="2:11" s="96" customFormat="1" ht="16.5" x14ac:dyDescent="0.25">
      <c r="B841" s="110"/>
      <c r="C841" s="157"/>
      <c r="D841" s="157"/>
      <c r="E841" s="158"/>
      <c r="F841" s="162"/>
      <c r="G841" s="161"/>
      <c r="H841" s="157"/>
      <c r="I841" s="157"/>
      <c r="J841" s="157"/>
      <c r="K841" s="159"/>
    </row>
    <row r="842" spans="2:11" ht="16.5" x14ac:dyDescent="0.25">
      <c r="B842" s="110"/>
      <c r="C842" s="157"/>
      <c r="D842" s="157"/>
      <c r="E842" s="158"/>
      <c r="F842" s="162"/>
      <c r="G842" s="161"/>
      <c r="H842" s="157"/>
      <c r="I842" s="157"/>
      <c r="J842" s="157"/>
      <c r="K842" s="159"/>
    </row>
    <row r="843" spans="2:11" ht="16.5" x14ac:dyDescent="0.25">
      <c r="B843" s="110"/>
      <c r="C843" s="157"/>
      <c r="D843" s="157"/>
      <c r="E843" s="158"/>
      <c r="F843" s="162"/>
      <c r="G843" s="161"/>
      <c r="H843" s="157"/>
      <c r="I843" s="157"/>
      <c r="J843" s="157"/>
      <c r="K843" s="159"/>
    </row>
    <row r="844" spans="2:11" ht="16.5" x14ac:dyDescent="0.25">
      <c r="B844" s="110"/>
      <c r="C844" s="157"/>
      <c r="D844" s="157"/>
      <c r="E844" s="158"/>
      <c r="F844" s="162"/>
      <c r="G844" s="161"/>
      <c r="H844" s="157"/>
      <c r="I844" s="157"/>
      <c r="J844" s="157"/>
      <c r="K844" s="159"/>
    </row>
    <row r="845" spans="2:11" ht="16.5" x14ac:dyDescent="0.25">
      <c r="B845" s="110"/>
      <c r="C845" s="157"/>
      <c r="D845" s="157"/>
      <c r="E845" s="158"/>
      <c r="F845" s="162"/>
      <c r="G845" s="161"/>
      <c r="H845" s="157"/>
      <c r="I845" s="157"/>
      <c r="J845" s="157"/>
      <c r="K845" s="159"/>
    </row>
    <row r="846" spans="2:11" ht="16.5" x14ac:dyDescent="0.25">
      <c r="B846" s="110"/>
      <c r="C846" s="157"/>
      <c r="D846" s="157"/>
      <c r="E846" s="158"/>
      <c r="F846" s="162"/>
      <c r="G846" s="161"/>
      <c r="H846" s="157"/>
      <c r="I846" s="157"/>
      <c r="J846" s="157"/>
      <c r="K846" s="159"/>
    </row>
    <row r="847" spans="2:11" ht="16.5" x14ac:dyDescent="0.25">
      <c r="B847" s="110"/>
      <c r="C847" s="157"/>
      <c r="D847" s="157"/>
      <c r="E847" s="158"/>
      <c r="F847" s="162"/>
      <c r="G847" s="161"/>
      <c r="H847" s="157"/>
      <c r="I847" s="157"/>
      <c r="J847" s="157"/>
      <c r="K847" s="159"/>
    </row>
    <row r="848" spans="2:11" ht="16.5" x14ac:dyDescent="0.25">
      <c r="B848" s="110"/>
      <c r="C848" s="157"/>
      <c r="D848" s="157"/>
      <c r="E848" s="158"/>
      <c r="F848" s="162"/>
      <c r="G848" s="161"/>
      <c r="H848" s="157"/>
      <c r="I848" s="157"/>
      <c r="J848" s="157"/>
      <c r="K848" s="159"/>
    </row>
    <row r="849" spans="2:11" ht="16.5" x14ac:dyDescent="0.25">
      <c r="B849" s="110"/>
      <c r="C849" s="157"/>
      <c r="D849" s="157"/>
      <c r="E849" s="158"/>
      <c r="F849" s="162"/>
      <c r="G849" s="161"/>
      <c r="H849" s="157"/>
      <c r="I849" s="157"/>
      <c r="J849" s="157"/>
      <c r="K849" s="159"/>
    </row>
    <row r="850" spans="2:11" ht="16.5" x14ac:dyDescent="0.25">
      <c r="B850" s="110"/>
      <c r="C850" s="157"/>
      <c r="D850" s="157"/>
      <c r="E850" s="158"/>
      <c r="F850" s="162"/>
      <c r="G850" s="161"/>
      <c r="H850" s="157"/>
      <c r="I850" s="157"/>
      <c r="J850" s="157"/>
      <c r="K850" s="159"/>
    </row>
    <row r="851" spans="2:11" ht="16.5" x14ac:dyDescent="0.25">
      <c r="B851" s="110"/>
      <c r="C851" s="157"/>
      <c r="D851" s="157"/>
      <c r="E851" s="158"/>
      <c r="F851" s="162"/>
      <c r="G851" s="161"/>
      <c r="H851" s="157"/>
      <c r="I851" s="157"/>
      <c r="J851" s="157"/>
      <c r="K851" s="159"/>
    </row>
    <row r="852" spans="2:11" s="96" customFormat="1" ht="16.5" x14ac:dyDescent="0.25">
      <c r="B852" s="110"/>
      <c r="C852" s="157"/>
      <c r="D852" s="157"/>
      <c r="E852" s="158"/>
      <c r="F852" s="162"/>
      <c r="G852" s="161"/>
      <c r="H852" s="157"/>
      <c r="I852" s="157"/>
      <c r="J852" s="157"/>
      <c r="K852" s="159"/>
    </row>
    <row r="853" spans="2:11" ht="16.5" x14ac:dyDescent="0.25">
      <c r="B853" s="110"/>
      <c r="C853" s="157"/>
      <c r="D853" s="157"/>
      <c r="E853" s="158"/>
      <c r="F853" s="162"/>
      <c r="G853" s="161"/>
      <c r="H853" s="157"/>
      <c r="I853" s="157"/>
      <c r="J853" s="157"/>
      <c r="K853" s="159"/>
    </row>
    <row r="854" spans="2:11" ht="16.5" x14ac:dyDescent="0.25">
      <c r="B854" s="110"/>
      <c r="C854" s="157"/>
      <c r="D854" s="157"/>
      <c r="E854" s="158"/>
      <c r="F854" s="162"/>
      <c r="G854" s="161"/>
      <c r="H854" s="157"/>
      <c r="I854" s="157"/>
      <c r="J854" s="157"/>
      <c r="K854" s="159"/>
    </row>
    <row r="855" spans="2:11" ht="16.5" x14ac:dyDescent="0.25">
      <c r="B855" s="110"/>
      <c r="C855" s="157"/>
      <c r="D855" s="157"/>
      <c r="E855" s="158"/>
      <c r="F855" s="162"/>
      <c r="G855" s="161"/>
      <c r="H855" s="157"/>
      <c r="I855" s="157"/>
      <c r="J855" s="157"/>
      <c r="K855" s="159"/>
    </row>
    <row r="856" spans="2:11" s="96" customFormat="1" ht="16.5" x14ac:dyDescent="0.25">
      <c r="B856" s="110"/>
      <c r="C856" s="157"/>
      <c r="D856" s="157"/>
      <c r="E856" s="158"/>
      <c r="F856" s="162"/>
      <c r="G856" s="161"/>
      <c r="H856" s="157"/>
      <c r="I856" s="157"/>
      <c r="J856" s="157"/>
      <c r="K856" s="159"/>
    </row>
    <row r="857" spans="2:11" s="96" customFormat="1" ht="16.5" x14ac:dyDescent="0.25">
      <c r="B857" s="110"/>
      <c r="C857" s="157"/>
      <c r="D857" s="157"/>
      <c r="E857" s="158"/>
      <c r="F857" s="162"/>
      <c r="G857" s="161"/>
      <c r="H857" s="157"/>
      <c r="I857" s="157"/>
      <c r="J857" s="157"/>
      <c r="K857" s="159"/>
    </row>
    <row r="858" spans="2:11" ht="16.5" x14ac:dyDescent="0.25">
      <c r="B858" s="110"/>
      <c r="C858" s="157"/>
      <c r="D858" s="157"/>
      <c r="E858" s="158"/>
      <c r="F858" s="162"/>
      <c r="G858" s="161"/>
      <c r="H858" s="157"/>
      <c r="I858" s="157"/>
      <c r="J858" s="157"/>
      <c r="K858" s="159"/>
    </row>
    <row r="859" spans="2:11" s="96" customFormat="1" ht="16.5" x14ac:dyDescent="0.25">
      <c r="B859" s="110"/>
      <c r="C859" s="157"/>
      <c r="D859" s="157"/>
      <c r="E859" s="158"/>
      <c r="F859" s="162"/>
      <c r="G859" s="161"/>
      <c r="H859" s="157"/>
      <c r="I859" s="157"/>
      <c r="J859" s="157"/>
      <c r="K859" s="159"/>
    </row>
    <row r="860" spans="2:11" s="96" customFormat="1" ht="16.5" x14ac:dyDescent="0.25">
      <c r="B860" s="110"/>
      <c r="C860" s="157"/>
      <c r="D860" s="157"/>
      <c r="E860" s="158"/>
      <c r="F860" s="162"/>
      <c r="G860" s="161"/>
      <c r="H860" s="157"/>
      <c r="I860" s="157"/>
      <c r="J860" s="157"/>
      <c r="K860" s="159"/>
    </row>
    <row r="861" spans="2:11" ht="16.5" x14ac:dyDescent="0.25">
      <c r="B861" s="110"/>
      <c r="C861" s="157"/>
      <c r="D861" s="157"/>
      <c r="E861" s="158"/>
      <c r="F861" s="162"/>
      <c r="G861" s="161"/>
      <c r="H861" s="157"/>
      <c r="I861" s="157"/>
      <c r="J861" s="157"/>
      <c r="K861" s="159"/>
    </row>
    <row r="862" spans="2:11" ht="16.5" x14ac:dyDescent="0.25">
      <c r="B862" s="110"/>
      <c r="C862" s="157"/>
      <c r="D862" s="157"/>
      <c r="E862" s="158"/>
      <c r="F862" s="162"/>
      <c r="G862" s="161"/>
      <c r="H862" s="157"/>
      <c r="I862" s="157"/>
      <c r="J862" s="157"/>
      <c r="K862" s="159"/>
    </row>
    <row r="863" spans="2:11" ht="16.5" x14ac:dyDescent="0.25">
      <c r="B863" s="110"/>
      <c r="C863" s="157"/>
      <c r="D863" s="157"/>
      <c r="E863" s="158"/>
      <c r="F863" s="162"/>
      <c r="G863" s="161"/>
      <c r="H863" s="157"/>
      <c r="I863" s="157"/>
      <c r="J863" s="157"/>
      <c r="K863" s="159"/>
    </row>
    <row r="864" spans="2:11" ht="16.5" x14ac:dyDescent="0.25">
      <c r="B864" s="110"/>
      <c r="C864" s="157"/>
      <c r="D864" s="157"/>
      <c r="E864" s="158"/>
      <c r="F864" s="162"/>
      <c r="G864" s="161"/>
      <c r="H864" s="157"/>
      <c r="I864" s="157"/>
      <c r="J864" s="157"/>
      <c r="K864" s="159"/>
    </row>
    <row r="865" spans="2:11" s="96" customFormat="1" ht="16.5" x14ac:dyDescent="0.25">
      <c r="B865" s="110"/>
      <c r="C865" s="157"/>
      <c r="D865" s="157"/>
      <c r="E865" s="158"/>
      <c r="F865" s="162"/>
      <c r="G865" s="161"/>
      <c r="H865" s="157"/>
      <c r="I865" s="157"/>
      <c r="J865" s="157"/>
      <c r="K865" s="159"/>
    </row>
    <row r="866" spans="2:11" ht="16.5" x14ac:dyDescent="0.25">
      <c r="B866" s="110"/>
      <c r="C866" s="157"/>
      <c r="D866" s="157"/>
      <c r="E866" s="158"/>
      <c r="F866" s="162"/>
      <c r="G866" s="161"/>
      <c r="H866" s="157"/>
      <c r="I866" s="157"/>
      <c r="J866" s="157"/>
      <c r="K866" s="159"/>
    </row>
    <row r="867" spans="2:11" ht="16.5" x14ac:dyDescent="0.25">
      <c r="B867" s="110"/>
      <c r="C867" s="157"/>
      <c r="D867" s="157"/>
      <c r="E867" s="158"/>
      <c r="F867" s="162"/>
      <c r="G867" s="161"/>
      <c r="H867" s="157"/>
      <c r="I867" s="157"/>
      <c r="J867" s="157"/>
      <c r="K867" s="159"/>
    </row>
    <row r="868" spans="2:11" ht="16.5" x14ac:dyDescent="0.25">
      <c r="B868" s="110"/>
      <c r="C868" s="157"/>
      <c r="D868" s="157"/>
      <c r="E868" s="158"/>
      <c r="F868" s="162"/>
      <c r="G868" s="161"/>
      <c r="H868" s="157"/>
      <c r="I868" s="157"/>
      <c r="J868" s="157"/>
      <c r="K868" s="159"/>
    </row>
    <row r="869" spans="2:11" ht="16.5" x14ac:dyDescent="0.25">
      <c r="B869" s="110"/>
      <c r="C869" s="157"/>
      <c r="D869" s="157"/>
      <c r="E869" s="158"/>
      <c r="F869" s="162"/>
      <c r="G869" s="161"/>
      <c r="H869" s="157"/>
      <c r="I869" s="157"/>
      <c r="J869" s="157"/>
      <c r="K869" s="159"/>
    </row>
    <row r="870" spans="2:11" s="96" customFormat="1" ht="16.5" x14ac:dyDescent="0.25">
      <c r="B870" s="110"/>
      <c r="C870" s="157"/>
      <c r="D870" s="157"/>
      <c r="E870" s="158"/>
      <c r="F870" s="162"/>
      <c r="G870" s="161"/>
      <c r="H870" s="157"/>
      <c r="I870" s="157"/>
      <c r="J870" s="157"/>
      <c r="K870" s="159"/>
    </row>
    <row r="871" spans="2:11" ht="16.5" x14ac:dyDescent="0.25">
      <c r="B871" s="110"/>
      <c r="C871" s="157"/>
      <c r="D871" s="157"/>
      <c r="E871" s="158"/>
      <c r="F871" s="162"/>
      <c r="G871" s="161"/>
      <c r="H871" s="157"/>
      <c r="I871" s="157"/>
      <c r="J871" s="157"/>
      <c r="K871" s="159"/>
    </row>
    <row r="872" spans="2:11" ht="16.5" x14ac:dyDescent="0.25">
      <c r="B872" s="110"/>
      <c r="C872" s="157"/>
      <c r="D872" s="157"/>
      <c r="E872" s="158"/>
      <c r="F872" s="162"/>
      <c r="G872" s="161"/>
      <c r="H872" s="157"/>
      <c r="I872" s="157"/>
      <c r="J872" s="157"/>
      <c r="K872" s="159"/>
    </row>
    <row r="873" spans="2:11" ht="16.5" x14ac:dyDescent="0.25">
      <c r="B873" s="110"/>
      <c r="C873" s="157"/>
      <c r="D873" s="157"/>
      <c r="E873" s="158"/>
      <c r="F873" s="162"/>
      <c r="G873" s="161"/>
      <c r="H873" s="157"/>
      <c r="I873" s="157"/>
      <c r="J873" s="157"/>
      <c r="K873" s="159"/>
    </row>
    <row r="874" spans="2:11" ht="16.5" x14ac:dyDescent="0.25">
      <c r="B874" s="110"/>
      <c r="C874" s="157"/>
      <c r="D874" s="157"/>
      <c r="E874" s="158"/>
      <c r="F874" s="162"/>
      <c r="G874" s="161"/>
      <c r="H874" s="157"/>
      <c r="I874" s="157"/>
      <c r="J874" s="157"/>
      <c r="K874" s="159"/>
    </row>
    <row r="875" spans="2:11" ht="16.5" x14ac:dyDescent="0.25">
      <c r="B875" s="110"/>
      <c r="C875" s="157"/>
      <c r="D875" s="157"/>
      <c r="E875" s="158"/>
      <c r="F875" s="162"/>
      <c r="G875" s="161"/>
      <c r="H875" s="157"/>
      <c r="I875" s="157"/>
      <c r="J875" s="157"/>
      <c r="K875" s="159"/>
    </row>
    <row r="876" spans="2:11" s="96" customFormat="1" ht="16.5" x14ac:dyDescent="0.25">
      <c r="B876" s="110"/>
      <c r="C876" s="157"/>
      <c r="D876" s="157"/>
      <c r="E876" s="158"/>
      <c r="F876" s="162"/>
      <c r="G876" s="161"/>
      <c r="H876" s="157"/>
      <c r="I876" s="157"/>
      <c r="J876" s="157"/>
      <c r="K876" s="159"/>
    </row>
    <row r="877" spans="2:11" ht="16.5" x14ac:dyDescent="0.25">
      <c r="B877" s="110"/>
      <c r="C877" s="157"/>
      <c r="D877" s="157"/>
      <c r="E877" s="158"/>
      <c r="F877" s="162"/>
      <c r="G877" s="161"/>
      <c r="H877" s="157"/>
      <c r="I877" s="157"/>
      <c r="J877" s="157"/>
      <c r="K877" s="159"/>
    </row>
    <row r="878" spans="2:11" ht="16.5" x14ac:dyDescent="0.25">
      <c r="B878" s="110"/>
      <c r="C878" s="157"/>
      <c r="D878" s="157"/>
      <c r="E878" s="158"/>
      <c r="F878" s="162"/>
      <c r="G878" s="161"/>
      <c r="H878" s="157"/>
      <c r="I878" s="157"/>
      <c r="J878" s="157"/>
      <c r="K878" s="159"/>
    </row>
    <row r="879" spans="2:11" ht="16.5" x14ac:dyDescent="0.25">
      <c r="B879" s="110"/>
      <c r="C879" s="157"/>
      <c r="D879" s="157"/>
      <c r="E879" s="158"/>
      <c r="F879" s="162"/>
      <c r="G879" s="161"/>
      <c r="H879" s="157"/>
      <c r="I879" s="157"/>
      <c r="J879" s="157"/>
      <c r="K879" s="159"/>
    </row>
    <row r="880" spans="2:11" ht="16.5" x14ac:dyDescent="0.25">
      <c r="B880" s="110"/>
      <c r="C880" s="157"/>
      <c r="D880" s="157"/>
      <c r="E880" s="158"/>
      <c r="F880" s="162"/>
      <c r="G880" s="161"/>
      <c r="H880" s="157"/>
      <c r="I880" s="157"/>
      <c r="J880" s="157"/>
      <c r="K880" s="159"/>
    </row>
    <row r="881" spans="2:11" ht="16.5" x14ac:dyDescent="0.25">
      <c r="B881" s="110"/>
      <c r="C881" s="157"/>
      <c r="D881" s="157"/>
      <c r="E881" s="158"/>
      <c r="F881" s="162"/>
      <c r="G881" s="161"/>
      <c r="H881" s="157"/>
      <c r="I881" s="157"/>
      <c r="J881" s="157"/>
      <c r="K881" s="159"/>
    </row>
    <row r="882" spans="2:11" ht="16.5" x14ac:dyDescent="0.25">
      <c r="B882" s="110"/>
      <c r="C882" s="157"/>
      <c r="D882" s="157"/>
      <c r="E882" s="158"/>
      <c r="F882" s="162"/>
      <c r="G882" s="161"/>
      <c r="H882" s="157"/>
      <c r="I882" s="157"/>
      <c r="J882" s="157"/>
      <c r="K882" s="159"/>
    </row>
    <row r="883" spans="2:11" ht="16.5" x14ac:dyDescent="0.25">
      <c r="B883" s="110"/>
      <c r="C883" s="157"/>
      <c r="D883" s="157"/>
      <c r="E883" s="158"/>
      <c r="F883" s="162"/>
      <c r="G883" s="161"/>
      <c r="H883" s="157"/>
      <c r="I883" s="157"/>
      <c r="J883" s="157"/>
      <c r="K883" s="159"/>
    </row>
    <row r="884" spans="2:11" s="96" customFormat="1" ht="16.5" x14ac:dyDescent="0.25">
      <c r="B884" s="110"/>
      <c r="C884" s="157"/>
      <c r="D884" s="157"/>
      <c r="E884" s="158"/>
      <c r="F884" s="162"/>
      <c r="G884" s="161"/>
      <c r="H884" s="157"/>
      <c r="I884" s="157"/>
      <c r="J884" s="157"/>
      <c r="K884" s="159"/>
    </row>
    <row r="885" spans="2:11" s="96" customFormat="1" ht="16.5" x14ac:dyDescent="0.25">
      <c r="B885" s="110"/>
      <c r="C885" s="157"/>
      <c r="D885" s="157"/>
      <c r="E885" s="158"/>
      <c r="F885" s="162"/>
      <c r="G885" s="161"/>
      <c r="H885" s="157"/>
      <c r="I885" s="157"/>
      <c r="J885" s="157"/>
      <c r="K885" s="159"/>
    </row>
    <row r="886" spans="2:11" ht="16.5" x14ac:dyDescent="0.25">
      <c r="B886" s="110"/>
      <c r="C886" s="157"/>
      <c r="D886" s="157"/>
      <c r="E886" s="158"/>
      <c r="F886" s="162"/>
      <c r="G886" s="161"/>
      <c r="H886" s="157"/>
      <c r="I886" s="157"/>
      <c r="J886" s="157"/>
      <c r="K886" s="159"/>
    </row>
    <row r="887" spans="2:11" ht="16.5" x14ac:dyDescent="0.25">
      <c r="B887" s="110"/>
      <c r="C887" s="157"/>
      <c r="D887" s="157"/>
      <c r="E887" s="158"/>
      <c r="F887" s="162"/>
      <c r="G887" s="161"/>
      <c r="H887" s="157"/>
      <c r="I887" s="157"/>
      <c r="J887" s="157"/>
      <c r="K887" s="159"/>
    </row>
    <row r="888" spans="2:11" ht="16.5" x14ac:dyDescent="0.25">
      <c r="B888" s="110"/>
      <c r="C888" s="157"/>
      <c r="D888" s="157"/>
      <c r="E888" s="158"/>
      <c r="F888" s="162"/>
      <c r="G888" s="161"/>
      <c r="H888" s="157"/>
      <c r="I888" s="157"/>
      <c r="J888" s="157"/>
      <c r="K888" s="159"/>
    </row>
    <row r="889" spans="2:11" ht="16.5" x14ac:dyDescent="0.25">
      <c r="B889" s="110"/>
      <c r="C889" s="157"/>
      <c r="D889" s="157"/>
      <c r="E889" s="158"/>
      <c r="F889" s="162"/>
      <c r="G889" s="161"/>
      <c r="H889" s="157"/>
      <c r="I889" s="157"/>
      <c r="J889" s="157"/>
      <c r="K889" s="159"/>
    </row>
    <row r="890" spans="2:11" ht="16.5" x14ac:dyDescent="0.25">
      <c r="B890" s="110"/>
      <c r="C890" s="157"/>
      <c r="D890" s="157"/>
      <c r="E890" s="158"/>
      <c r="F890" s="162"/>
      <c r="G890" s="161"/>
      <c r="H890" s="157"/>
      <c r="I890" s="157"/>
      <c r="J890" s="157"/>
      <c r="K890" s="159"/>
    </row>
    <row r="891" spans="2:11" ht="16.5" x14ac:dyDescent="0.25">
      <c r="B891" s="110"/>
      <c r="C891" s="157"/>
      <c r="D891" s="157"/>
      <c r="E891" s="158"/>
      <c r="F891" s="162"/>
      <c r="G891" s="161"/>
      <c r="H891" s="157"/>
      <c r="I891" s="157"/>
      <c r="J891" s="157"/>
      <c r="K891" s="159"/>
    </row>
    <row r="892" spans="2:11" s="96" customFormat="1" ht="16.5" x14ac:dyDescent="0.25">
      <c r="B892" s="110"/>
      <c r="C892" s="157"/>
      <c r="D892" s="157"/>
      <c r="E892" s="158"/>
      <c r="F892" s="162"/>
      <c r="G892" s="161"/>
      <c r="H892" s="157"/>
      <c r="I892" s="157"/>
      <c r="J892" s="157"/>
      <c r="K892" s="159"/>
    </row>
    <row r="893" spans="2:11" ht="16.5" x14ac:dyDescent="0.25">
      <c r="B893" s="110"/>
      <c r="C893" s="157"/>
      <c r="D893" s="157"/>
      <c r="E893" s="158"/>
      <c r="F893" s="162"/>
      <c r="G893" s="161"/>
      <c r="H893" s="157"/>
      <c r="I893" s="157"/>
      <c r="J893" s="157"/>
      <c r="K893" s="159"/>
    </row>
    <row r="894" spans="2:11" ht="16.5" x14ac:dyDescent="0.25">
      <c r="B894" s="110"/>
      <c r="C894" s="157"/>
      <c r="D894" s="157"/>
      <c r="E894" s="158"/>
      <c r="F894" s="162"/>
      <c r="G894" s="161"/>
      <c r="H894" s="157"/>
      <c r="I894" s="157"/>
      <c r="J894" s="157"/>
      <c r="K894" s="159"/>
    </row>
    <row r="895" spans="2:11" ht="16.5" x14ac:dyDescent="0.25">
      <c r="B895" s="110"/>
      <c r="C895" s="157"/>
      <c r="D895" s="157"/>
      <c r="E895" s="158"/>
      <c r="F895" s="162"/>
      <c r="G895" s="161"/>
      <c r="H895" s="157"/>
      <c r="I895" s="157"/>
      <c r="J895" s="157"/>
      <c r="K895" s="159"/>
    </row>
    <row r="896" spans="2:11" ht="16.5" x14ac:dyDescent="0.25">
      <c r="B896" s="110"/>
      <c r="C896" s="157"/>
      <c r="D896" s="157"/>
      <c r="E896" s="158"/>
      <c r="F896" s="162"/>
      <c r="G896" s="161"/>
      <c r="H896" s="157"/>
      <c r="I896" s="157"/>
      <c r="J896" s="157"/>
      <c r="K896" s="159"/>
    </row>
    <row r="897" spans="2:11" ht="16.5" x14ac:dyDescent="0.25">
      <c r="B897" s="110"/>
      <c r="C897" s="157"/>
      <c r="D897" s="157"/>
      <c r="E897" s="158"/>
      <c r="F897" s="162"/>
      <c r="G897" s="161"/>
      <c r="H897" s="157"/>
      <c r="I897" s="157"/>
      <c r="J897" s="157"/>
      <c r="K897" s="159"/>
    </row>
    <row r="898" spans="2:11" ht="16.5" x14ac:dyDescent="0.25">
      <c r="B898" s="110"/>
      <c r="C898" s="157"/>
      <c r="D898" s="157"/>
      <c r="E898" s="158"/>
      <c r="F898" s="162"/>
      <c r="G898" s="161"/>
      <c r="H898" s="157"/>
      <c r="I898" s="157"/>
      <c r="J898" s="157"/>
      <c r="K898" s="159"/>
    </row>
    <row r="899" spans="2:11" ht="16.5" x14ac:dyDescent="0.25">
      <c r="B899" s="110"/>
      <c r="C899" s="157"/>
      <c r="D899" s="157"/>
      <c r="E899" s="158"/>
      <c r="F899" s="162"/>
      <c r="G899" s="161"/>
      <c r="H899" s="157"/>
      <c r="I899" s="157"/>
      <c r="J899" s="157"/>
      <c r="K899" s="159"/>
    </row>
    <row r="900" spans="2:11" s="96" customFormat="1" ht="16.5" x14ac:dyDescent="0.25">
      <c r="B900" s="110"/>
      <c r="C900" s="157"/>
      <c r="D900" s="157"/>
      <c r="E900" s="158"/>
      <c r="F900" s="162"/>
      <c r="G900" s="161"/>
      <c r="H900" s="157"/>
      <c r="I900" s="157"/>
      <c r="J900" s="157"/>
      <c r="K900" s="159"/>
    </row>
    <row r="901" spans="2:11" ht="16.5" x14ac:dyDescent="0.25">
      <c r="B901" s="110"/>
      <c r="C901" s="157"/>
      <c r="D901" s="157"/>
      <c r="E901" s="158"/>
      <c r="F901" s="162"/>
      <c r="G901" s="161"/>
      <c r="H901" s="157"/>
      <c r="I901" s="157"/>
      <c r="J901" s="157"/>
      <c r="K901" s="159"/>
    </row>
    <row r="902" spans="2:11" ht="16.5" x14ac:dyDescent="0.25">
      <c r="B902" s="110"/>
      <c r="C902" s="157"/>
      <c r="D902" s="157"/>
      <c r="E902" s="158"/>
      <c r="F902" s="162"/>
      <c r="G902" s="161"/>
      <c r="H902" s="157"/>
      <c r="I902" s="157"/>
      <c r="J902" s="157"/>
      <c r="K902" s="159"/>
    </row>
    <row r="903" spans="2:11" ht="16.5" x14ac:dyDescent="0.25">
      <c r="B903" s="110"/>
      <c r="C903" s="157"/>
      <c r="D903" s="157"/>
      <c r="E903" s="158"/>
      <c r="F903" s="162"/>
      <c r="G903" s="161"/>
      <c r="H903" s="157"/>
      <c r="I903" s="157"/>
      <c r="J903" s="157"/>
      <c r="K903" s="159"/>
    </row>
    <row r="904" spans="2:11" ht="16.5" x14ac:dyDescent="0.25">
      <c r="B904" s="110"/>
      <c r="C904" s="157"/>
      <c r="D904" s="157"/>
      <c r="E904" s="158"/>
      <c r="F904" s="162"/>
      <c r="G904" s="161"/>
      <c r="H904" s="157"/>
      <c r="I904" s="157"/>
      <c r="J904" s="157"/>
      <c r="K904" s="159"/>
    </row>
    <row r="905" spans="2:11" ht="16.5" x14ac:dyDescent="0.25">
      <c r="B905" s="110"/>
      <c r="C905" s="157"/>
      <c r="D905" s="157"/>
      <c r="E905" s="158"/>
      <c r="F905" s="162"/>
      <c r="G905" s="161"/>
      <c r="H905" s="157"/>
      <c r="I905" s="157"/>
      <c r="J905" s="157"/>
      <c r="K905" s="159"/>
    </row>
    <row r="906" spans="2:11" ht="16.5" x14ac:dyDescent="0.25">
      <c r="B906" s="110"/>
      <c r="C906" s="157"/>
      <c r="D906" s="157"/>
      <c r="E906" s="158"/>
      <c r="F906" s="162"/>
      <c r="G906" s="161"/>
      <c r="H906" s="157"/>
      <c r="I906" s="157"/>
      <c r="J906" s="157"/>
      <c r="K906" s="159"/>
    </row>
    <row r="907" spans="2:11" ht="16.5" x14ac:dyDescent="0.25">
      <c r="B907" s="110"/>
      <c r="C907" s="157"/>
      <c r="D907" s="157"/>
      <c r="E907" s="158"/>
      <c r="F907" s="162"/>
      <c r="G907" s="161"/>
      <c r="H907" s="157"/>
      <c r="I907" s="157"/>
      <c r="J907" s="157"/>
      <c r="K907" s="159"/>
    </row>
    <row r="908" spans="2:11" ht="16.5" x14ac:dyDescent="0.25">
      <c r="B908" s="110"/>
      <c r="C908" s="157"/>
      <c r="D908" s="157"/>
      <c r="E908" s="158"/>
      <c r="F908" s="162"/>
      <c r="G908" s="161"/>
      <c r="H908" s="157"/>
      <c r="I908" s="157"/>
      <c r="J908" s="157"/>
      <c r="K908" s="159"/>
    </row>
    <row r="909" spans="2:11" ht="16.5" x14ac:dyDescent="0.25">
      <c r="B909" s="110"/>
      <c r="C909" s="157"/>
      <c r="D909" s="157"/>
      <c r="E909" s="158"/>
      <c r="F909" s="162"/>
      <c r="G909" s="161"/>
      <c r="H909" s="157"/>
      <c r="I909" s="157"/>
      <c r="J909" s="157"/>
      <c r="K909" s="159"/>
    </row>
    <row r="910" spans="2:11" s="96" customFormat="1" ht="16.5" x14ac:dyDescent="0.25">
      <c r="B910" s="110"/>
      <c r="C910" s="157"/>
      <c r="D910" s="157"/>
      <c r="E910" s="158"/>
      <c r="F910" s="162"/>
      <c r="G910" s="161"/>
      <c r="H910" s="157"/>
      <c r="I910" s="157"/>
      <c r="J910" s="157"/>
      <c r="K910" s="159"/>
    </row>
    <row r="911" spans="2:11" ht="16.5" x14ac:dyDescent="0.25">
      <c r="B911" s="110"/>
      <c r="C911" s="157"/>
      <c r="D911" s="157"/>
      <c r="E911" s="158"/>
      <c r="F911" s="162"/>
      <c r="G911" s="161"/>
      <c r="H911" s="157"/>
      <c r="I911" s="157"/>
      <c r="J911" s="157"/>
      <c r="K911" s="159"/>
    </row>
    <row r="912" spans="2:11" ht="16.5" x14ac:dyDescent="0.25">
      <c r="B912" s="110"/>
      <c r="C912" s="157"/>
      <c r="D912" s="157"/>
      <c r="E912" s="158"/>
      <c r="F912" s="162"/>
      <c r="G912" s="161"/>
      <c r="H912" s="157"/>
      <c r="I912" s="157"/>
      <c r="J912" s="157"/>
      <c r="K912" s="159"/>
    </row>
    <row r="913" spans="2:11" s="96" customFormat="1" ht="16.5" x14ac:dyDescent="0.25">
      <c r="B913" s="110"/>
      <c r="C913" s="157"/>
      <c r="D913" s="157"/>
      <c r="E913" s="158"/>
      <c r="F913" s="162"/>
      <c r="G913" s="161"/>
      <c r="H913" s="157"/>
      <c r="I913" s="157"/>
      <c r="J913" s="157"/>
      <c r="K913" s="159"/>
    </row>
    <row r="914" spans="2:11" s="96" customFormat="1" ht="16.5" x14ac:dyDescent="0.25">
      <c r="B914" s="110"/>
      <c r="C914" s="157"/>
      <c r="D914" s="157"/>
      <c r="E914" s="158"/>
      <c r="F914" s="162"/>
      <c r="G914" s="161"/>
      <c r="H914" s="157"/>
      <c r="I914" s="157"/>
      <c r="J914" s="157"/>
      <c r="K914" s="159"/>
    </row>
    <row r="915" spans="2:11" ht="16.5" x14ac:dyDescent="0.25">
      <c r="B915" s="110"/>
      <c r="C915" s="157"/>
      <c r="D915" s="157"/>
      <c r="E915" s="158"/>
      <c r="F915" s="162"/>
      <c r="G915" s="161"/>
      <c r="H915" s="157"/>
      <c r="I915" s="157"/>
      <c r="J915" s="157"/>
      <c r="K915" s="159"/>
    </row>
    <row r="916" spans="2:11" ht="16.5" x14ac:dyDescent="0.25">
      <c r="B916" s="110"/>
      <c r="C916" s="157"/>
      <c r="D916" s="157"/>
      <c r="E916" s="158"/>
      <c r="F916" s="162"/>
      <c r="G916" s="161"/>
      <c r="H916" s="157"/>
      <c r="I916" s="157"/>
      <c r="J916" s="157"/>
      <c r="K916" s="159"/>
    </row>
    <row r="917" spans="2:11" ht="16.5" x14ac:dyDescent="0.25">
      <c r="B917" s="110"/>
      <c r="C917" s="157"/>
      <c r="D917" s="157"/>
      <c r="E917" s="158"/>
      <c r="F917" s="162"/>
      <c r="G917" s="161"/>
      <c r="H917" s="157"/>
      <c r="I917" s="157"/>
      <c r="J917" s="157"/>
      <c r="K917" s="159"/>
    </row>
    <row r="918" spans="2:11" ht="16.5" x14ac:dyDescent="0.25">
      <c r="B918" s="110"/>
      <c r="C918" s="157"/>
      <c r="D918" s="157"/>
      <c r="E918" s="158"/>
      <c r="F918" s="162"/>
      <c r="G918" s="161"/>
      <c r="H918" s="157"/>
      <c r="I918" s="157"/>
      <c r="J918" s="157"/>
      <c r="K918" s="159"/>
    </row>
    <row r="919" spans="2:11" ht="16.5" x14ac:dyDescent="0.25">
      <c r="B919" s="110"/>
      <c r="C919" s="157"/>
      <c r="D919" s="157"/>
      <c r="E919" s="158"/>
      <c r="F919" s="162"/>
      <c r="G919" s="161"/>
      <c r="H919" s="157"/>
      <c r="I919" s="157"/>
      <c r="J919" s="157"/>
      <c r="K919" s="159"/>
    </row>
    <row r="920" spans="2:11" ht="16.5" x14ac:dyDescent="0.25">
      <c r="B920" s="110"/>
      <c r="C920" s="157"/>
      <c r="D920" s="157"/>
      <c r="E920" s="158"/>
      <c r="F920" s="162"/>
      <c r="G920" s="161"/>
      <c r="H920" s="157"/>
      <c r="I920" s="157"/>
      <c r="J920" s="157"/>
      <c r="K920" s="159"/>
    </row>
    <row r="921" spans="2:11" ht="16.5" x14ac:dyDescent="0.25">
      <c r="B921" s="110"/>
      <c r="C921" s="157"/>
      <c r="D921" s="157"/>
      <c r="E921" s="158"/>
      <c r="F921" s="162"/>
      <c r="G921" s="161"/>
      <c r="H921" s="157"/>
      <c r="I921" s="157"/>
      <c r="J921" s="157"/>
      <c r="K921" s="159"/>
    </row>
    <row r="922" spans="2:11" ht="16.5" x14ac:dyDescent="0.25">
      <c r="B922" s="110"/>
      <c r="C922" s="157"/>
      <c r="D922" s="157"/>
      <c r="E922" s="158"/>
      <c r="F922" s="162"/>
      <c r="G922" s="161"/>
      <c r="H922" s="157"/>
      <c r="I922" s="157"/>
      <c r="J922" s="157"/>
      <c r="K922" s="159"/>
    </row>
    <row r="923" spans="2:11" ht="16.5" x14ac:dyDescent="0.25">
      <c r="B923" s="110"/>
      <c r="C923" s="157"/>
      <c r="D923" s="157"/>
      <c r="E923" s="158"/>
      <c r="F923" s="162"/>
      <c r="G923" s="161"/>
      <c r="H923" s="157"/>
      <c r="I923" s="157"/>
      <c r="J923" s="157"/>
      <c r="K923" s="159"/>
    </row>
    <row r="924" spans="2:11" ht="16.5" x14ac:dyDescent="0.25">
      <c r="B924" s="110"/>
      <c r="C924" s="157"/>
      <c r="D924" s="157"/>
      <c r="E924" s="158"/>
      <c r="F924" s="162"/>
      <c r="G924" s="161"/>
      <c r="H924" s="157"/>
      <c r="I924" s="157"/>
      <c r="J924" s="157"/>
      <c r="K924" s="159"/>
    </row>
    <row r="925" spans="2:11" ht="16.5" x14ac:dyDescent="0.25">
      <c r="B925" s="110"/>
      <c r="C925" s="157"/>
      <c r="D925" s="157"/>
      <c r="E925" s="158"/>
      <c r="F925" s="162"/>
      <c r="G925" s="161"/>
      <c r="H925" s="157"/>
      <c r="I925" s="157"/>
      <c r="J925" s="157"/>
      <c r="K925" s="159"/>
    </row>
    <row r="926" spans="2:11" s="96" customFormat="1" ht="16.5" x14ac:dyDescent="0.25">
      <c r="B926" s="110"/>
      <c r="C926" s="157"/>
      <c r="D926" s="157"/>
      <c r="E926" s="158"/>
      <c r="F926" s="162"/>
      <c r="G926" s="161"/>
      <c r="H926" s="157"/>
      <c r="I926" s="157"/>
      <c r="J926" s="157"/>
      <c r="K926" s="159"/>
    </row>
    <row r="927" spans="2:11" ht="16.5" x14ac:dyDescent="0.25">
      <c r="B927" s="110"/>
      <c r="C927" s="157"/>
      <c r="D927" s="157"/>
      <c r="E927" s="158"/>
      <c r="F927" s="162"/>
      <c r="G927" s="161"/>
      <c r="H927" s="157"/>
      <c r="I927" s="157"/>
      <c r="J927" s="157"/>
      <c r="K927" s="159"/>
    </row>
    <row r="928" spans="2:11" ht="16.5" x14ac:dyDescent="0.25">
      <c r="B928" s="110"/>
      <c r="C928" s="157"/>
      <c r="D928" s="157"/>
      <c r="E928" s="158"/>
      <c r="F928" s="162"/>
      <c r="G928" s="161"/>
      <c r="H928" s="157"/>
      <c r="I928" s="157"/>
      <c r="J928" s="157"/>
      <c r="K928" s="159"/>
    </row>
    <row r="929" spans="2:11" ht="16.5" x14ac:dyDescent="0.25">
      <c r="B929" s="110"/>
      <c r="C929" s="157"/>
      <c r="D929" s="157"/>
      <c r="E929" s="158"/>
      <c r="F929" s="162"/>
      <c r="G929" s="161"/>
      <c r="H929" s="157"/>
      <c r="I929" s="157"/>
      <c r="J929" s="157"/>
      <c r="K929" s="159"/>
    </row>
    <row r="930" spans="2:11" ht="16.5" x14ac:dyDescent="0.25">
      <c r="B930" s="110"/>
      <c r="C930" s="157"/>
      <c r="D930" s="157"/>
      <c r="E930" s="158"/>
      <c r="F930" s="162"/>
      <c r="G930" s="161"/>
      <c r="H930" s="157"/>
      <c r="I930" s="157"/>
      <c r="J930" s="157"/>
      <c r="K930" s="159"/>
    </row>
    <row r="931" spans="2:11" ht="16.5" x14ac:dyDescent="0.25">
      <c r="B931" s="110"/>
      <c r="C931" s="157"/>
      <c r="D931" s="157"/>
      <c r="E931" s="158"/>
      <c r="F931" s="162"/>
      <c r="G931" s="161"/>
      <c r="H931" s="157"/>
      <c r="I931" s="157"/>
      <c r="J931" s="157"/>
      <c r="K931" s="159"/>
    </row>
    <row r="932" spans="2:11" s="96" customFormat="1" ht="16.5" x14ac:dyDescent="0.25">
      <c r="B932" s="110"/>
      <c r="C932" s="157"/>
      <c r="D932" s="157"/>
      <c r="E932" s="158"/>
      <c r="F932" s="162"/>
      <c r="G932" s="161"/>
      <c r="H932" s="157"/>
      <c r="I932" s="157"/>
      <c r="J932" s="157"/>
      <c r="K932" s="159"/>
    </row>
    <row r="933" spans="2:11" ht="16.5" x14ac:dyDescent="0.25">
      <c r="B933" s="110"/>
      <c r="C933" s="157"/>
      <c r="D933" s="157"/>
      <c r="E933" s="158"/>
      <c r="F933" s="162"/>
      <c r="G933" s="161"/>
      <c r="H933" s="157"/>
      <c r="I933" s="157"/>
      <c r="J933" s="157"/>
      <c r="K933" s="159"/>
    </row>
    <row r="934" spans="2:11" ht="16.5" x14ac:dyDescent="0.25">
      <c r="B934" s="110"/>
      <c r="C934" s="157"/>
      <c r="D934" s="157"/>
      <c r="E934" s="158"/>
      <c r="F934" s="162"/>
      <c r="G934" s="161"/>
      <c r="H934" s="157"/>
      <c r="I934" s="157"/>
      <c r="J934" s="157"/>
      <c r="K934" s="159"/>
    </row>
    <row r="935" spans="2:11" ht="16.5" x14ac:dyDescent="0.25">
      <c r="B935" s="110"/>
      <c r="C935" s="157"/>
      <c r="D935" s="157"/>
      <c r="E935" s="158"/>
      <c r="F935" s="162"/>
      <c r="G935" s="161"/>
      <c r="H935" s="157"/>
      <c r="I935" s="157"/>
      <c r="J935" s="157"/>
      <c r="K935" s="159"/>
    </row>
    <row r="936" spans="2:11" ht="16.5" x14ac:dyDescent="0.25">
      <c r="B936" s="110"/>
      <c r="C936" s="157"/>
      <c r="D936" s="157"/>
      <c r="E936" s="158"/>
      <c r="F936" s="162"/>
      <c r="G936" s="161"/>
      <c r="H936" s="157"/>
      <c r="I936" s="157"/>
      <c r="J936" s="157"/>
      <c r="K936" s="159"/>
    </row>
    <row r="937" spans="2:11" ht="16.5" x14ac:dyDescent="0.25">
      <c r="B937" s="93"/>
      <c r="C937" s="157"/>
      <c r="D937" s="157"/>
      <c r="E937" s="158"/>
      <c r="F937" s="162"/>
      <c r="G937" s="161"/>
      <c r="H937" s="157"/>
      <c r="I937" s="157"/>
      <c r="J937" s="157"/>
      <c r="K937" s="159"/>
    </row>
    <row r="938" spans="2:11" s="96" customFormat="1" ht="16.5" x14ac:dyDescent="0.25">
      <c r="B938" s="101"/>
      <c r="C938" s="157"/>
      <c r="D938" s="157"/>
      <c r="E938" s="158"/>
      <c r="F938" s="162"/>
      <c r="G938" s="161"/>
      <c r="H938" s="157"/>
      <c r="I938" s="157"/>
      <c r="J938" s="157"/>
      <c r="K938" s="159"/>
    </row>
    <row r="939" spans="2:11" s="97" customFormat="1" ht="16.5" x14ac:dyDescent="0.25">
      <c r="B939" s="93"/>
      <c r="C939" s="157"/>
      <c r="D939" s="157"/>
      <c r="E939" s="158"/>
      <c r="F939" s="162"/>
      <c r="G939" s="161"/>
      <c r="H939" s="157"/>
      <c r="I939" s="157"/>
      <c r="J939" s="157"/>
      <c r="K939" s="159"/>
    </row>
    <row r="940" spans="2:11" ht="16.5" x14ac:dyDescent="0.25">
      <c r="B940" s="93"/>
      <c r="C940" s="157"/>
      <c r="D940" s="157"/>
      <c r="E940" s="158"/>
      <c r="F940" s="162"/>
      <c r="G940" s="161"/>
      <c r="H940" s="157"/>
      <c r="I940" s="157"/>
      <c r="J940" s="157"/>
      <c r="K940" s="159"/>
    </row>
    <row r="941" spans="2:11" ht="16.5" x14ac:dyDescent="0.25">
      <c r="B941" s="93"/>
      <c r="C941" s="157"/>
      <c r="D941" s="157"/>
      <c r="E941" s="158"/>
      <c r="F941" s="162"/>
      <c r="G941" s="161"/>
      <c r="H941" s="157"/>
      <c r="I941" s="157"/>
      <c r="J941" s="157"/>
      <c r="K941" s="159"/>
    </row>
    <row r="942" spans="2:11" ht="16.5" x14ac:dyDescent="0.25">
      <c r="B942" s="93"/>
      <c r="C942" s="157"/>
      <c r="D942" s="157"/>
      <c r="E942" s="158"/>
      <c r="F942" s="162"/>
      <c r="G942" s="161"/>
      <c r="H942" s="157"/>
      <c r="I942" s="157"/>
      <c r="J942" s="157"/>
      <c r="K942" s="159"/>
    </row>
    <row r="943" spans="2:11" s="96" customFormat="1" ht="16.5" x14ac:dyDescent="0.25">
      <c r="B943" s="101"/>
      <c r="C943" s="157"/>
      <c r="D943" s="157"/>
      <c r="E943" s="158"/>
      <c r="F943" s="162"/>
      <c r="G943" s="161"/>
      <c r="H943" s="157"/>
      <c r="I943" s="157"/>
      <c r="J943" s="157"/>
      <c r="K943" s="159"/>
    </row>
    <row r="944" spans="2:11" ht="16.5" x14ac:dyDescent="0.25">
      <c r="B944" s="93"/>
      <c r="C944" s="157"/>
      <c r="D944" s="157"/>
      <c r="E944" s="158"/>
      <c r="F944" s="162"/>
      <c r="G944" s="161"/>
      <c r="H944" s="157"/>
      <c r="I944" s="157"/>
      <c r="J944" s="157"/>
      <c r="K944" s="159"/>
    </row>
    <row r="945" spans="2:11" ht="16.5" x14ac:dyDescent="0.25">
      <c r="B945" s="93"/>
      <c r="C945" s="157"/>
      <c r="D945" s="157"/>
      <c r="E945" s="158"/>
      <c r="F945" s="162"/>
      <c r="G945" s="161"/>
      <c r="H945" s="157"/>
      <c r="I945" s="157"/>
      <c r="J945" s="157"/>
      <c r="K945" s="159"/>
    </row>
    <row r="946" spans="2:11" x14ac:dyDescent="0.25">
      <c r="B946" s="93"/>
      <c r="C946" s="93"/>
      <c r="D946" s="93"/>
      <c r="E946" s="94"/>
      <c r="F946" s="99"/>
      <c r="G946" s="92"/>
      <c r="H946" s="93"/>
      <c r="I946" s="100"/>
      <c r="J946" s="93"/>
      <c r="K946" s="95"/>
    </row>
    <row r="947" spans="2:11" x14ac:dyDescent="0.25">
      <c r="B947" s="93"/>
      <c r="C947" s="93"/>
      <c r="D947" s="93"/>
      <c r="E947" s="94"/>
      <c r="F947" s="99"/>
      <c r="G947" s="92"/>
      <c r="H947" s="93"/>
      <c r="I947" s="100"/>
      <c r="J947" s="93"/>
      <c r="K947" s="95"/>
    </row>
    <row r="948" spans="2:11" s="96" customFormat="1" x14ac:dyDescent="0.25">
      <c r="B948" s="101"/>
      <c r="C948" s="101"/>
      <c r="D948" s="102"/>
      <c r="E948" s="98"/>
      <c r="F948" s="103"/>
      <c r="G948" s="91"/>
      <c r="H948" s="101"/>
      <c r="I948" s="100"/>
      <c r="J948" s="101"/>
      <c r="K948" s="104"/>
    </row>
    <row r="949" spans="2:11" x14ac:dyDescent="0.25">
      <c r="B949" s="93"/>
      <c r="C949" s="93"/>
      <c r="D949" s="93"/>
      <c r="E949" s="98"/>
      <c r="F949" s="99"/>
      <c r="G949" s="92"/>
      <c r="H949" s="93"/>
      <c r="I949" s="100"/>
      <c r="J949" s="93"/>
      <c r="K949" s="95"/>
    </row>
    <row r="950" spans="2:11" x14ac:dyDescent="0.25">
      <c r="B950" s="93"/>
      <c r="C950" s="93"/>
      <c r="D950" s="93"/>
      <c r="E950" s="98"/>
      <c r="F950" s="99"/>
      <c r="G950" s="92"/>
      <c r="H950" s="93"/>
      <c r="I950" s="100"/>
      <c r="J950" s="93"/>
      <c r="K950" s="95"/>
    </row>
    <row r="951" spans="2:11" x14ac:dyDescent="0.25">
      <c r="B951" s="93"/>
      <c r="C951" s="93"/>
      <c r="D951" s="93"/>
      <c r="E951" s="98"/>
      <c r="F951" s="99"/>
      <c r="G951" s="92"/>
      <c r="H951" s="93"/>
      <c r="I951" s="100"/>
      <c r="J951" s="93"/>
      <c r="K951" s="95"/>
    </row>
    <row r="952" spans="2:11" x14ac:dyDescent="0.25">
      <c r="B952" s="93"/>
      <c r="C952" s="93"/>
      <c r="D952" s="93"/>
      <c r="E952" s="98"/>
      <c r="F952" s="99"/>
      <c r="G952" s="92"/>
      <c r="H952" s="93"/>
      <c r="I952" s="100"/>
      <c r="J952" s="93"/>
      <c r="K952" s="95"/>
    </row>
    <row r="953" spans="2:11" x14ac:dyDescent="0.25">
      <c r="B953" s="93"/>
      <c r="C953" s="93"/>
      <c r="D953" s="93"/>
      <c r="E953" s="98"/>
      <c r="F953" s="99"/>
      <c r="G953" s="92"/>
      <c r="H953" s="93"/>
      <c r="I953" s="100"/>
      <c r="J953" s="93"/>
      <c r="K953" s="95"/>
    </row>
    <row r="954" spans="2:11" x14ac:dyDescent="0.25">
      <c r="B954" s="93"/>
      <c r="C954" s="93"/>
      <c r="D954" s="93"/>
      <c r="E954" s="98"/>
      <c r="F954" s="99"/>
      <c r="G954" s="92"/>
      <c r="H954" s="93"/>
      <c r="I954" s="100"/>
      <c r="J954" s="93"/>
      <c r="K954" s="95"/>
    </row>
    <row r="955" spans="2:11" x14ac:dyDescent="0.25">
      <c r="B955" s="93"/>
      <c r="C955" s="93"/>
      <c r="D955" s="93"/>
      <c r="E955" s="98"/>
      <c r="F955" s="99"/>
      <c r="G955" s="92"/>
      <c r="H955" s="93"/>
      <c r="I955" s="100"/>
      <c r="J955" s="93"/>
      <c r="K955" s="95"/>
    </row>
    <row r="956" spans="2:11" x14ac:dyDescent="0.25">
      <c r="B956" s="93"/>
      <c r="C956" s="93"/>
      <c r="D956" s="93"/>
      <c r="E956" s="98"/>
      <c r="F956" s="99"/>
      <c r="G956" s="92"/>
      <c r="H956" s="93"/>
      <c r="I956" s="100"/>
      <c r="J956" s="93"/>
      <c r="K956" s="95"/>
    </row>
    <row r="957" spans="2:11" x14ac:dyDescent="0.25">
      <c r="B957" s="93"/>
      <c r="C957" s="93"/>
      <c r="D957" s="93"/>
      <c r="E957" s="94"/>
      <c r="F957" s="99"/>
      <c r="G957" s="92"/>
      <c r="H957" s="93"/>
      <c r="I957" s="100"/>
      <c r="J957" s="93"/>
      <c r="K957" s="95"/>
    </row>
    <row r="958" spans="2:11" x14ac:dyDescent="0.25">
      <c r="B958" s="93"/>
      <c r="C958" s="93"/>
      <c r="D958" s="93"/>
      <c r="E958" s="94"/>
      <c r="F958" s="99"/>
      <c r="G958" s="92"/>
      <c r="H958" s="93"/>
      <c r="I958" s="100"/>
      <c r="J958" s="93"/>
      <c r="K958" s="95"/>
    </row>
    <row r="959" spans="2:11" x14ac:dyDescent="0.25">
      <c r="B959" s="93"/>
      <c r="C959" s="93"/>
      <c r="D959" s="93"/>
      <c r="E959" s="94"/>
      <c r="F959" s="99"/>
      <c r="G959" s="92"/>
      <c r="H959" s="93"/>
      <c r="I959" s="100"/>
      <c r="J959" s="93"/>
      <c r="K959" s="95"/>
    </row>
    <row r="960" spans="2:11" x14ac:dyDescent="0.25">
      <c r="B960" s="93"/>
      <c r="C960" s="93"/>
      <c r="D960" s="93"/>
      <c r="E960" s="94"/>
      <c r="F960" s="99"/>
      <c r="G960" s="92"/>
      <c r="H960" s="93"/>
      <c r="I960" s="100"/>
      <c r="J960" s="93"/>
      <c r="K960" s="95"/>
    </row>
    <row r="961" spans="2:11" s="96" customFormat="1" x14ac:dyDescent="0.25">
      <c r="B961" s="101"/>
      <c r="C961" s="101"/>
      <c r="D961" s="102"/>
      <c r="E961" s="98"/>
      <c r="F961" s="103"/>
      <c r="G961" s="91"/>
      <c r="H961" s="101"/>
      <c r="I961" s="100"/>
      <c r="J961" s="101"/>
      <c r="K961" s="104"/>
    </row>
    <row r="962" spans="2:11" x14ac:dyDescent="0.25">
      <c r="B962" s="93"/>
      <c r="C962" s="93"/>
      <c r="D962" s="93"/>
      <c r="E962" s="98"/>
      <c r="F962" s="99"/>
      <c r="G962" s="92"/>
      <c r="H962" s="93"/>
      <c r="I962" s="100"/>
      <c r="J962" s="93"/>
      <c r="K962" s="95"/>
    </row>
    <row r="963" spans="2:11" x14ac:dyDescent="0.25">
      <c r="B963" s="93"/>
      <c r="C963" s="93"/>
      <c r="D963" s="93"/>
      <c r="E963" s="98"/>
      <c r="F963" s="99"/>
      <c r="G963" s="92"/>
      <c r="H963" s="93"/>
      <c r="I963" s="100"/>
      <c r="J963" s="93"/>
      <c r="K963" s="95"/>
    </row>
    <row r="964" spans="2:11" x14ac:dyDescent="0.25">
      <c r="B964" s="93"/>
      <c r="C964" s="93"/>
      <c r="D964" s="93"/>
      <c r="E964" s="94"/>
      <c r="F964" s="99"/>
      <c r="G964" s="92"/>
      <c r="H964" s="93"/>
      <c r="I964" s="100"/>
      <c r="J964" s="93"/>
      <c r="K964" s="95"/>
    </row>
    <row r="965" spans="2:11" x14ac:dyDescent="0.25">
      <c r="B965" s="93"/>
      <c r="C965" s="93"/>
      <c r="D965" s="93"/>
      <c r="E965" s="94"/>
      <c r="F965" s="99"/>
      <c r="G965" s="92"/>
      <c r="H965" s="93"/>
      <c r="I965" s="100"/>
      <c r="J965" s="93"/>
      <c r="K965" s="95"/>
    </row>
    <row r="966" spans="2:11" s="96" customFormat="1" x14ac:dyDescent="0.25">
      <c r="B966" s="101"/>
      <c r="C966" s="101"/>
      <c r="D966" s="102"/>
      <c r="E966" s="98"/>
      <c r="F966" s="103"/>
      <c r="G966" s="91"/>
      <c r="H966" s="101"/>
      <c r="I966" s="100"/>
      <c r="J966" s="101"/>
      <c r="K966" s="104"/>
    </row>
    <row r="967" spans="2:11" x14ac:dyDescent="0.25">
      <c r="B967" s="93"/>
      <c r="C967" s="93"/>
      <c r="D967" s="93"/>
      <c r="E967" s="98"/>
      <c r="F967" s="99"/>
      <c r="G967" s="92"/>
      <c r="H967" s="93"/>
      <c r="I967" s="100"/>
      <c r="J967" s="93"/>
      <c r="K967" s="95"/>
    </row>
    <row r="968" spans="2:11" x14ac:dyDescent="0.25">
      <c r="B968" s="93"/>
      <c r="C968" s="93"/>
      <c r="D968" s="93"/>
      <c r="E968" s="94"/>
      <c r="F968" s="99"/>
      <c r="G968" s="92"/>
      <c r="H968" s="93"/>
      <c r="I968" s="100"/>
      <c r="J968" s="93"/>
      <c r="K968" s="95"/>
    </row>
    <row r="969" spans="2:11" x14ac:dyDescent="0.25">
      <c r="B969" s="93"/>
      <c r="C969" s="93"/>
      <c r="D969" s="93"/>
      <c r="E969" s="94"/>
      <c r="F969" s="99"/>
      <c r="G969" s="92"/>
      <c r="H969" s="93"/>
      <c r="I969" s="100"/>
      <c r="J969" s="93"/>
      <c r="K969" s="95"/>
    </row>
    <row r="970" spans="2:11" x14ac:dyDescent="0.25">
      <c r="B970" s="93"/>
      <c r="C970" s="93"/>
      <c r="D970" s="93"/>
      <c r="E970" s="94"/>
      <c r="F970" s="99"/>
      <c r="G970" s="92"/>
      <c r="H970" s="93"/>
      <c r="I970" s="100"/>
      <c r="J970" s="93"/>
      <c r="K970" s="95"/>
    </row>
    <row r="971" spans="2:11" s="96" customFormat="1" x14ac:dyDescent="0.25">
      <c r="B971" s="101"/>
      <c r="C971" s="101"/>
      <c r="D971" s="102"/>
      <c r="E971" s="98"/>
      <c r="F971" s="103"/>
      <c r="G971" s="91"/>
      <c r="H971" s="101"/>
      <c r="I971" s="100"/>
      <c r="J971" s="101"/>
      <c r="K971" s="104"/>
    </row>
    <row r="972" spans="2:11" x14ac:dyDescent="0.25">
      <c r="B972" s="93"/>
      <c r="C972" s="93"/>
      <c r="D972" s="93"/>
      <c r="E972" s="94"/>
      <c r="F972" s="99"/>
      <c r="G972" s="92"/>
      <c r="H972" s="93"/>
      <c r="I972" s="100"/>
      <c r="J972" s="93"/>
      <c r="K972" s="95"/>
    </row>
    <row r="973" spans="2:11" x14ac:dyDescent="0.25">
      <c r="B973" s="93"/>
      <c r="C973" s="93"/>
      <c r="D973" s="93"/>
      <c r="E973" s="94"/>
      <c r="F973" s="99"/>
      <c r="G973" s="92"/>
      <c r="H973" s="93"/>
      <c r="I973" s="100"/>
      <c r="J973" s="93"/>
      <c r="K973" s="95"/>
    </row>
    <row r="974" spans="2:11" x14ac:dyDescent="0.25">
      <c r="B974" s="93"/>
      <c r="C974" s="93"/>
      <c r="D974" s="93"/>
      <c r="E974" s="94"/>
      <c r="F974" s="99"/>
      <c r="G974" s="92"/>
      <c r="H974" s="93"/>
      <c r="I974" s="100"/>
      <c r="J974" s="93"/>
      <c r="K974" s="95"/>
    </row>
    <row r="975" spans="2:11" x14ac:dyDescent="0.25">
      <c r="B975" s="93"/>
      <c r="C975" s="93"/>
      <c r="D975" s="93"/>
      <c r="E975" s="94"/>
      <c r="F975" s="99"/>
      <c r="G975" s="92"/>
      <c r="H975" s="93"/>
      <c r="I975" s="100"/>
      <c r="J975" s="93"/>
      <c r="K975" s="95"/>
    </row>
    <row r="976" spans="2:11" x14ac:dyDescent="0.25">
      <c r="B976" s="93"/>
      <c r="C976" s="93"/>
      <c r="D976" s="93"/>
      <c r="E976" s="94"/>
      <c r="F976" s="99"/>
      <c r="G976" s="92"/>
      <c r="H976" s="93"/>
      <c r="I976" s="100"/>
      <c r="J976" s="93"/>
      <c r="K976" s="95"/>
    </row>
    <row r="977" spans="2:11" s="96" customFormat="1" x14ac:dyDescent="0.25">
      <c r="B977" s="101"/>
      <c r="C977" s="101"/>
      <c r="D977" s="102"/>
      <c r="E977" s="98"/>
      <c r="F977" s="103"/>
      <c r="G977" s="91"/>
      <c r="H977" s="101"/>
      <c r="I977" s="100"/>
      <c r="J977" s="101"/>
      <c r="K977" s="104"/>
    </row>
    <row r="978" spans="2:11" x14ac:dyDescent="0.25">
      <c r="B978" s="93"/>
      <c r="C978" s="93"/>
      <c r="D978" s="93"/>
      <c r="E978" s="94"/>
      <c r="F978" s="99"/>
      <c r="G978" s="92"/>
      <c r="H978" s="93"/>
      <c r="I978" s="100"/>
      <c r="J978" s="93"/>
      <c r="K978" s="95"/>
    </row>
    <row r="979" spans="2:11" x14ac:dyDescent="0.25">
      <c r="B979" s="93"/>
      <c r="C979" s="93"/>
      <c r="D979" s="93"/>
      <c r="E979" s="94"/>
      <c r="F979" s="99"/>
      <c r="G979" s="92"/>
      <c r="H979" s="93"/>
      <c r="I979" s="100"/>
      <c r="J979" s="93"/>
      <c r="K979" s="95"/>
    </row>
    <row r="980" spans="2:11" x14ac:dyDescent="0.25">
      <c r="B980" s="93"/>
      <c r="C980" s="93"/>
      <c r="D980" s="93"/>
      <c r="E980" s="94"/>
      <c r="F980" s="99"/>
      <c r="G980" s="92"/>
      <c r="H980" s="93"/>
      <c r="I980" s="100"/>
      <c r="J980" s="93"/>
      <c r="K980" s="95"/>
    </row>
    <row r="981" spans="2:11" x14ac:dyDescent="0.25">
      <c r="B981" s="93"/>
      <c r="C981" s="93"/>
      <c r="D981" s="93"/>
      <c r="E981" s="94"/>
      <c r="F981" s="99"/>
      <c r="G981" s="92"/>
      <c r="H981" s="93"/>
      <c r="I981" s="100"/>
      <c r="J981" s="93"/>
      <c r="K981" s="95"/>
    </row>
    <row r="982" spans="2:11" x14ac:dyDescent="0.25">
      <c r="B982" s="93"/>
      <c r="C982" s="93"/>
      <c r="D982" s="93"/>
      <c r="E982" s="94"/>
      <c r="F982" s="99"/>
      <c r="G982" s="92"/>
      <c r="H982" s="93"/>
      <c r="I982" s="100"/>
      <c r="J982" s="93"/>
      <c r="K982" s="95"/>
    </row>
    <row r="983" spans="2:11" s="97" customFormat="1" x14ac:dyDescent="0.25">
      <c r="B983" s="93"/>
      <c r="C983" s="93"/>
      <c r="D983" s="102"/>
      <c r="E983" s="98"/>
      <c r="F983" s="99"/>
      <c r="G983" s="92"/>
      <c r="H983" s="93"/>
      <c r="I983" s="105"/>
      <c r="J983" s="93"/>
      <c r="K983" s="95"/>
    </row>
    <row r="984" spans="2:11" x14ac:dyDescent="0.25">
      <c r="B984" s="93"/>
      <c r="C984" s="93"/>
      <c r="D984" s="93"/>
      <c r="E984" s="94"/>
      <c r="F984" s="99"/>
      <c r="G984" s="92"/>
      <c r="H984" s="93"/>
      <c r="I984" s="100"/>
      <c r="J984" s="93"/>
      <c r="K984" s="95"/>
    </row>
    <row r="985" spans="2:11" x14ac:dyDescent="0.25">
      <c r="B985" s="93"/>
      <c r="C985" s="93"/>
      <c r="D985" s="93"/>
      <c r="E985" s="94"/>
      <c r="F985" s="99"/>
      <c r="G985" s="92"/>
      <c r="H985" s="93"/>
      <c r="I985" s="100"/>
      <c r="J985" s="93"/>
      <c r="K985" s="95"/>
    </row>
    <row r="986" spans="2:11" s="96" customFormat="1" x14ac:dyDescent="0.25">
      <c r="B986" s="101"/>
      <c r="C986" s="101"/>
      <c r="D986" s="102"/>
      <c r="E986" s="98"/>
      <c r="F986" s="103"/>
      <c r="G986" s="91"/>
      <c r="H986" s="101"/>
      <c r="I986" s="100"/>
      <c r="J986" s="101"/>
      <c r="K986" s="104"/>
    </row>
    <row r="987" spans="2:11" x14ac:dyDescent="0.25">
      <c r="B987" s="93"/>
      <c r="C987" s="93"/>
      <c r="D987" s="93"/>
      <c r="E987" s="94"/>
      <c r="F987" s="99"/>
      <c r="G987" s="92"/>
      <c r="H987" s="93"/>
      <c r="I987" s="100"/>
      <c r="J987" s="93"/>
      <c r="K987" s="95"/>
    </row>
    <row r="988" spans="2:11" x14ac:dyDescent="0.25">
      <c r="B988" s="93"/>
      <c r="C988" s="93"/>
      <c r="D988" s="93"/>
      <c r="E988" s="94"/>
      <c r="F988" s="99"/>
      <c r="G988" s="92"/>
      <c r="H988" s="93"/>
      <c r="I988" s="100"/>
      <c r="J988" s="93"/>
      <c r="K988" s="95"/>
    </row>
    <row r="989" spans="2:11" x14ac:dyDescent="0.25">
      <c r="B989" s="93"/>
      <c r="C989" s="93"/>
      <c r="D989" s="93"/>
      <c r="E989" s="94"/>
      <c r="F989" s="99"/>
      <c r="G989" s="92"/>
      <c r="H989" s="93"/>
      <c r="I989" s="100"/>
      <c r="J989" s="93"/>
      <c r="K989" s="95"/>
    </row>
    <row r="990" spans="2:11" s="97" customFormat="1" x14ac:dyDescent="0.25">
      <c r="B990" s="93"/>
      <c r="C990" s="93"/>
      <c r="D990" s="102"/>
      <c r="E990" s="98"/>
      <c r="F990" s="99"/>
      <c r="G990" s="92"/>
      <c r="H990" s="93"/>
      <c r="I990" s="105"/>
      <c r="J990" s="93"/>
      <c r="K990" s="95"/>
    </row>
    <row r="991" spans="2:11" x14ac:dyDescent="0.25">
      <c r="B991" s="93"/>
      <c r="C991" s="93"/>
      <c r="D991" s="93"/>
      <c r="E991" s="98"/>
      <c r="F991" s="99"/>
      <c r="G991" s="92"/>
      <c r="H991" s="93"/>
      <c r="I991" s="100"/>
      <c r="J991" s="93"/>
      <c r="K991" s="95"/>
    </row>
    <row r="992" spans="2:11" x14ac:dyDescent="0.25">
      <c r="B992" s="93"/>
      <c r="C992" s="93"/>
      <c r="D992" s="93"/>
      <c r="E992" s="94"/>
      <c r="F992" s="99"/>
      <c r="G992" s="92"/>
      <c r="H992" s="93"/>
      <c r="I992" s="100"/>
      <c r="J992" s="93"/>
      <c r="K992" s="95"/>
    </row>
    <row r="993" spans="2:11" x14ac:dyDescent="0.25">
      <c r="B993" s="93"/>
      <c r="C993" s="93"/>
      <c r="D993" s="93"/>
      <c r="E993" s="94"/>
      <c r="F993" s="99"/>
      <c r="G993" s="92"/>
      <c r="H993" s="93"/>
      <c r="I993" s="100"/>
      <c r="J993" s="93"/>
      <c r="K993" s="95"/>
    </row>
    <row r="994" spans="2:11" x14ac:dyDescent="0.25">
      <c r="B994" s="93"/>
      <c r="C994" s="93"/>
      <c r="D994" s="93"/>
      <c r="E994" s="94"/>
      <c r="F994" s="99"/>
      <c r="G994" s="92"/>
      <c r="H994" s="93"/>
      <c r="I994" s="100"/>
      <c r="J994" s="93"/>
      <c r="K994" s="95"/>
    </row>
    <row r="995" spans="2:11" x14ac:dyDescent="0.25">
      <c r="B995" s="93"/>
      <c r="C995" s="93"/>
      <c r="D995" s="93"/>
      <c r="E995" s="94"/>
      <c r="F995" s="99"/>
      <c r="G995" s="92"/>
      <c r="H995" s="93"/>
      <c r="I995" s="100"/>
      <c r="J995" s="93"/>
      <c r="K995" s="95"/>
    </row>
    <row r="996" spans="2:11" x14ac:dyDescent="0.25">
      <c r="B996" s="93"/>
      <c r="C996" s="93"/>
      <c r="D996" s="93"/>
      <c r="E996" s="94"/>
      <c r="F996" s="99"/>
      <c r="G996" s="92"/>
      <c r="H996" s="93"/>
      <c r="I996" s="100"/>
      <c r="J996" s="93"/>
      <c r="K996" s="95"/>
    </row>
    <row r="997" spans="2:11" s="96" customFormat="1" x14ac:dyDescent="0.25">
      <c r="B997" s="101"/>
      <c r="C997" s="101"/>
      <c r="D997" s="102"/>
      <c r="E997" s="98"/>
      <c r="F997" s="103"/>
      <c r="G997" s="91"/>
      <c r="H997" s="101"/>
      <c r="I997" s="100"/>
      <c r="J997" s="101"/>
      <c r="K997" s="104"/>
    </row>
    <row r="998" spans="2:11" x14ac:dyDescent="0.25">
      <c r="B998" s="93"/>
      <c r="C998" s="93"/>
      <c r="D998" s="93"/>
      <c r="E998" s="94"/>
      <c r="F998" s="99"/>
      <c r="G998" s="92"/>
      <c r="H998" s="93"/>
      <c r="I998" s="100"/>
      <c r="J998" s="93"/>
      <c r="K998" s="95"/>
    </row>
    <row r="999" spans="2:11" x14ac:dyDescent="0.25">
      <c r="B999" s="93"/>
      <c r="C999" s="93"/>
      <c r="D999" s="93"/>
      <c r="E999" s="94"/>
      <c r="F999" s="99"/>
      <c r="G999" s="92"/>
      <c r="H999" s="93"/>
      <c r="I999" s="100"/>
      <c r="J999" s="93"/>
      <c r="K999" s="95"/>
    </row>
    <row r="1000" spans="2:11" x14ac:dyDescent="0.25">
      <c r="B1000" s="93"/>
      <c r="C1000" s="93"/>
      <c r="D1000" s="93"/>
      <c r="E1000" s="94"/>
      <c r="F1000" s="99"/>
      <c r="G1000" s="92"/>
      <c r="H1000" s="93"/>
      <c r="I1000" s="100"/>
      <c r="J1000" s="93"/>
      <c r="K1000" s="95"/>
    </row>
    <row r="1001" spans="2:11" x14ac:dyDescent="0.25">
      <c r="B1001" s="93"/>
      <c r="C1001" s="93"/>
      <c r="D1001" s="93"/>
      <c r="E1001" s="94"/>
      <c r="F1001" s="99"/>
      <c r="G1001" s="92"/>
      <c r="H1001" s="93"/>
      <c r="I1001" s="100"/>
      <c r="J1001" s="93"/>
      <c r="K1001" s="95"/>
    </row>
    <row r="1002" spans="2:11" x14ac:dyDescent="0.25">
      <c r="B1002" s="93"/>
      <c r="C1002" s="93"/>
      <c r="D1002" s="93"/>
      <c r="E1002" s="94"/>
      <c r="F1002" s="99"/>
      <c r="G1002" s="92"/>
      <c r="H1002" s="93"/>
      <c r="I1002" s="100"/>
      <c r="J1002" s="93"/>
      <c r="K1002" s="95"/>
    </row>
    <row r="1003" spans="2:11" x14ac:dyDescent="0.25">
      <c r="B1003" s="93"/>
      <c r="C1003" s="93"/>
      <c r="D1003" s="93"/>
      <c r="E1003" s="94"/>
      <c r="F1003" s="99"/>
      <c r="G1003" s="92"/>
      <c r="H1003" s="93"/>
      <c r="I1003" s="100"/>
      <c r="J1003" s="93"/>
      <c r="K1003" s="95"/>
    </row>
    <row r="1004" spans="2:11" x14ac:dyDescent="0.25">
      <c r="B1004" s="93"/>
      <c r="C1004" s="93"/>
      <c r="D1004" s="93"/>
      <c r="E1004" s="94"/>
      <c r="F1004" s="99"/>
      <c r="G1004" s="92"/>
      <c r="H1004" s="93"/>
      <c r="I1004" s="100"/>
      <c r="J1004" s="93"/>
      <c r="K1004" s="95"/>
    </row>
    <row r="1005" spans="2:11" x14ac:dyDescent="0.25">
      <c r="B1005" s="93"/>
      <c r="C1005" s="93"/>
      <c r="D1005" s="93"/>
      <c r="E1005" s="94"/>
      <c r="F1005" s="99"/>
      <c r="G1005" s="92"/>
      <c r="H1005" s="93"/>
      <c r="I1005" s="100"/>
      <c r="J1005" s="93"/>
      <c r="K1005" s="95"/>
    </row>
    <row r="1006" spans="2:11" x14ac:dyDescent="0.25">
      <c r="B1006" s="93"/>
      <c r="C1006" s="93"/>
      <c r="D1006" s="93"/>
      <c r="E1006" s="94"/>
      <c r="F1006" s="99"/>
      <c r="G1006" s="92"/>
      <c r="H1006" s="93"/>
      <c r="I1006" s="100"/>
      <c r="J1006" s="93"/>
      <c r="K1006" s="95"/>
    </row>
    <row r="1007" spans="2:11" x14ac:dyDescent="0.25">
      <c r="B1007" s="93"/>
      <c r="C1007" s="93"/>
      <c r="D1007" s="93"/>
      <c r="E1007" s="94"/>
      <c r="F1007" s="99"/>
      <c r="G1007" s="92"/>
      <c r="H1007" s="93"/>
      <c r="I1007" s="100"/>
      <c r="J1007" s="93"/>
      <c r="K1007" s="95"/>
    </row>
    <row r="1008" spans="2:11" x14ac:dyDescent="0.25">
      <c r="B1008" s="93"/>
      <c r="C1008" s="93"/>
      <c r="D1008" s="93"/>
      <c r="E1008" s="94"/>
      <c r="F1008" s="99"/>
      <c r="G1008" s="92"/>
      <c r="H1008" s="93"/>
      <c r="I1008" s="100"/>
      <c r="J1008" s="93"/>
      <c r="K1008" s="95"/>
    </row>
    <row r="1009" spans="2:11" x14ac:dyDescent="0.25">
      <c r="B1009" s="93"/>
      <c r="C1009" s="93"/>
      <c r="D1009" s="93"/>
      <c r="E1009" s="94"/>
      <c r="F1009" s="99"/>
      <c r="G1009" s="92"/>
      <c r="H1009" s="93"/>
      <c r="I1009" s="100"/>
      <c r="J1009" s="93"/>
      <c r="K1009" s="95"/>
    </row>
    <row r="1010" spans="2:11" s="96" customFormat="1" x14ac:dyDescent="0.25">
      <c r="B1010" s="101"/>
      <c r="C1010" s="101"/>
      <c r="D1010" s="102"/>
      <c r="E1010" s="98"/>
      <c r="F1010" s="103"/>
      <c r="G1010" s="91"/>
      <c r="H1010" s="101"/>
      <c r="I1010" s="100"/>
      <c r="J1010" s="101"/>
      <c r="K1010" s="104"/>
    </row>
    <row r="1011" spans="2:11" x14ac:dyDescent="0.25">
      <c r="B1011" s="93"/>
      <c r="C1011" s="93"/>
      <c r="D1011" s="93"/>
      <c r="E1011" s="94"/>
      <c r="F1011" s="99"/>
      <c r="G1011" s="92"/>
      <c r="H1011" s="93"/>
      <c r="I1011" s="100"/>
      <c r="J1011" s="93"/>
      <c r="K1011" s="95"/>
    </row>
    <row r="1012" spans="2:11" x14ac:dyDescent="0.25">
      <c r="B1012" s="93"/>
      <c r="C1012" s="93"/>
      <c r="D1012" s="93"/>
      <c r="E1012" s="94"/>
      <c r="F1012" s="99"/>
      <c r="G1012" s="92"/>
      <c r="H1012" s="93"/>
      <c r="I1012" s="100"/>
      <c r="J1012" s="93"/>
      <c r="K1012" s="95"/>
    </row>
    <row r="1013" spans="2:11" s="96" customFormat="1" x14ac:dyDescent="0.25">
      <c r="B1013" s="101"/>
      <c r="C1013" s="101"/>
      <c r="D1013" s="102"/>
      <c r="E1013" s="98"/>
      <c r="F1013" s="103"/>
      <c r="G1013" s="91"/>
      <c r="H1013" s="101"/>
      <c r="I1013" s="100"/>
      <c r="J1013" s="101"/>
      <c r="K1013" s="104"/>
    </row>
    <row r="1014" spans="2:11" x14ac:dyDescent="0.25">
      <c r="B1014" s="93"/>
      <c r="C1014" s="93"/>
      <c r="D1014" s="93"/>
      <c r="E1014" s="98"/>
      <c r="F1014" s="99"/>
      <c r="G1014" s="92"/>
      <c r="H1014" s="93"/>
      <c r="I1014" s="100"/>
      <c r="J1014" s="93"/>
      <c r="K1014" s="95"/>
    </row>
    <row r="1015" spans="2:11" x14ac:dyDescent="0.25">
      <c r="B1015" s="11"/>
      <c r="C1015" s="11"/>
      <c r="D1015" s="11"/>
      <c r="E1015" s="14"/>
      <c r="F1015" s="42"/>
      <c r="G1015" s="42"/>
      <c r="H1015" s="11"/>
      <c r="I1015" s="11"/>
      <c r="J1015" s="11"/>
      <c r="K1015" s="41"/>
    </row>
    <row r="1016" spans="2:11" x14ac:dyDescent="0.25">
      <c r="B1016" s="11"/>
      <c r="C1016" s="11"/>
      <c r="D1016" s="43"/>
      <c r="E1016" s="31"/>
      <c r="F1016" s="42"/>
      <c r="G1016" s="42"/>
      <c r="H1016" s="11"/>
      <c r="I1016" s="11"/>
      <c r="J1016" s="11"/>
      <c r="K1016" s="41"/>
    </row>
    <row r="1017" spans="2:11" x14ac:dyDescent="0.25">
      <c r="B1017" s="11"/>
      <c r="C1017" s="11"/>
      <c r="D1017" s="11"/>
      <c r="E1017" s="31"/>
      <c r="F1017" s="42"/>
      <c r="G1017" s="42"/>
      <c r="H1017" s="11"/>
      <c r="I1017" s="11"/>
      <c r="J1017" s="11"/>
      <c r="K1017" s="41"/>
    </row>
    <row r="1018" spans="2:11" x14ac:dyDescent="0.25">
      <c r="B1018" s="11"/>
      <c r="C1018" s="11"/>
      <c r="D1018" s="11"/>
      <c r="E1018" s="31"/>
      <c r="F1018" s="42"/>
      <c r="G1018" s="42"/>
      <c r="H1018" s="11"/>
      <c r="I1018" s="11"/>
      <c r="J1018" s="11"/>
      <c r="K1018" s="41"/>
    </row>
    <row r="1019" spans="2:11" x14ac:dyDescent="0.25">
      <c r="B1019" s="11"/>
      <c r="C1019" s="11"/>
      <c r="D1019" s="11"/>
      <c r="E1019" s="31"/>
      <c r="F1019" s="42"/>
      <c r="G1019" s="42"/>
      <c r="H1019" s="11"/>
      <c r="I1019" s="11"/>
      <c r="J1019" s="11"/>
      <c r="K1019" s="41"/>
    </row>
    <row r="1020" spans="2:11" x14ac:dyDescent="0.25">
      <c r="B1020" s="11"/>
      <c r="C1020" s="11"/>
      <c r="D1020" s="11"/>
      <c r="E1020" s="31"/>
      <c r="F1020" s="42"/>
      <c r="G1020" s="42"/>
      <c r="H1020" s="11"/>
      <c r="I1020" s="11"/>
      <c r="J1020" s="11"/>
      <c r="K1020" s="41"/>
    </row>
    <row r="1021" spans="2:11" x14ac:dyDescent="0.25">
      <c r="B1021" s="11"/>
      <c r="C1021" s="11"/>
      <c r="D1021" s="11"/>
      <c r="E1021" s="14"/>
      <c r="F1021" s="42"/>
      <c r="G1021" s="42"/>
      <c r="H1021" s="11"/>
      <c r="I1021" s="11"/>
      <c r="J1021" s="11"/>
      <c r="K1021" s="41"/>
    </row>
    <row r="1022" spans="2:11" x14ac:dyDescent="0.25">
      <c r="B1022" s="11"/>
      <c r="C1022" s="11"/>
      <c r="D1022" s="11"/>
      <c r="E1022" s="14"/>
      <c r="F1022" s="42"/>
      <c r="G1022" s="42"/>
      <c r="H1022" s="11"/>
      <c r="I1022" s="11"/>
      <c r="J1022" s="11"/>
      <c r="K1022" s="41"/>
    </row>
    <row r="1023" spans="2:11" x14ac:dyDescent="0.25">
      <c r="B1023" s="11"/>
      <c r="C1023" s="11"/>
      <c r="D1023" s="11"/>
      <c r="E1023" s="14"/>
      <c r="F1023" s="42"/>
      <c r="G1023" s="42"/>
      <c r="H1023" s="11"/>
      <c r="I1023" s="11"/>
      <c r="J1023" s="11"/>
      <c r="K1023" s="41"/>
    </row>
    <row r="1024" spans="2:11" x14ac:dyDescent="0.25">
      <c r="B1024" s="11"/>
      <c r="C1024" s="11"/>
      <c r="D1024" s="43"/>
      <c r="E1024" s="31"/>
      <c r="F1024" s="42"/>
      <c r="G1024" s="42"/>
      <c r="H1024" s="11"/>
      <c r="I1024" s="11"/>
      <c r="J1024" s="11"/>
      <c r="K1024" s="41"/>
    </row>
    <row r="1025" spans="2:11" x14ac:dyDescent="0.25">
      <c r="B1025" s="11"/>
      <c r="C1025" s="11"/>
      <c r="D1025" s="11"/>
      <c r="E1025" s="31"/>
      <c r="F1025" s="42"/>
      <c r="G1025" s="42"/>
      <c r="H1025" s="11"/>
      <c r="I1025" s="11"/>
      <c r="J1025" s="11"/>
      <c r="K1025" s="41"/>
    </row>
    <row r="1026" spans="2:11" x14ac:dyDescent="0.25">
      <c r="B1026" s="11"/>
      <c r="C1026" s="11"/>
      <c r="D1026" s="11"/>
      <c r="E1026" s="14"/>
      <c r="F1026" s="42"/>
      <c r="G1026" s="42"/>
      <c r="H1026" s="11"/>
      <c r="I1026" s="11"/>
      <c r="J1026" s="11"/>
      <c r="K1026" s="41"/>
    </row>
    <row r="1027" spans="2:11" x14ac:dyDescent="0.25">
      <c r="B1027" s="11"/>
      <c r="C1027" s="11"/>
      <c r="D1027" s="11"/>
      <c r="E1027" s="14"/>
      <c r="F1027" s="42"/>
      <c r="G1027" s="42"/>
      <c r="H1027" s="11"/>
      <c r="I1027" s="11"/>
      <c r="J1027" s="11"/>
      <c r="K1027" s="41"/>
    </row>
    <row r="1028" spans="2:11" x14ac:dyDescent="0.25">
      <c r="B1028" s="11"/>
      <c r="C1028" s="11"/>
      <c r="D1028" s="11"/>
      <c r="E1028" s="14"/>
      <c r="F1028" s="42"/>
      <c r="G1028" s="42"/>
      <c r="H1028" s="11"/>
      <c r="I1028" s="11"/>
      <c r="J1028" s="11"/>
      <c r="K1028" s="41"/>
    </row>
    <row r="1029" spans="2:11" x14ac:dyDescent="0.25">
      <c r="B1029" s="11"/>
      <c r="C1029" s="11"/>
      <c r="D1029" s="11"/>
      <c r="E1029" s="14"/>
      <c r="F1029" s="42"/>
      <c r="G1029" s="42"/>
      <c r="H1029" s="11"/>
      <c r="I1029" s="11"/>
      <c r="J1029" s="11"/>
      <c r="K1029" s="41"/>
    </row>
    <row r="1030" spans="2:11" x14ac:dyDescent="0.25">
      <c r="B1030" s="11"/>
      <c r="C1030" s="11"/>
      <c r="D1030" s="43"/>
      <c r="E1030" s="31"/>
      <c r="F1030" s="42"/>
      <c r="G1030" s="42"/>
      <c r="H1030" s="11"/>
      <c r="I1030" s="11"/>
      <c r="J1030" s="11"/>
      <c r="K1030" s="41"/>
    </row>
    <row r="1031" spans="2:11" x14ac:dyDescent="0.25">
      <c r="B1031" s="11"/>
      <c r="C1031" s="11"/>
      <c r="D1031" s="11"/>
      <c r="E1031" s="31"/>
      <c r="F1031" s="42"/>
      <c r="G1031" s="42"/>
      <c r="H1031" s="11"/>
      <c r="I1031" s="11"/>
      <c r="J1031" s="11"/>
      <c r="K1031" s="41"/>
    </row>
    <row r="1032" spans="2:11" x14ac:dyDescent="0.25">
      <c r="B1032" s="11"/>
      <c r="C1032" s="11"/>
      <c r="D1032" s="11"/>
      <c r="E1032" s="14"/>
      <c r="F1032" s="42"/>
      <c r="G1032" s="42"/>
      <c r="H1032" s="11"/>
      <c r="I1032" s="11"/>
      <c r="J1032" s="11"/>
      <c r="K1032" s="41"/>
    </row>
    <row r="1033" spans="2:11" x14ac:dyDescent="0.25">
      <c r="B1033" s="11"/>
      <c r="C1033" s="11"/>
      <c r="D1033" s="11"/>
      <c r="E1033" s="14"/>
      <c r="F1033" s="42"/>
      <c r="G1033" s="42"/>
      <c r="H1033" s="11"/>
      <c r="I1033" s="11"/>
      <c r="J1033" s="11"/>
      <c r="K1033" s="41"/>
    </row>
    <row r="1034" spans="2:11" x14ac:dyDescent="0.25">
      <c r="B1034" s="11"/>
      <c r="C1034" s="11"/>
      <c r="D1034" s="43"/>
      <c r="E1034" s="31"/>
      <c r="F1034" s="42"/>
      <c r="G1034" s="42"/>
      <c r="H1034" s="11"/>
      <c r="I1034" s="11"/>
      <c r="J1034" s="11"/>
      <c r="K1034" s="41"/>
    </row>
    <row r="1035" spans="2:11" x14ac:dyDescent="0.25">
      <c r="B1035" s="11"/>
      <c r="C1035" s="11"/>
      <c r="D1035" s="11"/>
      <c r="E1035" s="31"/>
      <c r="F1035" s="42"/>
      <c r="G1035" s="42"/>
      <c r="H1035" s="11"/>
      <c r="I1035" s="11"/>
      <c r="J1035" s="11"/>
      <c r="K1035" s="41"/>
    </row>
    <row r="1036" spans="2:11" x14ac:dyDescent="0.25">
      <c r="B1036" s="11"/>
      <c r="C1036" s="11"/>
      <c r="D1036" s="11"/>
      <c r="E1036" s="31"/>
      <c r="F1036" s="42"/>
      <c r="G1036" s="42"/>
      <c r="H1036" s="11"/>
      <c r="I1036" s="11"/>
      <c r="J1036" s="11"/>
      <c r="K1036" s="41"/>
    </row>
    <row r="1037" spans="2:11" x14ac:dyDescent="0.25">
      <c r="B1037" s="11"/>
      <c r="C1037" s="11"/>
      <c r="D1037" s="11"/>
      <c r="E1037" s="31"/>
      <c r="F1037" s="42"/>
      <c r="G1037" s="42"/>
      <c r="H1037" s="11"/>
      <c r="I1037" s="11"/>
      <c r="J1037" s="11"/>
      <c r="K1037" s="41"/>
    </row>
    <row r="1038" spans="2:11" ht="15.75" x14ac:dyDescent="0.25">
      <c r="B1038" s="64"/>
    </row>
    <row r="1039" spans="2:11" ht="15.75" x14ac:dyDescent="0.25">
      <c r="B1039" s="64"/>
    </row>
    <row r="1040" spans="2:11" ht="15.75" x14ac:dyDescent="0.25">
      <c r="B1040" s="64"/>
      <c r="C1040" s="64"/>
      <c r="D1040" s="68"/>
      <c r="E1040" s="69"/>
      <c r="F1040" s="66"/>
      <c r="G1040" s="66"/>
      <c r="H1040" s="64"/>
      <c r="I1040" s="64"/>
      <c r="J1040" s="64"/>
      <c r="K1040" s="67"/>
    </row>
    <row r="1041" spans="2:11" ht="15.75" x14ac:dyDescent="0.25">
      <c r="B1041" s="64"/>
      <c r="C1041" s="64"/>
      <c r="D1041" s="64"/>
      <c r="E1041" s="69"/>
      <c r="F1041" s="66"/>
      <c r="G1041" s="66"/>
      <c r="H1041" s="64"/>
      <c r="I1041" s="64"/>
      <c r="J1041" s="64"/>
      <c r="K1041" s="67"/>
    </row>
    <row r="1042" spans="2:11" ht="15.75" x14ac:dyDescent="0.25">
      <c r="B1042" s="64"/>
      <c r="C1042" s="64"/>
      <c r="D1042" s="64"/>
      <c r="E1042" s="69"/>
      <c r="F1042" s="66"/>
      <c r="G1042" s="66"/>
      <c r="H1042" s="64"/>
      <c r="I1042" s="64"/>
      <c r="J1042" s="64"/>
      <c r="K1042" s="67"/>
    </row>
    <row r="1043" spans="2:11" ht="15.75" x14ac:dyDescent="0.25">
      <c r="B1043" s="64"/>
      <c r="C1043" s="64"/>
      <c r="D1043" s="64"/>
      <c r="E1043" s="65"/>
      <c r="F1043" s="66"/>
      <c r="G1043" s="66"/>
      <c r="H1043" s="64"/>
      <c r="I1043" s="64"/>
      <c r="J1043" s="64"/>
      <c r="K1043" s="67"/>
    </row>
    <row r="1044" spans="2:11" ht="15.75" x14ac:dyDescent="0.25">
      <c r="B1044" s="64"/>
      <c r="C1044" s="64"/>
      <c r="D1044" s="64"/>
      <c r="E1044" s="65"/>
      <c r="F1044" s="66"/>
      <c r="G1044" s="66"/>
      <c r="H1044" s="64"/>
      <c r="I1044" s="64"/>
      <c r="J1044" s="64"/>
      <c r="K1044" s="67"/>
    </row>
    <row r="1045" spans="2:11" ht="15.75" x14ac:dyDescent="0.25">
      <c r="B1045" s="64"/>
      <c r="C1045" s="64"/>
      <c r="D1045" s="68"/>
      <c r="E1045" s="69"/>
      <c r="F1045" s="66"/>
      <c r="G1045" s="66"/>
      <c r="H1045" s="64"/>
      <c r="I1045" s="64"/>
      <c r="J1045" s="64"/>
      <c r="K1045" s="67"/>
    </row>
    <row r="1046" spans="2:11" ht="15.75" x14ac:dyDescent="0.25">
      <c r="B1046" s="64"/>
      <c r="C1046" s="64"/>
      <c r="D1046" s="64"/>
      <c r="E1046" s="69"/>
      <c r="F1046" s="66"/>
      <c r="G1046" s="66"/>
      <c r="H1046" s="64"/>
      <c r="I1046" s="64"/>
      <c r="J1046" s="64"/>
      <c r="K1046" s="67"/>
    </row>
    <row r="1047" spans="2:11" ht="15.75" x14ac:dyDescent="0.25">
      <c r="B1047" s="64"/>
      <c r="C1047" s="64"/>
      <c r="D1047" s="64"/>
      <c r="E1047" s="69"/>
      <c r="F1047" s="66"/>
      <c r="G1047" s="66"/>
      <c r="H1047" s="64"/>
      <c r="I1047" s="64"/>
      <c r="J1047" s="64"/>
      <c r="K1047" s="67"/>
    </row>
    <row r="1048" spans="2:11" ht="15.75" x14ac:dyDescent="0.25">
      <c r="B1048" s="64"/>
      <c r="C1048" s="64"/>
      <c r="D1048" s="64"/>
      <c r="E1048" s="69"/>
      <c r="F1048" s="66"/>
      <c r="G1048" s="66"/>
      <c r="H1048" s="64"/>
      <c r="I1048" s="64"/>
      <c r="J1048" s="64"/>
      <c r="K1048" s="67"/>
    </row>
    <row r="1049" spans="2:11" ht="15.75" x14ac:dyDescent="0.25">
      <c r="B1049" s="64"/>
      <c r="C1049" s="64"/>
      <c r="D1049" s="64"/>
      <c r="E1049" s="65"/>
      <c r="F1049" s="66"/>
      <c r="G1049" s="66"/>
      <c r="H1049" s="64"/>
      <c r="I1049" s="64"/>
      <c r="J1049" s="64"/>
      <c r="K1049" s="67"/>
    </row>
    <row r="1050" spans="2:11" ht="15.75" x14ac:dyDescent="0.25">
      <c r="B1050" s="64"/>
      <c r="C1050" s="64"/>
      <c r="D1050" s="64"/>
      <c r="E1050" s="65"/>
      <c r="F1050" s="66"/>
      <c r="G1050" s="66"/>
      <c r="H1050" s="64"/>
      <c r="I1050" s="64"/>
      <c r="J1050" s="64"/>
      <c r="K1050" s="67"/>
    </row>
    <row r="1051" spans="2:11" ht="15.75" x14ac:dyDescent="0.25">
      <c r="B1051" s="64"/>
      <c r="C1051" s="64"/>
      <c r="D1051" s="64"/>
      <c r="E1051" s="65"/>
      <c r="F1051" s="66"/>
      <c r="G1051" s="66"/>
      <c r="H1051" s="64"/>
      <c r="I1051" s="64"/>
      <c r="J1051" s="64"/>
      <c r="K1051" s="67"/>
    </row>
    <row r="1052" spans="2:11" ht="15.75" x14ac:dyDescent="0.25">
      <c r="B1052" s="64"/>
      <c r="C1052" s="64"/>
      <c r="D1052" s="64"/>
      <c r="E1052" s="65"/>
      <c r="F1052" s="66"/>
      <c r="G1052" s="66"/>
      <c r="H1052" s="64"/>
      <c r="I1052" s="64"/>
      <c r="J1052" s="64"/>
      <c r="K1052" s="67"/>
    </row>
    <row r="1053" spans="2:11" ht="15.75" x14ac:dyDescent="0.25">
      <c r="B1053" s="64"/>
      <c r="C1053" s="64"/>
      <c r="D1053" s="64"/>
      <c r="E1053" s="65"/>
      <c r="F1053" s="66"/>
      <c r="G1053" s="66"/>
      <c r="H1053" s="64"/>
      <c r="I1053" s="64"/>
      <c r="J1053" s="64"/>
      <c r="K1053" s="67"/>
    </row>
    <row r="1054" spans="2:11" ht="15.75" x14ac:dyDescent="0.25">
      <c r="B1054" s="64"/>
      <c r="C1054" s="64"/>
      <c r="D1054" s="64"/>
      <c r="E1054" s="65"/>
      <c r="F1054" s="66"/>
      <c r="G1054" s="66"/>
      <c r="H1054" s="64"/>
      <c r="I1054" s="64"/>
      <c r="J1054" s="64"/>
      <c r="K1054" s="67"/>
    </row>
    <row r="1055" spans="2:11" ht="15.75" x14ac:dyDescent="0.25">
      <c r="B1055" s="64"/>
      <c r="C1055" s="64"/>
      <c r="D1055" s="64"/>
      <c r="E1055" s="65"/>
      <c r="F1055" s="66"/>
      <c r="G1055" s="66"/>
      <c r="H1055" s="64"/>
      <c r="I1055" s="64"/>
      <c r="J1055" s="64"/>
      <c r="K1055" s="67"/>
    </row>
    <row r="1056" spans="2:11" ht="15.75" x14ac:dyDescent="0.25">
      <c r="B1056" s="64"/>
      <c r="C1056" s="64"/>
      <c r="D1056" s="68"/>
      <c r="E1056" s="69"/>
      <c r="F1056" s="66"/>
      <c r="G1056" s="66"/>
      <c r="H1056" s="64"/>
      <c r="I1056" s="64"/>
      <c r="J1056" s="64"/>
      <c r="K1056" s="67"/>
    </row>
    <row r="1057" spans="2:11" ht="15.75" x14ac:dyDescent="0.25">
      <c r="B1057" s="64"/>
      <c r="C1057" s="64"/>
      <c r="D1057" s="64"/>
      <c r="E1057" s="69"/>
      <c r="F1057" s="66"/>
      <c r="G1057" s="66"/>
      <c r="H1057" s="64"/>
      <c r="I1057" s="64"/>
      <c r="J1057" s="64"/>
      <c r="K1057" s="67"/>
    </row>
    <row r="1058" spans="2:11" x14ac:dyDescent="0.25">
      <c r="B1058" s="11"/>
      <c r="C1058" s="11"/>
      <c r="D1058" s="11"/>
      <c r="E1058" s="14"/>
      <c r="F1058" s="42"/>
      <c r="G1058" s="42"/>
      <c r="H1058" s="11"/>
      <c r="I1058" s="11"/>
      <c r="J1058" s="11"/>
      <c r="K1058" s="39"/>
    </row>
    <row r="1059" spans="2:11" x14ac:dyDescent="0.25">
      <c r="B1059" s="11"/>
      <c r="C1059" s="11"/>
      <c r="D1059" s="11"/>
      <c r="E1059" s="14"/>
      <c r="F1059" s="42"/>
      <c r="G1059" s="42"/>
      <c r="H1059" s="11"/>
      <c r="I1059" s="11"/>
      <c r="J1059" s="11"/>
      <c r="K1059" s="39"/>
    </row>
    <row r="1060" spans="2:11" x14ac:dyDescent="0.25">
      <c r="B1060" s="11"/>
      <c r="C1060" s="11"/>
      <c r="D1060" s="11"/>
      <c r="E1060" s="14"/>
      <c r="F1060" s="42"/>
      <c r="G1060" s="42"/>
      <c r="H1060" s="11"/>
      <c r="I1060" s="11"/>
      <c r="J1060" s="11"/>
      <c r="K1060" s="39"/>
    </row>
    <row r="1061" spans="2:11" x14ac:dyDescent="0.25">
      <c r="B1061" s="11"/>
      <c r="C1061" s="11"/>
      <c r="D1061" s="43"/>
      <c r="E1061" s="31"/>
      <c r="F1061" s="42"/>
      <c r="G1061" s="42"/>
      <c r="H1061" s="11"/>
      <c r="I1061" s="11"/>
      <c r="J1061" s="11"/>
      <c r="K1061" s="39"/>
    </row>
    <row r="1062" spans="2:11" x14ac:dyDescent="0.25">
      <c r="B1062" s="11"/>
      <c r="C1062" s="11"/>
      <c r="D1062" s="11"/>
      <c r="E1062" s="31"/>
      <c r="F1062" s="42"/>
      <c r="G1062" s="42"/>
      <c r="H1062" s="11"/>
      <c r="I1062" s="11"/>
      <c r="J1062" s="11"/>
      <c r="K1062" s="39"/>
    </row>
    <row r="1063" spans="2:11" x14ac:dyDescent="0.25">
      <c r="B1063" s="11"/>
      <c r="C1063" s="11"/>
      <c r="D1063" s="11"/>
      <c r="E1063" s="31"/>
      <c r="F1063" s="42"/>
      <c r="G1063" s="42"/>
      <c r="H1063" s="11"/>
      <c r="I1063" s="11"/>
      <c r="J1063" s="11"/>
      <c r="K1063" s="39"/>
    </row>
    <row r="1064" spans="2:11" x14ac:dyDescent="0.25">
      <c r="B1064" s="11"/>
      <c r="C1064" s="11"/>
      <c r="D1064" s="11"/>
      <c r="E1064" s="31"/>
      <c r="F1064" s="42"/>
      <c r="G1064" s="42"/>
      <c r="H1064" s="11"/>
      <c r="I1064" s="11"/>
      <c r="J1064" s="11"/>
      <c r="K1064" s="39"/>
    </row>
    <row r="1065" spans="2:11" x14ac:dyDescent="0.25">
      <c r="B1065" s="11"/>
      <c r="C1065" s="11"/>
      <c r="D1065" s="11"/>
      <c r="E1065" s="31"/>
      <c r="F1065" s="42"/>
      <c r="G1065" s="42"/>
      <c r="H1065" s="11"/>
      <c r="I1065" s="11"/>
      <c r="J1065" s="11"/>
      <c r="K1065" s="39"/>
    </row>
    <row r="1066" spans="2:11" x14ac:dyDescent="0.25">
      <c r="B1066" s="11"/>
      <c r="C1066" s="11"/>
      <c r="D1066" s="11"/>
      <c r="E1066" s="31"/>
      <c r="F1066" s="42"/>
      <c r="G1066" s="42"/>
      <c r="H1066" s="11"/>
      <c r="I1066" s="11"/>
      <c r="J1066" s="11"/>
      <c r="K1066" s="39"/>
    </row>
    <row r="1067" spans="2:11" x14ac:dyDescent="0.25">
      <c r="B1067" s="11"/>
      <c r="C1067" s="11"/>
      <c r="D1067" s="11"/>
      <c r="E1067" s="31"/>
      <c r="F1067" s="42"/>
      <c r="G1067" s="42"/>
      <c r="H1067" s="11"/>
      <c r="I1067" s="11"/>
      <c r="J1067" s="11"/>
      <c r="K1067" s="39"/>
    </row>
    <row r="1068" spans="2:11" x14ac:dyDescent="0.25">
      <c r="B1068" s="11"/>
      <c r="C1068" s="11"/>
      <c r="D1068" s="11"/>
      <c r="E1068" s="14"/>
      <c r="F1068" s="42"/>
      <c r="G1068" s="42"/>
      <c r="H1068" s="11"/>
      <c r="I1068" s="11"/>
      <c r="J1068" s="11"/>
      <c r="K1068" s="39"/>
    </row>
    <row r="1069" spans="2:11" x14ac:dyDescent="0.25">
      <c r="B1069" s="11"/>
      <c r="C1069" s="11"/>
      <c r="D1069" s="11"/>
      <c r="E1069" s="14"/>
      <c r="F1069" s="42"/>
      <c r="G1069" s="42"/>
      <c r="H1069" s="11"/>
      <c r="I1069" s="11"/>
      <c r="J1069" s="11"/>
      <c r="K1069" s="39"/>
    </row>
    <row r="1070" spans="2:11" x14ac:dyDescent="0.25">
      <c r="B1070" s="11"/>
      <c r="C1070" s="11"/>
      <c r="D1070" s="11"/>
      <c r="E1070" s="14"/>
      <c r="F1070" s="42"/>
      <c r="G1070" s="42"/>
      <c r="H1070" s="11"/>
      <c r="I1070" s="11"/>
      <c r="J1070" s="11"/>
      <c r="K1070" s="39"/>
    </row>
    <row r="1071" spans="2:11" x14ac:dyDescent="0.25">
      <c r="B1071" s="11"/>
      <c r="C1071" s="11"/>
      <c r="D1071" s="11"/>
      <c r="E1071" s="14"/>
      <c r="F1071" s="42"/>
      <c r="G1071" s="42"/>
      <c r="H1071" s="11"/>
      <c r="I1071" s="11"/>
      <c r="J1071" s="11"/>
      <c r="K1071" s="39"/>
    </row>
    <row r="1072" spans="2:11" x14ac:dyDescent="0.25">
      <c r="B1072" s="11"/>
      <c r="C1072" s="11"/>
      <c r="D1072" s="43"/>
      <c r="E1072" s="31"/>
      <c r="F1072" s="42"/>
      <c r="G1072" s="42"/>
      <c r="H1072" s="11"/>
      <c r="I1072" s="11"/>
      <c r="J1072" s="11"/>
      <c r="K1072" s="39"/>
    </row>
    <row r="1073" spans="2:11" x14ac:dyDescent="0.25">
      <c r="B1073" s="11"/>
      <c r="C1073" s="11"/>
      <c r="D1073" s="11"/>
      <c r="E1073" s="14"/>
      <c r="F1073" s="42"/>
      <c r="G1073" s="42"/>
      <c r="H1073" s="11"/>
      <c r="I1073" s="11"/>
      <c r="J1073" s="11"/>
      <c r="K1073" s="39"/>
    </row>
    <row r="1074" spans="2:11" x14ac:dyDescent="0.25">
      <c r="B1074" s="11"/>
      <c r="C1074" s="11"/>
      <c r="D1074" s="11"/>
      <c r="E1074" s="14"/>
      <c r="F1074" s="42"/>
      <c r="G1074" s="42"/>
      <c r="H1074" s="11"/>
      <c r="I1074" s="11"/>
      <c r="J1074" s="11"/>
      <c r="K1074" s="39"/>
    </row>
    <row r="1075" spans="2:11" x14ac:dyDescent="0.25">
      <c r="B1075" s="11"/>
      <c r="C1075" s="11"/>
      <c r="D1075" s="43"/>
      <c r="E1075" s="31"/>
      <c r="F1075" s="42"/>
      <c r="G1075" s="42"/>
      <c r="H1075" s="11"/>
      <c r="I1075" s="11"/>
      <c r="J1075" s="11"/>
      <c r="K1075" s="39"/>
    </row>
    <row r="1076" spans="2:11" x14ac:dyDescent="0.25">
      <c r="B1076" s="11"/>
      <c r="C1076" s="11"/>
      <c r="D1076" s="11"/>
      <c r="E1076" s="31"/>
      <c r="F1076" s="42"/>
      <c r="G1076" s="42"/>
      <c r="H1076" s="11"/>
      <c r="I1076" s="11"/>
      <c r="J1076" s="11"/>
      <c r="K1076" s="39"/>
    </row>
    <row r="1077" spans="2:11" x14ac:dyDescent="0.25">
      <c r="B1077" s="11"/>
      <c r="C1077" s="11"/>
      <c r="D1077" s="11"/>
      <c r="E1077" s="31"/>
      <c r="F1077" s="42"/>
      <c r="G1077" s="42"/>
      <c r="H1077" s="11"/>
      <c r="I1077" s="11"/>
      <c r="J1077" s="11"/>
      <c r="K1077" s="39"/>
    </row>
    <row r="1078" spans="2:11" x14ac:dyDescent="0.25">
      <c r="B1078" s="11"/>
      <c r="C1078" s="11"/>
      <c r="D1078" s="11"/>
      <c r="E1078" s="31"/>
      <c r="F1078" s="42"/>
      <c r="G1078" s="42"/>
      <c r="H1078" s="11"/>
      <c r="I1078" s="11"/>
      <c r="J1078" s="11"/>
      <c r="K1078" s="39"/>
    </row>
    <row r="1079" spans="2:11" x14ac:dyDescent="0.25">
      <c r="B1079" s="11"/>
      <c r="C1079" s="11"/>
      <c r="D1079" s="11"/>
      <c r="E1079" s="14"/>
      <c r="F1079" s="42"/>
      <c r="G1079" s="42"/>
      <c r="H1079" s="11"/>
      <c r="I1079" s="11"/>
      <c r="J1079" s="11"/>
      <c r="K1079" s="39"/>
    </row>
    <row r="1080" spans="2:11" x14ac:dyDescent="0.25">
      <c r="B1080" s="11"/>
      <c r="C1080" s="11"/>
      <c r="D1080" s="11"/>
      <c r="E1080" s="14"/>
      <c r="F1080" s="42"/>
      <c r="G1080" s="42"/>
      <c r="H1080" s="11"/>
      <c r="I1080" s="11"/>
      <c r="J1080" s="11"/>
      <c r="K1080" s="39"/>
    </row>
    <row r="1081" spans="2:11" x14ac:dyDescent="0.25">
      <c r="B1081" s="11"/>
      <c r="C1081" s="11"/>
      <c r="D1081" s="11"/>
      <c r="E1081" s="14"/>
      <c r="F1081" s="42"/>
      <c r="G1081" s="42"/>
      <c r="H1081" s="11"/>
      <c r="I1081" s="11"/>
      <c r="J1081" s="11"/>
      <c r="K1081" s="39"/>
    </row>
    <row r="1082" spans="2:11" x14ac:dyDescent="0.25">
      <c r="B1082" s="11"/>
      <c r="C1082" s="11"/>
      <c r="D1082" s="43"/>
      <c r="E1082" s="31"/>
      <c r="F1082" s="42"/>
      <c r="G1082" s="42"/>
      <c r="H1082" s="11"/>
      <c r="I1082" s="11"/>
      <c r="J1082" s="11"/>
      <c r="K1082" s="39"/>
    </row>
    <row r="1083" spans="2:11" x14ac:dyDescent="0.25">
      <c r="B1083" s="11"/>
      <c r="C1083" s="11"/>
      <c r="D1083" s="11"/>
      <c r="E1083" s="31"/>
      <c r="F1083" s="42"/>
      <c r="G1083" s="42"/>
      <c r="H1083" s="11"/>
      <c r="I1083" s="11"/>
      <c r="J1083" s="11"/>
      <c r="K1083" s="39"/>
    </row>
    <row r="1084" spans="2:11" x14ac:dyDescent="0.25">
      <c r="B1084" s="11"/>
      <c r="C1084" s="11"/>
      <c r="D1084" s="11"/>
      <c r="E1084" s="31"/>
      <c r="F1084" s="42"/>
      <c r="G1084" s="42"/>
      <c r="H1084" s="11"/>
      <c r="I1084" s="11"/>
      <c r="J1084" s="11"/>
      <c r="K1084" s="39"/>
    </row>
    <row r="1085" spans="2:11" x14ac:dyDescent="0.25">
      <c r="B1085" s="11"/>
      <c r="C1085" s="11"/>
      <c r="D1085" s="11"/>
      <c r="E1085" s="31"/>
      <c r="F1085" s="42"/>
      <c r="G1085" s="42"/>
      <c r="H1085" s="11"/>
      <c r="I1085" s="11"/>
      <c r="J1085" s="11"/>
      <c r="K1085" s="39"/>
    </row>
    <row r="1086" spans="2:11" x14ac:dyDescent="0.25">
      <c r="B1086" s="11"/>
      <c r="C1086" s="11"/>
      <c r="D1086" s="11"/>
      <c r="E1086" s="31"/>
      <c r="F1086" s="42"/>
      <c r="G1086" s="42"/>
      <c r="H1086" s="11"/>
      <c r="I1086" s="11"/>
      <c r="J1086" s="11"/>
      <c r="K1086" s="39"/>
    </row>
    <row r="1087" spans="2:11" x14ac:dyDescent="0.25">
      <c r="B1087" s="11"/>
      <c r="C1087" s="11"/>
      <c r="D1087" s="11"/>
      <c r="E1087" s="31"/>
      <c r="F1087" s="42"/>
      <c r="G1087" s="42"/>
      <c r="H1087" s="11"/>
      <c r="I1087" s="11"/>
      <c r="J1087" s="11"/>
      <c r="K1087" s="39"/>
    </row>
    <row r="1088" spans="2:11" x14ac:dyDescent="0.25">
      <c r="B1088" s="11"/>
      <c r="C1088" s="11"/>
      <c r="D1088" s="11"/>
      <c r="E1088" s="31"/>
      <c r="F1088" s="42"/>
      <c r="G1088" s="42"/>
      <c r="H1088" s="11"/>
      <c r="I1088" s="11"/>
      <c r="J1088" s="11"/>
      <c r="K1088" s="39"/>
    </row>
    <row r="1089" spans="2:11" x14ac:dyDescent="0.25">
      <c r="B1089" s="11"/>
      <c r="C1089" s="11"/>
      <c r="D1089" s="11"/>
      <c r="E1089" s="31"/>
      <c r="F1089" s="42"/>
      <c r="G1089" s="42"/>
      <c r="H1089" s="11"/>
      <c r="I1089" s="11"/>
      <c r="J1089" s="11"/>
      <c r="K1089" s="39"/>
    </row>
    <row r="1090" spans="2:11" x14ac:dyDescent="0.25">
      <c r="B1090" s="11"/>
      <c r="C1090" s="11"/>
      <c r="D1090" s="11"/>
      <c r="E1090" s="31"/>
      <c r="F1090" s="42"/>
      <c r="G1090" s="42"/>
      <c r="H1090" s="11"/>
      <c r="I1090" s="11"/>
      <c r="J1090" s="11"/>
      <c r="K1090" s="39"/>
    </row>
    <row r="1091" spans="2:11" x14ac:dyDescent="0.25">
      <c r="B1091" s="11"/>
      <c r="C1091" s="11"/>
      <c r="D1091" s="11"/>
      <c r="E1091" s="31"/>
      <c r="F1091" s="42"/>
      <c r="G1091" s="42"/>
      <c r="H1091" s="11"/>
      <c r="I1091" s="11"/>
      <c r="J1091" s="11"/>
      <c r="K1091" s="39"/>
    </row>
    <row r="1092" spans="2:11" x14ac:dyDescent="0.25">
      <c r="B1092" s="11"/>
      <c r="C1092" s="11"/>
      <c r="D1092" s="11"/>
      <c r="E1092" s="31"/>
      <c r="F1092" s="42"/>
      <c r="G1092" s="42"/>
      <c r="H1092" s="11"/>
      <c r="I1092" s="11"/>
      <c r="J1092" s="11"/>
      <c r="K1092" s="39"/>
    </row>
    <row r="1093" spans="2:11" x14ac:dyDescent="0.25">
      <c r="B1093" s="11"/>
      <c r="C1093" s="11"/>
      <c r="D1093" s="11"/>
      <c r="E1093" s="31"/>
      <c r="F1093" s="42"/>
      <c r="G1093" s="42"/>
      <c r="H1093" s="11"/>
      <c r="I1093" s="11"/>
      <c r="J1093" s="11"/>
      <c r="K1093" s="39"/>
    </row>
    <row r="1094" spans="2:11" x14ac:dyDescent="0.25">
      <c r="B1094" s="11"/>
      <c r="C1094" s="11"/>
      <c r="D1094" s="11"/>
      <c r="E1094" s="31"/>
      <c r="F1094" s="42"/>
      <c r="G1094" s="42"/>
      <c r="H1094" s="11"/>
      <c r="I1094" s="11"/>
      <c r="J1094" s="11"/>
      <c r="K1094" s="39"/>
    </row>
    <row r="1095" spans="2:11" x14ac:dyDescent="0.25">
      <c r="B1095" s="11"/>
      <c r="C1095" s="11"/>
      <c r="D1095" s="11"/>
      <c r="E1095" s="31"/>
      <c r="F1095" s="42"/>
      <c r="G1095" s="42"/>
      <c r="H1095" s="11"/>
      <c r="I1095" s="11"/>
      <c r="J1095" s="11"/>
      <c r="K1095" s="39"/>
    </row>
    <row r="1096" spans="2:11" x14ac:dyDescent="0.25">
      <c r="B1096" s="11"/>
      <c r="C1096" s="11"/>
      <c r="D1096" s="11"/>
      <c r="E1096" s="14"/>
      <c r="F1096" s="42"/>
      <c r="G1096" s="42"/>
      <c r="H1096" s="11"/>
      <c r="I1096" s="11"/>
      <c r="J1096" s="11"/>
      <c r="K1096" s="39"/>
    </row>
    <row r="1097" spans="2:11" x14ac:dyDescent="0.25">
      <c r="B1097" s="11"/>
      <c r="C1097" s="11"/>
      <c r="D1097" s="11"/>
      <c r="E1097" s="14"/>
      <c r="F1097" s="42"/>
      <c r="G1097" s="42"/>
      <c r="H1097" s="11"/>
      <c r="I1097" s="11"/>
      <c r="J1097" s="11"/>
      <c r="K1097" s="39"/>
    </row>
    <row r="1098" spans="2:11" x14ac:dyDescent="0.25">
      <c r="B1098" s="11"/>
      <c r="C1098" s="11"/>
      <c r="D1098" s="11"/>
      <c r="E1098" s="14"/>
      <c r="F1098" s="42"/>
      <c r="G1098" s="42"/>
      <c r="H1098" s="11"/>
      <c r="I1098" s="11"/>
      <c r="J1098" s="11"/>
      <c r="K1098" s="39"/>
    </row>
    <row r="1099" spans="2:11" x14ac:dyDescent="0.25">
      <c r="B1099" s="11"/>
      <c r="C1099" s="11"/>
      <c r="D1099" s="43"/>
      <c r="E1099" s="31"/>
      <c r="F1099" s="42"/>
      <c r="G1099" s="42"/>
      <c r="H1099" s="11"/>
      <c r="I1099" s="11"/>
      <c r="J1099" s="11"/>
      <c r="K1099" s="39"/>
    </row>
    <row r="1100" spans="2:11" x14ac:dyDescent="0.25">
      <c r="B1100" s="11"/>
      <c r="C1100" s="11"/>
      <c r="D1100" s="11"/>
      <c r="E1100" s="31"/>
      <c r="F1100" s="42"/>
      <c r="G1100" s="42"/>
      <c r="H1100" s="11"/>
      <c r="I1100" s="11"/>
      <c r="J1100" s="11"/>
      <c r="K1100" s="39"/>
    </row>
    <row r="1101" spans="2:11" x14ac:dyDescent="0.25">
      <c r="B1101" s="11"/>
      <c r="C1101" s="11"/>
      <c r="D1101" s="11"/>
      <c r="E1101" s="31"/>
      <c r="F1101" s="42"/>
      <c r="G1101" s="42"/>
      <c r="H1101" s="11"/>
      <c r="I1101" s="11"/>
      <c r="J1101" s="11"/>
      <c r="K1101" s="39"/>
    </row>
    <row r="1102" spans="2:11" x14ac:dyDescent="0.25">
      <c r="B1102" s="11"/>
      <c r="C1102" s="11"/>
      <c r="D1102" s="11"/>
      <c r="E1102" s="31"/>
      <c r="F1102" s="42"/>
      <c r="G1102" s="42"/>
      <c r="H1102" s="11"/>
      <c r="I1102" s="11"/>
      <c r="J1102" s="11"/>
      <c r="K1102" s="39"/>
    </row>
    <row r="1103" spans="2:11" x14ac:dyDescent="0.25">
      <c r="B1103" s="11"/>
      <c r="C1103" s="11"/>
      <c r="D1103" s="11"/>
      <c r="E1103" s="14"/>
      <c r="F1103" s="42"/>
      <c r="G1103" s="42"/>
      <c r="H1103" s="11"/>
      <c r="I1103" s="11"/>
      <c r="J1103" s="11"/>
      <c r="K1103" s="39"/>
    </row>
    <row r="1104" spans="2:11" x14ac:dyDescent="0.25">
      <c r="B1104" s="11"/>
      <c r="C1104" s="11"/>
      <c r="D1104" s="11"/>
      <c r="E1104" s="14"/>
      <c r="F1104" s="42"/>
      <c r="G1104" s="42"/>
      <c r="H1104" s="11"/>
      <c r="I1104" s="11"/>
      <c r="J1104" s="11"/>
      <c r="K1104" s="39"/>
    </row>
    <row r="1105" spans="2:11" x14ac:dyDescent="0.25">
      <c r="B1105" s="11"/>
      <c r="C1105" s="11"/>
      <c r="D1105" s="11"/>
      <c r="E1105" s="14"/>
      <c r="F1105" s="42"/>
      <c r="G1105" s="42"/>
      <c r="H1105" s="11"/>
      <c r="I1105" s="11"/>
      <c r="J1105" s="11"/>
      <c r="K1105" s="39"/>
    </row>
    <row r="1106" spans="2:11" x14ac:dyDescent="0.25">
      <c r="B1106" s="11"/>
      <c r="C1106" s="11"/>
      <c r="D1106" s="43"/>
      <c r="E1106" s="31"/>
      <c r="F1106" s="42"/>
      <c r="G1106" s="42"/>
      <c r="H1106" s="11"/>
      <c r="I1106" s="11"/>
      <c r="J1106" s="11"/>
      <c r="K1106" s="39"/>
    </row>
    <row r="1107" spans="2:11" x14ac:dyDescent="0.25">
      <c r="B1107" s="11"/>
      <c r="C1107" s="11"/>
      <c r="D1107" s="11"/>
      <c r="E1107" s="14"/>
      <c r="F1107" s="42"/>
      <c r="G1107" s="42"/>
      <c r="H1107" s="11"/>
      <c r="I1107" s="11"/>
      <c r="J1107" s="11"/>
      <c r="K1107" s="39"/>
    </row>
    <row r="1108" spans="2:11" x14ac:dyDescent="0.25">
      <c r="B1108" s="11"/>
      <c r="C1108" s="11"/>
      <c r="D1108" s="11"/>
      <c r="E1108" s="14"/>
      <c r="F1108" s="42"/>
      <c r="G1108" s="42"/>
      <c r="H1108" s="11"/>
      <c r="I1108" s="11"/>
      <c r="J1108" s="11"/>
      <c r="K1108" s="39"/>
    </row>
    <row r="1109" spans="2:11" x14ac:dyDescent="0.25">
      <c r="B1109" s="11"/>
      <c r="C1109" s="11"/>
      <c r="D1109" s="11"/>
      <c r="E1109" s="14"/>
      <c r="F1109" s="42"/>
      <c r="G1109" s="42"/>
      <c r="H1109" s="11"/>
      <c r="I1109" s="11"/>
      <c r="J1109" s="11"/>
      <c r="K1109" s="39"/>
    </row>
    <row r="1110" spans="2:11" x14ac:dyDescent="0.25">
      <c r="B1110" s="11"/>
      <c r="C1110" s="11"/>
      <c r="D1110" s="11"/>
      <c r="E1110" s="14"/>
      <c r="F1110" s="42"/>
      <c r="G1110" s="42"/>
      <c r="H1110" s="11"/>
      <c r="I1110" s="11"/>
      <c r="J1110" s="11"/>
      <c r="K1110" s="39"/>
    </row>
    <row r="1111" spans="2:11" x14ac:dyDescent="0.25">
      <c r="B1111" s="11"/>
      <c r="C1111" s="11"/>
      <c r="D1111" s="43"/>
      <c r="E1111" s="31"/>
      <c r="F1111" s="42"/>
      <c r="G1111" s="42"/>
      <c r="H1111" s="11"/>
      <c r="I1111" s="11"/>
      <c r="J1111" s="11"/>
      <c r="K1111" s="39"/>
    </row>
    <row r="1112" spans="2:11" x14ac:dyDescent="0.25">
      <c r="B1112" s="11"/>
      <c r="C1112" s="11"/>
      <c r="D1112" s="11"/>
      <c r="E1112" s="31"/>
      <c r="F1112" s="42"/>
      <c r="G1112" s="42"/>
      <c r="H1112" s="11"/>
      <c r="I1112" s="11"/>
      <c r="J1112" s="11"/>
      <c r="K1112" s="39"/>
    </row>
    <row r="1113" spans="2:11" x14ac:dyDescent="0.25">
      <c r="B1113" s="11"/>
      <c r="C1113" s="11"/>
      <c r="D1113" s="11"/>
      <c r="E1113" s="14"/>
      <c r="F1113" s="42"/>
      <c r="G1113" s="42"/>
      <c r="H1113" s="11"/>
      <c r="I1113" s="11"/>
      <c r="J1113" s="11"/>
      <c r="K1113" s="39"/>
    </row>
    <row r="1114" spans="2:11" x14ac:dyDescent="0.25">
      <c r="B1114" s="11"/>
      <c r="C1114" s="11"/>
      <c r="D1114" s="11"/>
      <c r="E1114" s="14"/>
      <c r="F1114" s="42"/>
      <c r="G1114" s="42"/>
      <c r="H1114" s="11"/>
      <c r="I1114" s="11"/>
      <c r="J1114" s="11"/>
      <c r="K1114" s="39"/>
    </row>
    <row r="1115" spans="2:11" x14ac:dyDescent="0.25">
      <c r="B1115" s="11"/>
      <c r="C1115" s="11"/>
      <c r="D1115" s="11"/>
      <c r="E1115" s="14"/>
      <c r="F1115" s="42"/>
      <c r="G1115" s="42"/>
      <c r="H1115" s="11"/>
      <c r="I1115" s="11"/>
      <c r="J1115" s="11"/>
      <c r="K1115" s="39"/>
    </row>
    <row r="1116" spans="2:11" x14ac:dyDescent="0.25">
      <c r="B1116" s="11"/>
      <c r="C1116" s="11"/>
      <c r="D1116" s="11"/>
      <c r="E1116" s="14"/>
      <c r="F1116" s="42"/>
      <c r="G1116" s="42"/>
      <c r="H1116" s="11"/>
      <c r="I1116" s="11"/>
      <c r="J1116" s="11"/>
      <c r="K1116" s="39"/>
    </row>
    <row r="1117" spans="2:11" x14ac:dyDescent="0.25">
      <c r="B1117" s="11"/>
      <c r="C1117" s="11"/>
      <c r="D1117" s="11"/>
      <c r="E1117" s="14"/>
      <c r="F1117" s="42"/>
      <c r="G1117" s="42"/>
      <c r="H1117" s="11"/>
      <c r="I1117" s="11"/>
      <c r="J1117" s="11"/>
      <c r="K1117" s="39"/>
    </row>
    <row r="1118" spans="2:11" x14ac:dyDescent="0.25">
      <c r="B1118" s="11"/>
      <c r="C1118" s="11"/>
      <c r="D1118" s="11"/>
      <c r="E1118" s="14"/>
      <c r="F1118" s="42"/>
      <c r="G1118" s="42"/>
      <c r="H1118" s="11"/>
      <c r="I1118" s="11"/>
      <c r="J1118" s="11"/>
      <c r="K1118" s="39"/>
    </row>
    <row r="1119" spans="2:11" x14ac:dyDescent="0.25">
      <c r="B1119" s="11"/>
      <c r="C1119" s="11"/>
      <c r="D1119" s="11"/>
      <c r="E1119" s="14"/>
      <c r="F1119" s="42"/>
      <c r="G1119" s="42"/>
      <c r="H1119" s="11"/>
      <c r="I1119" s="11"/>
      <c r="J1119" s="11"/>
      <c r="K1119" s="39"/>
    </row>
    <row r="1120" spans="2:11" x14ac:dyDescent="0.25">
      <c r="B1120" s="11"/>
      <c r="C1120" s="11"/>
      <c r="D1120" s="43"/>
      <c r="E1120" s="31"/>
      <c r="F1120" s="12"/>
      <c r="G1120" s="12"/>
      <c r="H1120" s="11"/>
      <c r="I1120" s="11"/>
      <c r="J1120" s="11"/>
      <c r="K1120" s="39"/>
    </row>
    <row r="1121" spans="2:11" x14ac:dyDescent="0.25">
      <c r="B1121" s="11"/>
      <c r="C1121" s="11"/>
      <c r="D1121" s="11"/>
      <c r="E1121" s="14"/>
      <c r="F1121" s="12"/>
      <c r="G1121" s="12"/>
      <c r="H1121" s="11"/>
      <c r="I1121" s="11"/>
      <c r="J1121" s="11"/>
      <c r="K1121" s="13"/>
    </row>
    <row r="1122" spans="2:11" x14ac:dyDescent="0.25">
      <c r="B1122" s="11"/>
      <c r="C1122" s="11"/>
      <c r="D1122" s="11"/>
      <c r="E1122" s="14"/>
      <c r="F1122" s="12"/>
      <c r="G1122" s="12"/>
      <c r="H1122" s="11"/>
      <c r="I1122" s="11"/>
      <c r="J1122" s="11"/>
      <c r="K1122" s="13"/>
    </row>
    <row r="1123" spans="2:11" x14ac:dyDescent="0.25">
      <c r="B1123" s="11"/>
      <c r="C1123" s="11"/>
      <c r="D1123" s="11"/>
      <c r="E1123" s="14"/>
      <c r="F1123" s="12"/>
      <c r="G1123" s="12"/>
      <c r="H1123" s="11"/>
      <c r="I1123" s="11"/>
      <c r="J1123" s="11"/>
      <c r="K1123" s="13"/>
    </row>
    <row r="1124" spans="2:11" x14ac:dyDescent="0.25">
      <c r="B1124" s="11"/>
      <c r="C1124" s="11"/>
      <c r="D1124" s="11"/>
      <c r="E1124" s="14"/>
      <c r="F1124" s="12"/>
      <c r="G1124" s="12"/>
      <c r="H1124" s="11"/>
      <c r="I1124" s="11"/>
      <c r="J1124" s="11"/>
      <c r="K1124" s="13"/>
    </row>
    <row r="1125" spans="2:11" x14ac:dyDescent="0.25">
      <c r="B1125" s="14"/>
      <c r="C1125" s="14"/>
      <c r="D1125" s="30"/>
      <c r="E1125" s="31"/>
      <c r="F1125" s="14"/>
      <c r="G1125" s="14"/>
      <c r="H1125" s="14"/>
      <c r="I1125" s="14"/>
      <c r="J1125" s="14"/>
      <c r="K1125" s="14"/>
    </row>
    <row r="1486" ht="15" customHeight="1" x14ac:dyDescent="0.25"/>
    <row r="1487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40" ht="15" customHeight="1" x14ac:dyDescent="0.25"/>
    <row r="1841" ht="15" customHeight="1" x14ac:dyDescent="0.25"/>
    <row r="1842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8" ht="15" customHeight="1" x14ac:dyDescent="0.25"/>
    <row r="1859" ht="15" customHeight="1" x14ac:dyDescent="0.25"/>
    <row r="1860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90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46" ht="15" customHeight="1" x14ac:dyDescent="0.25"/>
    <row r="1954" ht="15" customHeight="1" x14ac:dyDescent="0.25"/>
    <row r="1996" ht="15" customHeight="1" x14ac:dyDescent="0.25"/>
    <row r="1997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23" ht="15" customHeight="1" x14ac:dyDescent="0.25"/>
    <row r="2041" ht="15" customHeight="1" x14ac:dyDescent="0.25"/>
    <row r="2052" ht="15" customHeight="1" x14ac:dyDescent="0.25"/>
    <row r="2130" ht="15" customHeight="1" x14ac:dyDescent="0.25"/>
    <row r="2135" ht="15" customHeight="1" x14ac:dyDescent="0.25"/>
    <row r="2160" ht="15" customHeight="1" x14ac:dyDescent="0.25"/>
    <row r="2168" ht="15" customHeight="1" x14ac:dyDescent="0.25"/>
    <row r="2174" ht="15.75" customHeight="1" x14ac:dyDescent="0.25"/>
    <row r="2201" ht="15" customHeight="1" x14ac:dyDescent="0.25"/>
    <row r="2243" ht="15" customHeight="1" x14ac:dyDescent="0.25"/>
    <row r="2246" ht="15" customHeight="1" x14ac:dyDescent="0.25"/>
    <row r="2270" ht="15" customHeight="1" x14ac:dyDescent="0.25"/>
    <row r="2290" ht="15" customHeight="1" x14ac:dyDescent="0.25"/>
  </sheetData>
  <sortState ref="B7:K71">
    <sortCondition ref="B7"/>
  </sortState>
  <mergeCells count="3">
    <mergeCell ref="B2:K2"/>
    <mergeCell ref="B3:K3"/>
    <mergeCell ref="B1:K1"/>
  </mergeCells>
  <pageMargins left="1.01" right="0.2" top="0.23622047244094491" bottom="0.39370078740157483" header="0.15748031496062992" footer="0.15748031496062992"/>
  <pageSetup paperSize="9" scale="72" fitToHeight="0" orientation="landscape" horizontalDpi="4294967295" verticalDpi="4294967295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8"/>
  <sheetViews>
    <sheetView tabSelected="1" topLeftCell="B418" zoomScale="90" zoomScaleNormal="90" workbookViewId="0">
      <selection activeCell="G517" sqref="G517"/>
    </sheetView>
  </sheetViews>
  <sheetFormatPr baseColWidth="10" defaultRowHeight="15.75" x14ac:dyDescent="0.25"/>
  <cols>
    <col min="1" max="1" width="2.7109375" style="2" customWidth="1"/>
    <col min="2" max="2" width="18.42578125" style="6" customWidth="1"/>
    <col min="3" max="3" width="21.7109375" style="6" customWidth="1"/>
    <col min="4" max="4" width="15.7109375" style="6" customWidth="1"/>
    <col min="5" max="5" width="50.85546875" style="2" customWidth="1"/>
    <col min="6" max="6" width="20.28515625" style="24" customWidth="1"/>
    <col min="7" max="7" width="16" style="2" customWidth="1"/>
    <col min="8" max="8" width="24.5703125" style="2" customWidth="1"/>
    <col min="9" max="9" width="16.140625" style="2" customWidth="1"/>
    <col min="10" max="10" width="13.28515625" style="2" customWidth="1"/>
    <col min="11" max="246" width="11.42578125" style="2"/>
    <col min="247" max="247" width="2" style="2" customWidth="1"/>
    <col min="248" max="248" width="30.28515625" style="2" customWidth="1"/>
    <col min="249" max="249" width="8.5703125" style="2" customWidth="1"/>
    <col min="250" max="250" width="9.85546875" style="2" customWidth="1"/>
    <col min="251" max="251" width="9.140625" style="2" customWidth="1"/>
    <col min="252" max="252" width="8.28515625" style="2" customWidth="1"/>
    <col min="253" max="253" width="8.5703125" style="2" customWidth="1"/>
    <col min="254" max="254" width="10.42578125" style="2" customWidth="1"/>
    <col min="255" max="255" width="10.5703125" style="2" customWidth="1"/>
    <col min="256" max="256" width="11.5703125" style="2" customWidth="1"/>
    <col min="257" max="257" width="10.28515625" style="2" customWidth="1"/>
    <col min="258" max="258" width="18.7109375" style="2" customWidth="1"/>
    <col min="259" max="502" width="11.42578125" style="2"/>
    <col min="503" max="503" width="2" style="2" customWidth="1"/>
    <col min="504" max="504" width="30.28515625" style="2" customWidth="1"/>
    <col min="505" max="505" width="8.5703125" style="2" customWidth="1"/>
    <col min="506" max="506" width="9.85546875" style="2" customWidth="1"/>
    <col min="507" max="507" width="9.140625" style="2" customWidth="1"/>
    <col min="508" max="508" width="8.28515625" style="2" customWidth="1"/>
    <col min="509" max="509" width="8.5703125" style="2" customWidth="1"/>
    <col min="510" max="510" width="10.42578125" style="2" customWidth="1"/>
    <col min="511" max="511" width="10.5703125" style="2" customWidth="1"/>
    <col min="512" max="512" width="11.5703125" style="2" customWidth="1"/>
    <col min="513" max="513" width="10.28515625" style="2" customWidth="1"/>
    <col min="514" max="514" width="18.7109375" style="2" customWidth="1"/>
    <col min="515" max="758" width="11.42578125" style="2"/>
    <col min="759" max="759" width="2" style="2" customWidth="1"/>
    <col min="760" max="760" width="30.28515625" style="2" customWidth="1"/>
    <col min="761" max="761" width="8.5703125" style="2" customWidth="1"/>
    <col min="762" max="762" width="9.85546875" style="2" customWidth="1"/>
    <col min="763" max="763" width="9.140625" style="2" customWidth="1"/>
    <col min="764" max="764" width="8.28515625" style="2" customWidth="1"/>
    <col min="765" max="765" width="8.5703125" style="2" customWidth="1"/>
    <col min="766" max="766" width="10.42578125" style="2" customWidth="1"/>
    <col min="767" max="767" width="10.5703125" style="2" customWidth="1"/>
    <col min="768" max="768" width="11.5703125" style="2" customWidth="1"/>
    <col min="769" max="769" width="10.28515625" style="2" customWidth="1"/>
    <col min="770" max="770" width="18.7109375" style="2" customWidth="1"/>
    <col min="771" max="1014" width="11.42578125" style="2"/>
    <col min="1015" max="1015" width="2" style="2" customWidth="1"/>
    <col min="1016" max="1016" width="30.28515625" style="2" customWidth="1"/>
    <col min="1017" max="1017" width="8.5703125" style="2" customWidth="1"/>
    <col min="1018" max="1018" width="9.85546875" style="2" customWidth="1"/>
    <col min="1019" max="1019" width="9.140625" style="2" customWidth="1"/>
    <col min="1020" max="1020" width="8.28515625" style="2" customWidth="1"/>
    <col min="1021" max="1021" width="8.5703125" style="2" customWidth="1"/>
    <col min="1022" max="1022" width="10.42578125" style="2" customWidth="1"/>
    <col min="1023" max="1023" width="10.5703125" style="2" customWidth="1"/>
    <col min="1024" max="1024" width="11.5703125" style="2" customWidth="1"/>
    <col min="1025" max="1025" width="10.28515625" style="2" customWidth="1"/>
    <col min="1026" max="1026" width="18.7109375" style="2" customWidth="1"/>
    <col min="1027" max="1270" width="11.42578125" style="2"/>
    <col min="1271" max="1271" width="2" style="2" customWidth="1"/>
    <col min="1272" max="1272" width="30.28515625" style="2" customWidth="1"/>
    <col min="1273" max="1273" width="8.5703125" style="2" customWidth="1"/>
    <col min="1274" max="1274" width="9.85546875" style="2" customWidth="1"/>
    <col min="1275" max="1275" width="9.140625" style="2" customWidth="1"/>
    <col min="1276" max="1276" width="8.28515625" style="2" customWidth="1"/>
    <col min="1277" max="1277" width="8.5703125" style="2" customWidth="1"/>
    <col min="1278" max="1278" width="10.42578125" style="2" customWidth="1"/>
    <col min="1279" max="1279" width="10.5703125" style="2" customWidth="1"/>
    <col min="1280" max="1280" width="11.5703125" style="2" customWidth="1"/>
    <col min="1281" max="1281" width="10.28515625" style="2" customWidth="1"/>
    <col min="1282" max="1282" width="18.7109375" style="2" customWidth="1"/>
    <col min="1283" max="1526" width="11.42578125" style="2"/>
    <col min="1527" max="1527" width="2" style="2" customWidth="1"/>
    <col min="1528" max="1528" width="30.28515625" style="2" customWidth="1"/>
    <col min="1529" max="1529" width="8.5703125" style="2" customWidth="1"/>
    <col min="1530" max="1530" width="9.85546875" style="2" customWidth="1"/>
    <col min="1531" max="1531" width="9.140625" style="2" customWidth="1"/>
    <col min="1532" max="1532" width="8.28515625" style="2" customWidth="1"/>
    <col min="1533" max="1533" width="8.5703125" style="2" customWidth="1"/>
    <col min="1534" max="1534" width="10.42578125" style="2" customWidth="1"/>
    <col min="1535" max="1535" width="10.5703125" style="2" customWidth="1"/>
    <col min="1536" max="1536" width="11.5703125" style="2" customWidth="1"/>
    <col min="1537" max="1537" width="10.28515625" style="2" customWidth="1"/>
    <col min="1538" max="1538" width="18.7109375" style="2" customWidth="1"/>
    <col min="1539" max="1782" width="11.42578125" style="2"/>
    <col min="1783" max="1783" width="2" style="2" customWidth="1"/>
    <col min="1784" max="1784" width="30.28515625" style="2" customWidth="1"/>
    <col min="1785" max="1785" width="8.5703125" style="2" customWidth="1"/>
    <col min="1786" max="1786" width="9.85546875" style="2" customWidth="1"/>
    <col min="1787" max="1787" width="9.140625" style="2" customWidth="1"/>
    <col min="1788" max="1788" width="8.28515625" style="2" customWidth="1"/>
    <col min="1789" max="1789" width="8.5703125" style="2" customWidth="1"/>
    <col min="1790" max="1790" width="10.42578125" style="2" customWidth="1"/>
    <col min="1791" max="1791" width="10.5703125" style="2" customWidth="1"/>
    <col min="1792" max="1792" width="11.5703125" style="2" customWidth="1"/>
    <col min="1793" max="1793" width="10.28515625" style="2" customWidth="1"/>
    <col min="1794" max="1794" width="18.7109375" style="2" customWidth="1"/>
    <col min="1795" max="2038" width="11.42578125" style="2"/>
    <col min="2039" max="2039" width="2" style="2" customWidth="1"/>
    <col min="2040" max="2040" width="30.28515625" style="2" customWidth="1"/>
    <col min="2041" max="2041" width="8.5703125" style="2" customWidth="1"/>
    <col min="2042" max="2042" width="9.85546875" style="2" customWidth="1"/>
    <col min="2043" max="2043" width="9.140625" style="2" customWidth="1"/>
    <col min="2044" max="2044" width="8.28515625" style="2" customWidth="1"/>
    <col min="2045" max="2045" width="8.5703125" style="2" customWidth="1"/>
    <col min="2046" max="2046" width="10.42578125" style="2" customWidth="1"/>
    <col min="2047" max="2047" width="10.5703125" style="2" customWidth="1"/>
    <col min="2048" max="2048" width="11.5703125" style="2" customWidth="1"/>
    <col min="2049" max="2049" width="10.28515625" style="2" customWidth="1"/>
    <col min="2050" max="2050" width="18.7109375" style="2" customWidth="1"/>
    <col min="2051" max="2294" width="11.42578125" style="2"/>
    <col min="2295" max="2295" width="2" style="2" customWidth="1"/>
    <col min="2296" max="2296" width="30.28515625" style="2" customWidth="1"/>
    <col min="2297" max="2297" width="8.5703125" style="2" customWidth="1"/>
    <col min="2298" max="2298" width="9.85546875" style="2" customWidth="1"/>
    <col min="2299" max="2299" width="9.140625" style="2" customWidth="1"/>
    <col min="2300" max="2300" width="8.28515625" style="2" customWidth="1"/>
    <col min="2301" max="2301" width="8.5703125" style="2" customWidth="1"/>
    <col min="2302" max="2302" width="10.42578125" style="2" customWidth="1"/>
    <col min="2303" max="2303" width="10.5703125" style="2" customWidth="1"/>
    <col min="2304" max="2304" width="11.5703125" style="2" customWidth="1"/>
    <col min="2305" max="2305" width="10.28515625" style="2" customWidth="1"/>
    <col min="2306" max="2306" width="18.7109375" style="2" customWidth="1"/>
    <col min="2307" max="2550" width="11.42578125" style="2"/>
    <col min="2551" max="2551" width="2" style="2" customWidth="1"/>
    <col min="2552" max="2552" width="30.28515625" style="2" customWidth="1"/>
    <col min="2553" max="2553" width="8.5703125" style="2" customWidth="1"/>
    <col min="2554" max="2554" width="9.85546875" style="2" customWidth="1"/>
    <col min="2555" max="2555" width="9.140625" style="2" customWidth="1"/>
    <col min="2556" max="2556" width="8.28515625" style="2" customWidth="1"/>
    <col min="2557" max="2557" width="8.5703125" style="2" customWidth="1"/>
    <col min="2558" max="2558" width="10.42578125" style="2" customWidth="1"/>
    <col min="2559" max="2559" width="10.5703125" style="2" customWidth="1"/>
    <col min="2560" max="2560" width="11.5703125" style="2" customWidth="1"/>
    <col min="2561" max="2561" width="10.28515625" style="2" customWidth="1"/>
    <col min="2562" max="2562" width="18.7109375" style="2" customWidth="1"/>
    <col min="2563" max="2806" width="11.42578125" style="2"/>
    <col min="2807" max="2807" width="2" style="2" customWidth="1"/>
    <col min="2808" max="2808" width="30.28515625" style="2" customWidth="1"/>
    <col min="2809" max="2809" width="8.5703125" style="2" customWidth="1"/>
    <col min="2810" max="2810" width="9.85546875" style="2" customWidth="1"/>
    <col min="2811" max="2811" width="9.140625" style="2" customWidth="1"/>
    <col min="2812" max="2812" width="8.28515625" style="2" customWidth="1"/>
    <col min="2813" max="2813" width="8.5703125" style="2" customWidth="1"/>
    <col min="2814" max="2814" width="10.42578125" style="2" customWidth="1"/>
    <col min="2815" max="2815" width="10.5703125" style="2" customWidth="1"/>
    <col min="2816" max="2816" width="11.5703125" style="2" customWidth="1"/>
    <col min="2817" max="2817" width="10.28515625" style="2" customWidth="1"/>
    <col min="2818" max="2818" width="18.7109375" style="2" customWidth="1"/>
    <col min="2819" max="3062" width="11.42578125" style="2"/>
    <col min="3063" max="3063" width="2" style="2" customWidth="1"/>
    <col min="3064" max="3064" width="30.28515625" style="2" customWidth="1"/>
    <col min="3065" max="3065" width="8.5703125" style="2" customWidth="1"/>
    <col min="3066" max="3066" width="9.85546875" style="2" customWidth="1"/>
    <col min="3067" max="3067" width="9.140625" style="2" customWidth="1"/>
    <col min="3068" max="3068" width="8.28515625" style="2" customWidth="1"/>
    <col min="3069" max="3069" width="8.5703125" style="2" customWidth="1"/>
    <col min="3070" max="3070" width="10.42578125" style="2" customWidth="1"/>
    <col min="3071" max="3071" width="10.5703125" style="2" customWidth="1"/>
    <col min="3072" max="3072" width="11.5703125" style="2" customWidth="1"/>
    <col min="3073" max="3073" width="10.28515625" style="2" customWidth="1"/>
    <col min="3074" max="3074" width="18.7109375" style="2" customWidth="1"/>
    <col min="3075" max="3318" width="11.42578125" style="2"/>
    <col min="3319" max="3319" width="2" style="2" customWidth="1"/>
    <col min="3320" max="3320" width="30.28515625" style="2" customWidth="1"/>
    <col min="3321" max="3321" width="8.5703125" style="2" customWidth="1"/>
    <col min="3322" max="3322" width="9.85546875" style="2" customWidth="1"/>
    <col min="3323" max="3323" width="9.140625" style="2" customWidth="1"/>
    <col min="3324" max="3324" width="8.28515625" style="2" customWidth="1"/>
    <col min="3325" max="3325" width="8.5703125" style="2" customWidth="1"/>
    <col min="3326" max="3326" width="10.42578125" style="2" customWidth="1"/>
    <col min="3327" max="3327" width="10.5703125" style="2" customWidth="1"/>
    <col min="3328" max="3328" width="11.5703125" style="2" customWidth="1"/>
    <col min="3329" max="3329" width="10.28515625" style="2" customWidth="1"/>
    <col min="3330" max="3330" width="18.7109375" style="2" customWidth="1"/>
    <col min="3331" max="3574" width="11.42578125" style="2"/>
    <col min="3575" max="3575" width="2" style="2" customWidth="1"/>
    <col min="3576" max="3576" width="30.28515625" style="2" customWidth="1"/>
    <col min="3577" max="3577" width="8.5703125" style="2" customWidth="1"/>
    <col min="3578" max="3578" width="9.85546875" style="2" customWidth="1"/>
    <col min="3579" max="3579" width="9.140625" style="2" customWidth="1"/>
    <col min="3580" max="3580" width="8.28515625" style="2" customWidth="1"/>
    <col min="3581" max="3581" width="8.5703125" style="2" customWidth="1"/>
    <col min="3582" max="3582" width="10.42578125" style="2" customWidth="1"/>
    <col min="3583" max="3583" width="10.5703125" style="2" customWidth="1"/>
    <col min="3584" max="3584" width="11.5703125" style="2" customWidth="1"/>
    <col min="3585" max="3585" width="10.28515625" style="2" customWidth="1"/>
    <col min="3586" max="3586" width="18.7109375" style="2" customWidth="1"/>
    <col min="3587" max="3830" width="11.42578125" style="2"/>
    <col min="3831" max="3831" width="2" style="2" customWidth="1"/>
    <col min="3832" max="3832" width="30.28515625" style="2" customWidth="1"/>
    <col min="3833" max="3833" width="8.5703125" style="2" customWidth="1"/>
    <col min="3834" max="3834" width="9.85546875" style="2" customWidth="1"/>
    <col min="3835" max="3835" width="9.140625" style="2" customWidth="1"/>
    <col min="3836" max="3836" width="8.28515625" style="2" customWidth="1"/>
    <col min="3837" max="3837" width="8.5703125" style="2" customWidth="1"/>
    <col min="3838" max="3838" width="10.42578125" style="2" customWidth="1"/>
    <col min="3839" max="3839" width="10.5703125" style="2" customWidth="1"/>
    <col min="3840" max="3840" width="11.5703125" style="2" customWidth="1"/>
    <col min="3841" max="3841" width="10.28515625" style="2" customWidth="1"/>
    <col min="3842" max="3842" width="18.7109375" style="2" customWidth="1"/>
    <col min="3843" max="4086" width="11.42578125" style="2"/>
    <col min="4087" max="4087" width="2" style="2" customWidth="1"/>
    <col min="4088" max="4088" width="30.28515625" style="2" customWidth="1"/>
    <col min="4089" max="4089" width="8.5703125" style="2" customWidth="1"/>
    <col min="4090" max="4090" width="9.85546875" style="2" customWidth="1"/>
    <col min="4091" max="4091" width="9.140625" style="2" customWidth="1"/>
    <col min="4092" max="4092" width="8.28515625" style="2" customWidth="1"/>
    <col min="4093" max="4093" width="8.5703125" style="2" customWidth="1"/>
    <col min="4094" max="4094" width="10.42578125" style="2" customWidth="1"/>
    <col min="4095" max="4095" width="10.5703125" style="2" customWidth="1"/>
    <col min="4096" max="4096" width="11.5703125" style="2" customWidth="1"/>
    <col min="4097" max="4097" width="10.28515625" style="2" customWidth="1"/>
    <col min="4098" max="4098" width="18.7109375" style="2" customWidth="1"/>
    <col min="4099" max="4342" width="11.42578125" style="2"/>
    <col min="4343" max="4343" width="2" style="2" customWidth="1"/>
    <col min="4344" max="4344" width="30.28515625" style="2" customWidth="1"/>
    <col min="4345" max="4345" width="8.5703125" style="2" customWidth="1"/>
    <col min="4346" max="4346" width="9.85546875" style="2" customWidth="1"/>
    <col min="4347" max="4347" width="9.140625" style="2" customWidth="1"/>
    <col min="4348" max="4348" width="8.28515625" style="2" customWidth="1"/>
    <col min="4349" max="4349" width="8.5703125" style="2" customWidth="1"/>
    <col min="4350" max="4350" width="10.42578125" style="2" customWidth="1"/>
    <col min="4351" max="4351" width="10.5703125" style="2" customWidth="1"/>
    <col min="4352" max="4352" width="11.5703125" style="2" customWidth="1"/>
    <col min="4353" max="4353" width="10.28515625" style="2" customWidth="1"/>
    <col min="4354" max="4354" width="18.7109375" style="2" customWidth="1"/>
    <col min="4355" max="4598" width="11.42578125" style="2"/>
    <col min="4599" max="4599" width="2" style="2" customWidth="1"/>
    <col min="4600" max="4600" width="30.28515625" style="2" customWidth="1"/>
    <col min="4601" max="4601" width="8.5703125" style="2" customWidth="1"/>
    <col min="4602" max="4602" width="9.85546875" style="2" customWidth="1"/>
    <col min="4603" max="4603" width="9.140625" style="2" customWidth="1"/>
    <col min="4604" max="4604" width="8.28515625" style="2" customWidth="1"/>
    <col min="4605" max="4605" width="8.5703125" style="2" customWidth="1"/>
    <col min="4606" max="4606" width="10.42578125" style="2" customWidth="1"/>
    <col min="4607" max="4607" width="10.5703125" style="2" customWidth="1"/>
    <col min="4608" max="4608" width="11.5703125" style="2" customWidth="1"/>
    <col min="4609" max="4609" width="10.28515625" style="2" customWidth="1"/>
    <col min="4610" max="4610" width="18.7109375" style="2" customWidth="1"/>
    <col min="4611" max="4854" width="11.42578125" style="2"/>
    <col min="4855" max="4855" width="2" style="2" customWidth="1"/>
    <col min="4856" max="4856" width="30.28515625" style="2" customWidth="1"/>
    <col min="4857" max="4857" width="8.5703125" style="2" customWidth="1"/>
    <col min="4858" max="4858" width="9.85546875" style="2" customWidth="1"/>
    <col min="4859" max="4859" width="9.140625" style="2" customWidth="1"/>
    <col min="4860" max="4860" width="8.28515625" style="2" customWidth="1"/>
    <col min="4861" max="4861" width="8.5703125" style="2" customWidth="1"/>
    <col min="4862" max="4862" width="10.42578125" style="2" customWidth="1"/>
    <col min="4863" max="4863" width="10.5703125" style="2" customWidth="1"/>
    <col min="4864" max="4864" width="11.5703125" style="2" customWidth="1"/>
    <col min="4865" max="4865" width="10.28515625" style="2" customWidth="1"/>
    <col min="4866" max="4866" width="18.7109375" style="2" customWidth="1"/>
    <col min="4867" max="5110" width="11.42578125" style="2"/>
    <col min="5111" max="5111" width="2" style="2" customWidth="1"/>
    <col min="5112" max="5112" width="30.28515625" style="2" customWidth="1"/>
    <col min="5113" max="5113" width="8.5703125" style="2" customWidth="1"/>
    <col min="5114" max="5114" width="9.85546875" style="2" customWidth="1"/>
    <col min="5115" max="5115" width="9.140625" style="2" customWidth="1"/>
    <col min="5116" max="5116" width="8.28515625" style="2" customWidth="1"/>
    <col min="5117" max="5117" width="8.5703125" style="2" customWidth="1"/>
    <col min="5118" max="5118" width="10.42578125" style="2" customWidth="1"/>
    <col min="5119" max="5119" width="10.5703125" style="2" customWidth="1"/>
    <col min="5120" max="5120" width="11.5703125" style="2" customWidth="1"/>
    <col min="5121" max="5121" width="10.28515625" style="2" customWidth="1"/>
    <col min="5122" max="5122" width="18.7109375" style="2" customWidth="1"/>
    <col min="5123" max="5366" width="11.42578125" style="2"/>
    <col min="5367" max="5367" width="2" style="2" customWidth="1"/>
    <col min="5368" max="5368" width="30.28515625" style="2" customWidth="1"/>
    <col min="5369" max="5369" width="8.5703125" style="2" customWidth="1"/>
    <col min="5370" max="5370" width="9.85546875" style="2" customWidth="1"/>
    <col min="5371" max="5371" width="9.140625" style="2" customWidth="1"/>
    <col min="5372" max="5372" width="8.28515625" style="2" customWidth="1"/>
    <col min="5373" max="5373" width="8.5703125" style="2" customWidth="1"/>
    <col min="5374" max="5374" width="10.42578125" style="2" customWidth="1"/>
    <col min="5375" max="5375" width="10.5703125" style="2" customWidth="1"/>
    <col min="5376" max="5376" width="11.5703125" style="2" customWidth="1"/>
    <col min="5377" max="5377" width="10.28515625" style="2" customWidth="1"/>
    <col min="5378" max="5378" width="18.7109375" style="2" customWidth="1"/>
    <col min="5379" max="5622" width="11.42578125" style="2"/>
    <col min="5623" max="5623" width="2" style="2" customWidth="1"/>
    <col min="5624" max="5624" width="30.28515625" style="2" customWidth="1"/>
    <col min="5625" max="5625" width="8.5703125" style="2" customWidth="1"/>
    <col min="5626" max="5626" width="9.85546875" style="2" customWidth="1"/>
    <col min="5627" max="5627" width="9.140625" style="2" customWidth="1"/>
    <col min="5628" max="5628" width="8.28515625" style="2" customWidth="1"/>
    <col min="5629" max="5629" width="8.5703125" style="2" customWidth="1"/>
    <col min="5630" max="5630" width="10.42578125" style="2" customWidth="1"/>
    <col min="5631" max="5631" width="10.5703125" style="2" customWidth="1"/>
    <col min="5632" max="5632" width="11.5703125" style="2" customWidth="1"/>
    <col min="5633" max="5633" width="10.28515625" style="2" customWidth="1"/>
    <col min="5634" max="5634" width="18.7109375" style="2" customWidth="1"/>
    <col min="5635" max="5878" width="11.42578125" style="2"/>
    <col min="5879" max="5879" width="2" style="2" customWidth="1"/>
    <col min="5880" max="5880" width="30.28515625" style="2" customWidth="1"/>
    <col min="5881" max="5881" width="8.5703125" style="2" customWidth="1"/>
    <col min="5882" max="5882" width="9.85546875" style="2" customWidth="1"/>
    <col min="5883" max="5883" width="9.140625" style="2" customWidth="1"/>
    <col min="5884" max="5884" width="8.28515625" style="2" customWidth="1"/>
    <col min="5885" max="5885" width="8.5703125" style="2" customWidth="1"/>
    <col min="5886" max="5886" width="10.42578125" style="2" customWidth="1"/>
    <col min="5887" max="5887" width="10.5703125" style="2" customWidth="1"/>
    <col min="5888" max="5888" width="11.5703125" style="2" customWidth="1"/>
    <col min="5889" max="5889" width="10.28515625" style="2" customWidth="1"/>
    <col min="5890" max="5890" width="18.7109375" style="2" customWidth="1"/>
    <col min="5891" max="6134" width="11.42578125" style="2"/>
    <col min="6135" max="6135" width="2" style="2" customWidth="1"/>
    <col min="6136" max="6136" width="30.28515625" style="2" customWidth="1"/>
    <col min="6137" max="6137" width="8.5703125" style="2" customWidth="1"/>
    <col min="6138" max="6138" width="9.85546875" style="2" customWidth="1"/>
    <col min="6139" max="6139" width="9.140625" style="2" customWidth="1"/>
    <col min="6140" max="6140" width="8.28515625" style="2" customWidth="1"/>
    <col min="6141" max="6141" width="8.5703125" style="2" customWidth="1"/>
    <col min="6142" max="6142" width="10.42578125" style="2" customWidth="1"/>
    <col min="6143" max="6143" width="10.5703125" style="2" customWidth="1"/>
    <col min="6144" max="6144" width="11.5703125" style="2" customWidth="1"/>
    <col min="6145" max="6145" width="10.28515625" style="2" customWidth="1"/>
    <col min="6146" max="6146" width="18.7109375" style="2" customWidth="1"/>
    <col min="6147" max="6390" width="11.42578125" style="2"/>
    <col min="6391" max="6391" width="2" style="2" customWidth="1"/>
    <col min="6392" max="6392" width="30.28515625" style="2" customWidth="1"/>
    <col min="6393" max="6393" width="8.5703125" style="2" customWidth="1"/>
    <col min="6394" max="6394" width="9.85546875" style="2" customWidth="1"/>
    <col min="6395" max="6395" width="9.140625" style="2" customWidth="1"/>
    <col min="6396" max="6396" width="8.28515625" style="2" customWidth="1"/>
    <col min="6397" max="6397" width="8.5703125" style="2" customWidth="1"/>
    <col min="6398" max="6398" width="10.42578125" style="2" customWidth="1"/>
    <col min="6399" max="6399" width="10.5703125" style="2" customWidth="1"/>
    <col min="6400" max="6400" width="11.5703125" style="2" customWidth="1"/>
    <col min="6401" max="6401" width="10.28515625" style="2" customWidth="1"/>
    <col min="6402" max="6402" width="18.7109375" style="2" customWidth="1"/>
    <col min="6403" max="6646" width="11.42578125" style="2"/>
    <col min="6647" max="6647" width="2" style="2" customWidth="1"/>
    <col min="6648" max="6648" width="30.28515625" style="2" customWidth="1"/>
    <col min="6649" max="6649" width="8.5703125" style="2" customWidth="1"/>
    <col min="6650" max="6650" width="9.85546875" style="2" customWidth="1"/>
    <col min="6651" max="6651" width="9.140625" style="2" customWidth="1"/>
    <col min="6652" max="6652" width="8.28515625" style="2" customWidth="1"/>
    <col min="6653" max="6653" width="8.5703125" style="2" customWidth="1"/>
    <col min="6654" max="6654" width="10.42578125" style="2" customWidth="1"/>
    <col min="6655" max="6655" width="10.5703125" style="2" customWidth="1"/>
    <col min="6656" max="6656" width="11.5703125" style="2" customWidth="1"/>
    <col min="6657" max="6657" width="10.28515625" style="2" customWidth="1"/>
    <col min="6658" max="6658" width="18.7109375" style="2" customWidth="1"/>
    <col min="6659" max="6902" width="11.42578125" style="2"/>
    <col min="6903" max="6903" width="2" style="2" customWidth="1"/>
    <col min="6904" max="6904" width="30.28515625" style="2" customWidth="1"/>
    <col min="6905" max="6905" width="8.5703125" style="2" customWidth="1"/>
    <col min="6906" max="6906" width="9.85546875" style="2" customWidth="1"/>
    <col min="6907" max="6907" width="9.140625" style="2" customWidth="1"/>
    <col min="6908" max="6908" width="8.28515625" style="2" customWidth="1"/>
    <col min="6909" max="6909" width="8.5703125" style="2" customWidth="1"/>
    <col min="6910" max="6910" width="10.42578125" style="2" customWidth="1"/>
    <col min="6911" max="6911" width="10.5703125" style="2" customWidth="1"/>
    <col min="6912" max="6912" width="11.5703125" style="2" customWidth="1"/>
    <col min="6913" max="6913" width="10.28515625" style="2" customWidth="1"/>
    <col min="6914" max="6914" width="18.7109375" style="2" customWidth="1"/>
    <col min="6915" max="7158" width="11.42578125" style="2"/>
    <col min="7159" max="7159" width="2" style="2" customWidth="1"/>
    <col min="7160" max="7160" width="30.28515625" style="2" customWidth="1"/>
    <col min="7161" max="7161" width="8.5703125" style="2" customWidth="1"/>
    <col min="7162" max="7162" width="9.85546875" style="2" customWidth="1"/>
    <col min="7163" max="7163" width="9.140625" style="2" customWidth="1"/>
    <col min="7164" max="7164" width="8.28515625" style="2" customWidth="1"/>
    <col min="7165" max="7165" width="8.5703125" style="2" customWidth="1"/>
    <col min="7166" max="7166" width="10.42578125" style="2" customWidth="1"/>
    <col min="7167" max="7167" width="10.5703125" style="2" customWidth="1"/>
    <col min="7168" max="7168" width="11.5703125" style="2" customWidth="1"/>
    <col min="7169" max="7169" width="10.28515625" style="2" customWidth="1"/>
    <col min="7170" max="7170" width="18.7109375" style="2" customWidth="1"/>
    <col min="7171" max="7414" width="11.42578125" style="2"/>
    <col min="7415" max="7415" width="2" style="2" customWidth="1"/>
    <col min="7416" max="7416" width="30.28515625" style="2" customWidth="1"/>
    <col min="7417" max="7417" width="8.5703125" style="2" customWidth="1"/>
    <col min="7418" max="7418" width="9.85546875" style="2" customWidth="1"/>
    <col min="7419" max="7419" width="9.140625" style="2" customWidth="1"/>
    <col min="7420" max="7420" width="8.28515625" style="2" customWidth="1"/>
    <col min="7421" max="7421" width="8.5703125" style="2" customWidth="1"/>
    <col min="7422" max="7422" width="10.42578125" style="2" customWidth="1"/>
    <col min="7423" max="7423" width="10.5703125" style="2" customWidth="1"/>
    <col min="7424" max="7424" width="11.5703125" style="2" customWidth="1"/>
    <col min="7425" max="7425" width="10.28515625" style="2" customWidth="1"/>
    <col min="7426" max="7426" width="18.7109375" style="2" customWidth="1"/>
    <col min="7427" max="7670" width="11.42578125" style="2"/>
    <col min="7671" max="7671" width="2" style="2" customWidth="1"/>
    <col min="7672" max="7672" width="30.28515625" style="2" customWidth="1"/>
    <col min="7673" max="7673" width="8.5703125" style="2" customWidth="1"/>
    <col min="7674" max="7674" width="9.85546875" style="2" customWidth="1"/>
    <col min="7675" max="7675" width="9.140625" style="2" customWidth="1"/>
    <col min="7676" max="7676" width="8.28515625" style="2" customWidth="1"/>
    <col min="7677" max="7677" width="8.5703125" style="2" customWidth="1"/>
    <col min="7678" max="7678" width="10.42578125" style="2" customWidth="1"/>
    <col min="7679" max="7679" width="10.5703125" style="2" customWidth="1"/>
    <col min="7680" max="7680" width="11.5703125" style="2" customWidth="1"/>
    <col min="7681" max="7681" width="10.28515625" style="2" customWidth="1"/>
    <col min="7682" max="7682" width="18.7109375" style="2" customWidth="1"/>
    <col min="7683" max="7926" width="11.42578125" style="2"/>
    <col min="7927" max="7927" width="2" style="2" customWidth="1"/>
    <col min="7928" max="7928" width="30.28515625" style="2" customWidth="1"/>
    <col min="7929" max="7929" width="8.5703125" style="2" customWidth="1"/>
    <col min="7930" max="7930" width="9.85546875" style="2" customWidth="1"/>
    <col min="7931" max="7931" width="9.140625" style="2" customWidth="1"/>
    <col min="7932" max="7932" width="8.28515625" style="2" customWidth="1"/>
    <col min="7933" max="7933" width="8.5703125" style="2" customWidth="1"/>
    <col min="7934" max="7934" width="10.42578125" style="2" customWidth="1"/>
    <col min="7935" max="7935" width="10.5703125" style="2" customWidth="1"/>
    <col min="7936" max="7936" width="11.5703125" style="2" customWidth="1"/>
    <col min="7937" max="7937" width="10.28515625" style="2" customWidth="1"/>
    <col min="7938" max="7938" width="18.7109375" style="2" customWidth="1"/>
    <col min="7939" max="8182" width="11.42578125" style="2"/>
    <col min="8183" max="8183" width="2" style="2" customWidth="1"/>
    <col min="8184" max="8184" width="30.28515625" style="2" customWidth="1"/>
    <col min="8185" max="8185" width="8.5703125" style="2" customWidth="1"/>
    <col min="8186" max="8186" width="9.85546875" style="2" customWidth="1"/>
    <col min="8187" max="8187" width="9.140625" style="2" customWidth="1"/>
    <col min="8188" max="8188" width="8.28515625" style="2" customWidth="1"/>
    <col min="8189" max="8189" width="8.5703125" style="2" customWidth="1"/>
    <col min="8190" max="8190" width="10.42578125" style="2" customWidth="1"/>
    <col min="8191" max="8191" width="10.5703125" style="2" customWidth="1"/>
    <col min="8192" max="8192" width="11.5703125" style="2" customWidth="1"/>
    <col min="8193" max="8193" width="10.28515625" style="2" customWidth="1"/>
    <col min="8194" max="8194" width="18.7109375" style="2" customWidth="1"/>
    <col min="8195" max="8438" width="11.42578125" style="2"/>
    <col min="8439" max="8439" width="2" style="2" customWidth="1"/>
    <col min="8440" max="8440" width="30.28515625" style="2" customWidth="1"/>
    <col min="8441" max="8441" width="8.5703125" style="2" customWidth="1"/>
    <col min="8442" max="8442" width="9.85546875" style="2" customWidth="1"/>
    <col min="8443" max="8443" width="9.140625" style="2" customWidth="1"/>
    <col min="8444" max="8444" width="8.28515625" style="2" customWidth="1"/>
    <col min="8445" max="8445" width="8.5703125" style="2" customWidth="1"/>
    <col min="8446" max="8446" width="10.42578125" style="2" customWidth="1"/>
    <col min="8447" max="8447" width="10.5703125" style="2" customWidth="1"/>
    <col min="8448" max="8448" width="11.5703125" style="2" customWidth="1"/>
    <col min="8449" max="8449" width="10.28515625" style="2" customWidth="1"/>
    <col min="8450" max="8450" width="18.7109375" style="2" customWidth="1"/>
    <col min="8451" max="8694" width="11.42578125" style="2"/>
    <col min="8695" max="8695" width="2" style="2" customWidth="1"/>
    <col min="8696" max="8696" width="30.28515625" style="2" customWidth="1"/>
    <col min="8697" max="8697" width="8.5703125" style="2" customWidth="1"/>
    <col min="8698" max="8698" width="9.85546875" style="2" customWidth="1"/>
    <col min="8699" max="8699" width="9.140625" style="2" customWidth="1"/>
    <col min="8700" max="8700" width="8.28515625" style="2" customWidth="1"/>
    <col min="8701" max="8701" width="8.5703125" style="2" customWidth="1"/>
    <col min="8702" max="8702" width="10.42578125" style="2" customWidth="1"/>
    <col min="8703" max="8703" width="10.5703125" style="2" customWidth="1"/>
    <col min="8704" max="8704" width="11.5703125" style="2" customWidth="1"/>
    <col min="8705" max="8705" width="10.28515625" style="2" customWidth="1"/>
    <col min="8706" max="8706" width="18.7109375" style="2" customWidth="1"/>
    <col min="8707" max="8950" width="11.42578125" style="2"/>
    <col min="8951" max="8951" width="2" style="2" customWidth="1"/>
    <col min="8952" max="8952" width="30.28515625" style="2" customWidth="1"/>
    <col min="8953" max="8953" width="8.5703125" style="2" customWidth="1"/>
    <col min="8954" max="8954" width="9.85546875" style="2" customWidth="1"/>
    <col min="8955" max="8955" width="9.140625" style="2" customWidth="1"/>
    <col min="8956" max="8956" width="8.28515625" style="2" customWidth="1"/>
    <col min="8957" max="8957" width="8.5703125" style="2" customWidth="1"/>
    <col min="8958" max="8958" width="10.42578125" style="2" customWidth="1"/>
    <col min="8959" max="8959" width="10.5703125" style="2" customWidth="1"/>
    <col min="8960" max="8960" width="11.5703125" style="2" customWidth="1"/>
    <col min="8961" max="8961" width="10.28515625" style="2" customWidth="1"/>
    <col min="8962" max="8962" width="18.7109375" style="2" customWidth="1"/>
    <col min="8963" max="9206" width="11.42578125" style="2"/>
    <col min="9207" max="9207" width="2" style="2" customWidth="1"/>
    <col min="9208" max="9208" width="30.28515625" style="2" customWidth="1"/>
    <col min="9209" max="9209" width="8.5703125" style="2" customWidth="1"/>
    <col min="9210" max="9210" width="9.85546875" style="2" customWidth="1"/>
    <col min="9211" max="9211" width="9.140625" style="2" customWidth="1"/>
    <col min="9212" max="9212" width="8.28515625" style="2" customWidth="1"/>
    <col min="9213" max="9213" width="8.5703125" style="2" customWidth="1"/>
    <col min="9214" max="9214" width="10.42578125" style="2" customWidth="1"/>
    <col min="9215" max="9215" width="10.5703125" style="2" customWidth="1"/>
    <col min="9216" max="9216" width="11.5703125" style="2" customWidth="1"/>
    <col min="9217" max="9217" width="10.28515625" style="2" customWidth="1"/>
    <col min="9218" max="9218" width="18.7109375" style="2" customWidth="1"/>
    <col min="9219" max="9462" width="11.42578125" style="2"/>
    <col min="9463" max="9463" width="2" style="2" customWidth="1"/>
    <col min="9464" max="9464" width="30.28515625" style="2" customWidth="1"/>
    <col min="9465" max="9465" width="8.5703125" style="2" customWidth="1"/>
    <col min="9466" max="9466" width="9.85546875" style="2" customWidth="1"/>
    <col min="9467" max="9467" width="9.140625" style="2" customWidth="1"/>
    <col min="9468" max="9468" width="8.28515625" style="2" customWidth="1"/>
    <col min="9469" max="9469" width="8.5703125" style="2" customWidth="1"/>
    <col min="9470" max="9470" width="10.42578125" style="2" customWidth="1"/>
    <col min="9471" max="9471" width="10.5703125" style="2" customWidth="1"/>
    <col min="9472" max="9472" width="11.5703125" style="2" customWidth="1"/>
    <col min="9473" max="9473" width="10.28515625" style="2" customWidth="1"/>
    <col min="9474" max="9474" width="18.7109375" style="2" customWidth="1"/>
    <col min="9475" max="9718" width="11.42578125" style="2"/>
    <col min="9719" max="9719" width="2" style="2" customWidth="1"/>
    <col min="9720" max="9720" width="30.28515625" style="2" customWidth="1"/>
    <col min="9721" max="9721" width="8.5703125" style="2" customWidth="1"/>
    <col min="9722" max="9722" width="9.85546875" style="2" customWidth="1"/>
    <col min="9723" max="9723" width="9.140625" style="2" customWidth="1"/>
    <col min="9724" max="9724" width="8.28515625" style="2" customWidth="1"/>
    <col min="9725" max="9725" width="8.5703125" style="2" customWidth="1"/>
    <col min="9726" max="9726" width="10.42578125" style="2" customWidth="1"/>
    <col min="9727" max="9727" width="10.5703125" style="2" customWidth="1"/>
    <col min="9728" max="9728" width="11.5703125" style="2" customWidth="1"/>
    <col min="9729" max="9729" width="10.28515625" style="2" customWidth="1"/>
    <col min="9730" max="9730" width="18.7109375" style="2" customWidth="1"/>
    <col min="9731" max="9974" width="11.42578125" style="2"/>
    <col min="9975" max="9975" width="2" style="2" customWidth="1"/>
    <col min="9976" max="9976" width="30.28515625" style="2" customWidth="1"/>
    <col min="9977" max="9977" width="8.5703125" style="2" customWidth="1"/>
    <col min="9978" max="9978" width="9.85546875" style="2" customWidth="1"/>
    <col min="9979" max="9979" width="9.140625" style="2" customWidth="1"/>
    <col min="9980" max="9980" width="8.28515625" style="2" customWidth="1"/>
    <col min="9981" max="9981" width="8.5703125" style="2" customWidth="1"/>
    <col min="9982" max="9982" width="10.42578125" style="2" customWidth="1"/>
    <col min="9983" max="9983" width="10.5703125" style="2" customWidth="1"/>
    <col min="9984" max="9984" width="11.5703125" style="2" customWidth="1"/>
    <col min="9985" max="9985" width="10.28515625" style="2" customWidth="1"/>
    <col min="9986" max="9986" width="18.7109375" style="2" customWidth="1"/>
    <col min="9987" max="10230" width="11.42578125" style="2"/>
    <col min="10231" max="10231" width="2" style="2" customWidth="1"/>
    <col min="10232" max="10232" width="30.28515625" style="2" customWidth="1"/>
    <col min="10233" max="10233" width="8.5703125" style="2" customWidth="1"/>
    <col min="10234" max="10234" width="9.85546875" style="2" customWidth="1"/>
    <col min="10235" max="10235" width="9.140625" style="2" customWidth="1"/>
    <col min="10236" max="10236" width="8.28515625" style="2" customWidth="1"/>
    <col min="10237" max="10237" width="8.5703125" style="2" customWidth="1"/>
    <col min="10238" max="10238" width="10.42578125" style="2" customWidth="1"/>
    <col min="10239" max="10239" width="10.5703125" style="2" customWidth="1"/>
    <col min="10240" max="10240" width="11.5703125" style="2" customWidth="1"/>
    <col min="10241" max="10241" width="10.28515625" style="2" customWidth="1"/>
    <col min="10242" max="10242" width="18.7109375" style="2" customWidth="1"/>
    <col min="10243" max="10486" width="11.42578125" style="2"/>
    <col min="10487" max="10487" width="2" style="2" customWidth="1"/>
    <col min="10488" max="10488" width="30.28515625" style="2" customWidth="1"/>
    <col min="10489" max="10489" width="8.5703125" style="2" customWidth="1"/>
    <col min="10490" max="10490" width="9.85546875" style="2" customWidth="1"/>
    <col min="10491" max="10491" width="9.140625" style="2" customWidth="1"/>
    <col min="10492" max="10492" width="8.28515625" style="2" customWidth="1"/>
    <col min="10493" max="10493" width="8.5703125" style="2" customWidth="1"/>
    <col min="10494" max="10494" width="10.42578125" style="2" customWidth="1"/>
    <col min="10495" max="10495" width="10.5703125" style="2" customWidth="1"/>
    <col min="10496" max="10496" width="11.5703125" style="2" customWidth="1"/>
    <col min="10497" max="10497" width="10.28515625" style="2" customWidth="1"/>
    <col min="10498" max="10498" width="18.7109375" style="2" customWidth="1"/>
    <col min="10499" max="10742" width="11.42578125" style="2"/>
    <col min="10743" max="10743" width="2" style="2" customWidth="1"/>
    <col min="10744" max="10744" width="30.28515625" style="2" customWidth="1"/>
    <col min="10745" max="10745" width="8.5703125" style="2" customWidth="1"/>
    <col min="10746" max="10746" width="9.85546875" style="2" customWidth="1"/>
    <col min="10747" max="10747" width="9.140625" style="2" customWidth="1"/>
    <col min="10748" max="10748" width="8.28515625" style="2" customWidth="1"/>
    <col min="10749" max="10749" width="8.5703125" style="2" customWidth="1"/>
    <col min="10750" max="10750" width="10.42578125" style="2" customWidth="1"/>
    <col min="10751" max="10751" width="10.5703125" style="2" customWidth="1"/>
    <col min="10752" max="10752" width="11.5703125" style="2" customWidth="1"/>
    <col min="10753" max="10753" width="10.28515625" style="2" customWidth="1"/>
    <col min="10754" max="10754" width="18.7109375" style="2" customWidth="1"/>
    <col min="10755" max="10998" width="11.42578125" style="2"/>
    <col min="10999" max="10999" width="2" style="2" customWidth="1"/>
    <col min="11000" max="11000" width="30.28515625" style="2" customWidth="1"/>
    <col min="11001" max="11001" width="8.5703125" style="2" customWidth="1"/>
    <col min="11002" max="11002" width="9.85546875" style="2" customWidth="1"/>
    <col min="11003" max="11003" width="9.140625" style="2" customWidth="1"/>
    <col min="11004" max="11004" width="8.28515625" style="2" customWidth="1"/>
    <col min="11005" max="11005" width="8.5703125" style="2" customWidth="1"/>
    <col min="11006" max="11006" width="10.42578125" style="2" customWidth="1"/>
    <col min="11007" max="11007" width="10.5703125" style="2" customWidth="1"/>
    <col min="11008" max="11008" width="11.5703125" style="2" customWidth="1"/>
    <col min="11009" max="11009" width="10.28515625" style="2" customWidth="1"/>
    <col min="11010" max="11010" width="18.7109375" style="2" customWidth="1"/>
    <col min="11011" max="11254" width="11.42578125" style="2"/>
    <col min="11255" max="11255" width="2" style="2" customWidth="1"/>
    <col min="11256" max="11256" width="30.28515625" style="2" customWidth="1"/>
    <col min="11257" max="11257" width="8.5703125" style="2" customWidth="1"/>
    <col min="11258" max="11258" width="9.85546875" style="2" customWidth="1"/>
    <col min="11259" max="11259" width="9.140625" style="2" customWidth="1"/>
    <col min="11260" max="11260" width="8.28515625" style="2" customWidth="1"/>
    <col min="11261" max="11261" width="8.5703125" style="2" customWidth="1"/>
    <col min="11262" max="11262" width="10.42578125" style="2" customWidth="1"/>
    <col min="11263" max="11263" width="10.5703125" style="2" customWidth="1"/>
    <col min="11264" max="11264" width="11.5703125" style="2" customWidth="1"/>
    <col min="11265" max="11265" width="10.28515625" style="2" customWidth="1"/>
    <col min="11266" max="11266" width="18.7109375" style="2" customWidth="1"/>
    <col min="11267" max="11510" width="11.42578125" style="2"/>
    <col min="11511" max="11511" width="2" style="2" customWidth="1"/>
    <col min="11512" max="11512" width="30.28515625" style="2" customWidth="1"/>
    <col min="11513" max="11513" width="8.5703125" style="2" customWidth="1"/>
    <col min="11514" max="11514" width="9.85546875" style="2" customWidth="1"/>
    <col min="11515" max="11515" width="9.140625" style="2" customWidth="1"/>
    <col min="11516" max="11516" width="8.28515625" style="2" customWidth="1"/>
    <col min="11517" max="11517" width="8.5703125" style="2" customWidth="1"/>
    <col min="11518" max="11518" width="10.42578125" style="2" customWidth="1"/>
    <col min="11519" max="11519" width="10.5703125" style="2" customWidth="1"/>
    <col min="11520" max="11520" width="11.5703125" style="2" customWidth="1"/>
    <col min="11521" max="11521" width="10.28515625" style="2" customWidth="1"/>
    <col min="11522" max="11522" width="18.7109375" style="2" customWidth="1"/>
    <col min="11523" max="11766" width="11.42578125" style="2"/>
    <col min="11767" max="11767" width="2" style="2" customWidth="1"/>
    <col min="11768" max="11768" width="30.28515625" style="2" customWidth="1"/>
    <col min="11769" max="11769" width="8.5703125" style="2" customWidth="1"/>
    <col min="11770" max="11770" width="9.85546875" style="2" customWidth="1"/>
    <col min="11771" max="11771" width="9.140625" style="2" customWidth="1"/>
    <col min="11772" max="11772" width="8.28515625" style="2" customWidth="1"/>
    <col min="11773" max="11773" width="8.5703125" style="2" customWidth="1"/>
    <col min="11774" max="11774" width="10.42578125" style="2" customWidth="1"/>
    <col min="11775" max="11775" width="10.5703125" style="2" customWidth="1"/>
    <col min="11776" max="11776" width="11.5703125" style="2" customWidth="1"/>
    <col min="11777" max="11777" width="10.28515625" style="2" customWidth="1"/>
    <col min="11778" max="11778" width="18.7109375" style="2" customWidth="1"/>
    <col min="11779" max="12022" width="11.42578125" style="2"/>
    <col min="12023" max="12023" width="2" style="2" customWidth="1"/>
    <col min="12024" max="12024" width="30.28515625" style="2" customWidth="1"/>
    <col min="12025" max="12025" width="8.5703125" style="2" customWidth="1"/>
    <col min="12026" max="12026" width="9.85546875" style="2" customWidth="1"/>
    <col min="12027" max="12027" width="9.140625" style="2" customWidth="1"/>
    <col min="12028" max="12028" width="8.28515625" style="2" customWidth="1"/>
    <col min="12029" max="12029" width="8.5703125" style="2" customWidth="1"/>
    <col min="12030" max="12030" width="10.42578125" style="2" customWidth="1"/>
    <col min="12031" max="12031" width="10.5703125" style="2" customWidth="1"/>
    <col min="12032" max="12032" width="11.5703125" style="2" customWidth="1"/>
    <col min="12033" max="12033" width="10.28515625" style="2" customWidth="1"/>
    <col min="12034" max="12034" width="18.7109375" style="2" customWidth="1"/>
    <col min="12035" max="12278" width="11.42578125" style="2"/>
    <col min="12279" max="12279" width="2" style="2" customWidth="1"/>
    <col min="12280" max="12280" width="30.28515625" style="2" customWidth="1"/>
    <col min="12281" max="12281" width="8.5703125" style="2" customWidth="1"/>
    <col min="12282" max="12282" width="9.85546875" style="2" customWidth="1"/>
    <col min="12283" max="12283" width="9.140625" style="2" customWidth="1"/>
    <col min="12284" max="12284" width="8.28515625" style="2" customWidth="1"/>
    <col min="12285" max="12285" width="8.5703125" style="2" customWidth="1"/>
    <col min="12286" max="12286" width="10.42578125" style="2" customWidth="1"/>
    <col min="12287" max="12287" width="10.5703125" style="2" customWidth="1"/>
    <col min="12288" max="12288" width="11.5703125" style="2" customWidth="1"/>
    <col min="12289" max="12289" width="10.28515625" style="2" customWidth="1"/>
    <col min="12290" max="12290" width="18.7109375" style="2" customWidth="1"/>
    <col min="12291" max="12534" width="11.42578125" style="2"/>
    <col min="12535" max="12535" width="2" style="2" customWidth="1"/>
    <col min="12536" max="12536" width="30.28515625" style="2" customWidth="1"/>
    <col min="12537" max="12537" width="8.5703125" style="2" customWidth="1"/>
    <col min="12538" max="12538" width="9.85546875" style="2" customWidth="1"/>
    <col min="12539" max="12539" width="9.140625" style="2" customWidth="1"/>
    <col min="12540" max="12540" width="8.28515625" style="2" customWidth="1"/>
    <col min="12541" max="12541" width="8.5703125" style="2" customWidth="1"/>
    <col min="12542" max="12542" width="10.42578125" style="2" customWidth="1"/>
    <col min="12543" max="12543" width="10.5703125" style="2" customWidth="1"/>
    <col min="12544" max="12544" width="11.5703125" style="2" customWidth="1"/>
    <col min="12545" max="12545" width="10.28515625" style="2" customWidth="1"/>
    <col min="12546" max="12546" width="18.7109375" style="2" customWidth="1"/>
    <col min="12547" max="12790" width="11.42578125" style="2"/>
    <col min="12791" max="12791" width="2" style="2" customWidth="1"/>
    <col min="12792" max="12792" width="30.28515625" style="2" customWidth="1"/>
    <col min="12793" max="12793" width="8.5703125" style="2" customWidth="1"/>
    <col min="12794" max="12794" width="9.85546875" style="2" customWidth="1"/>
    <col min="12795" max="12795" width="9.140625" style="2" customWidth="1"/>
    <col min="12796" max="12796" width="8.28515625" style="2" customWidth="1"/>
    <col min="12797" max="12797" width="8.5703125" style="2" customWidth="1"/>
    <col min="12798" max="12798" width="10.42578125" style="2" customWidth="1"/>
    <col min="12799" max="12799" width="10.5703125" style="2" customWidth="1"/>
    <col min="12800" max="12800" width="11.5703125" style="2" customWidth="1"/>
    <col min="12801" max="12801" width="10.28515625" style="2" customWidth="1"/>
    <col min="12802" max="12802" width="18.7109375" style="2" customWidth="1"/>
    <col min="12803" max="13046" width="11.42578125" style="2"/>
    <col min="13047" max="13047" width="2" style="2" customWidth="1"/>
    <col min="13048" max="13048" width="30.28515625" style="2" customWidth="1"/>
    <col min="13049" max="13049" width="8.5703125" style="2" customWidth="1"/>
    <col min="13050" max="13050" width="9.85546875" style="2" customWidth="1"/>
    <col min="13051" max="13051" width="9.140625" style="2" customWidth="1"/>
    <col min="13052" max="13052" width="8.28515625" style="2" customWidth="1"/>
    <col min="13053" max="13053" width="8.5703125" style="2" customWidth="1"/>
    <col min="13054" max="13054" width="10.42578125" style="2" customWidth="1"/>
    <col min="13055" max="13055" width="10.5703125" style="2" customWidth="1"/>
    <col min="13056" max="13056" width="11.5703125" style="2" customWidth="1"/>
    <col min="13057" max="13057" width="10.28515625" style="2" customWidth="1"/>
    <col min="13058" max="13058" width="18.7109375" style="2" customWidth="1"/>
    <col min="13059" max="13302" width="11.42578125" style="2"/>
    <col min="13303" max="13303" width="2" style="2" customWidth="1"/>
    <col min="13304" max="13304" width="30.28515625" style="2" customWidth="1"/>
    <col min="13305" max="13305" width="8.5703125" style="2" customWidth="1"/>
    <col min="13306" max="13306" width="9.85546875" style="2" customWidth="1"/>
    <col min="13307" max="13307" width="9.140625" style="2" customWidth="1"/>
    <col min="13308" max="13308" width="8.28515625" style="2" customWidth="1"/>
    <col min="13309" max="13309" width="8.5703125" style="2" customWidth="1"/>
    <col min="13310" max="13310" width="10.42578125" style="2" customWidth="1"/>
    <col min="13311" max="13311" width="10.5703125" style="2" customWidth="1"/>
    <col min="13312" max="13312" width="11.5703125" style="2" customWidth="1"/>
    <col min="13313" max="13313" width="10.28515625" style="2" customWidth="1"/>
    <col min="13314" max="13314" width="18.7109375" style="2" customWidth="1"/>
    <col min="13315" max="13558" width="11.42578125" style="2"/>
    <col min="13559" max="13559" width="2" style="2" customWidth="1"/>
    <col min="13560" max="13560" width="30.28515625" style="2" customWidth="1"/>
    <col min="13561" max="13561" width="8.5703125" style="2" customWidth="1"/>
    <col min="13562" max="13562" width="9.85546875" style="2" customWidth="1"/>
    <col min="13563" max="13563" width="9.140625" style="2" customWidth="1"/>
    <col min="13564" max="13564" width="8.28515625" style="2" customWidth="1"/>
    <col min="13565" max="13565" width="8.5703125" style="2" customWidth="1"/>
    <col min="13566" max="13566" width="10.42578125" style="2" customWidth="1"/>
    <col min="13567" max="13567" width="10.5703125" style="2" customWidth="1"/>
    <col min="13568" max="13568" width="11.5703125" style="2" customWidth="1"/>
    <col min="13569" max="13569" width="10.28515625" style="2" customWidth="1"/>
    <col min="13570" max="13570" width="18.7109375" style="2" customWidth="1"/>
    <col min="13571" max="13814" width="11.42578125" style="2"/>
    <col min="13815" max="13815" width="2" style="2" customWidth="1"/>
    <col min="13816" max="13816" width="30.28515625" style="2" customWidth="1"/>
    <col min="13817" max="13817" width="8.5703125" style="2" customWidth="1"/>
    <col min="13818" max="13818" width="9.85546875" style="2" customWidth="1"/>
    <col min="13819" max="13819" width="9.140625" style="2" customWidth="1"/>
    <col min="13820" max="13820" width="8.28515625" style="2" customWidth="1"/>
    <col min="13821" max="13821" width="8.5703125" style="2" customWidth="1"/>
    <col min="13822" max="13822" width="10.42578125" style="2" customWidth="1"/>
    <col min="13823" max="13823" width="10.5703125" style="2" customWidth="1"/>
    <col min="13824" max="13824" width="11.5703125" style="2" customWidth="1"/>
    <col min="13825" max="13825" width="10.28515625" style="2" customWidth="1"/>
    <col min="13826" max="13826" width="18.7109375" style="2" customWidth="1"/>
    <col min="13827" max="14070" width="11.42578125" style="2"/>
    <col min="14071" max="14071" width="2" style="2" customWidth="1"/>
    <col min="14072" max="14072" width="30.28515625" style="2" customWidth="1"/>
    <col min="14073" max="14073" width="8.5703125" style="2" customWidth="1"/>
    <col min="14074" max="14074" width="9.85546875" style="2" customWidth="1"/>
    <col min="14075" max="14075" width="9.140625" style="2" customWidth="1"/>
    <col min="14076" max="14076" width="8.28515625" style="2" customWidth="1"/>
    <col min="14077" max="14077" width="8.5703125" style="2" customWidth="1"/>
    <col min="14078" max="14078" width="10.42578125" style="2" customWidth="1"/>
    <col min="14079" max="14079" width="10.5703125" style="2" customWidth="1"/>
    <col min="14080" max="14080" width="11.5703125" style="2" customWidth="1"/>
    <col min="14081" max="14081" width="10.28515625" style="2" customWidth="1"/>
    <col min="14082" max="14082" width="18.7109375" style="2" customWidth="1"/>
    <col min="14083" max="14326" width="11.42578125" style="2"/>
    <col min="14327" max="14327" width="2" style="2" customWidth="1"/>
    <col min="14328" max="14328" width="30.28515625" style="2" customWidth="1"/>
    <col min="14329" max="14329" width="8.5703125" style="2" customWidth="1"/>
    <col min="14330" max="14330" width="9.85546875" style="2" customWidth="1"/>
    <col min="14331" max="14331" width="9.140625" style="2" customWidth="1"/>
    <col min="14332" max="14332" width="8.28515625" style="2" customWidth="1"/>
    <col min="14333" max="14333" width="8.5703125" style="2" customWidth="1"/>
    <col min="14334" max="14334" width="10.42578125" style="2" customWidth="1"/>
    <col min="14335" max="14335" width="10.5703125" style="2" customWidth="1"/>
    <col min="14336" max="14336" width="11.5703125" style="2" customWidth="1"/>
    <col min="14337" max="14337" width="10.28515625" style="2" customWidth="1"/>
    <col min="14338" max="14338" width="18.7109375" style="2" customWidth="1"/>
    <col min="14339" max="14582" width="11.42578125" style="2"/>
    <col min="14583" max="14583" width="2" style="2" customWidth="1"/>
    <col min="14584" max="14584" width="30.28515625" style="2" customWidth="1"/>
    <col min="14585" max="14585" width="8.5703125" style="2" customWidth="1"/>
    <col min="14586" max="14586" width="9.85546875" style="2" customWidth="1"/>
    <col min="14587" max="14587" width="9.140625" style="2" customWidth="1"/>
    <col min="14588" max="14588" width="8.28515625" style="2" customWidth="1"/>
    <col min="14589" max="14589" width="8.5703125" style="2" customWidth="1"/>
    <col min="14590" max="14590" width="10.42578125" style="2" customWidth="1"/>
    <col min="14591" max="14591" width="10.5703125" style="2" customWidth="1"/>
    <col min="14592" max="14592" width="11.5703125" style="2" customWidth="1"/>
    <col min="14593" max="14593" width="10.28515625" style="2" customWidth="1"/>
    <col min="14594" max="14594" width="18.7109375" style="2" customWidth="1"/>
    <col min="14595" max="14838" width="11.42578125" style="2"/>
    <col min="14839" max="14839" width="2" style="2" customWidth="1"/>
    <col min="14840" max="14840" width="30.28515625" style="2" customWidth="1"/>
    <col min="14841" max="14841" width="8.5703125" style="2" customWidth="1"/>
    <col min="14842" max="14842" width="9.85546875" style="2" customWidth="1"/>
    <col min="14843" max="14843" width="9.140625" style="2" customWidth="1"/>
    <col min="14844" max="14844" width="8.28515625" style="2" customWidth="1"/>
    <col min="14845" max="14845" width="8.5703125" style="2" customWidth="1"/>
    <col min="14846" max="14846" width="10.42578125" style="2" customWidth="1"/>
    <col min="14847" max="14847" width="10.5703125" style="2" customWidth="1"/>
    <col min="14848" max="14848" width="11.5703125" style="2" customWidth="1"/>
    <col min="14849" max="14849" width="10.28515625" style="2" customWidth="1"/>
    <col min="14850" max="14850" width="18.7109375" style="2" customWidth="1"/>
    <col min="14851" max="15094" width="11.42578125" style="2"/>
    <col min="15095" max="15095" width="2" style="2" customWidth="1"/>
    <col min="15096" max="15096" width="30.28515625" style="2" customWidth="1"/>
    <col min="15097" max="15097" width="8.5703125" style="2" customWidth="1"/>
    <col min="15098" max="15098" width="9.85546875" style="2" customWidth="1"/>
    <col min="15099" max="15099" width="9.140625" style="2" customWidth="1"/>
    <col min="15100" max="15100" width="8.28515625" style="2" customWidth="1"/>
    <col min="15101" max="15101" width="8.5703125" style="2" customWidth="1"/>
    <col min="15102" max="15102" width="10.42578125" style="2" customWidth="1"/>
    <col min="15103" max="15103" width="10.5703125" style="2" customWidth="1"/>
    <col min="15104" max="15104" width="11.5703125" style="2" customWidth="1"/>
    <col min="15105" max="15105" width="10.28515625" style="2" customWidth="1"/>
    <col min="15106" max="15106" width="18.7109375" style="2" customWidth="1"/>
    <col min="15107" max="15350" width="11.42578125" style="2"/>
    <col min="15351" max="15351" width="2" style="2" customWidth="1"/>
    <col min="15352" max="15352" width="30.28515625" style="2" customWidth="1"/>
    <col min="15353" max="15353" width="8.5703125" style="2" customWidth="1"/>
    <col min="15354" max="15354" width="9.85546875" style="2" customWidth="1"/>
    <col min="15355" max="15355" width="9.140625" style="2" customWidth="1"/>
    <col min="15356" max="15356" width="8.28515625" style="2" customWidth="1"/>
    <col min="15357" max="15357" width="8.5703125" style="2" customWidth="1"/>
    <col min="15358" max="15358" width="10.42578125" style="2" customWidth="1"/>
    <col min="15359" max="15359" width="10.5703125" style="2" customWidth="1"/>
    <col min="15360" max="15360" width="11.5703125" style="2" customWidth="1"/>
    <col min="15361" max="15361" width="10.28515625" style="2" customWidth="1"/>
    <col min="15362" max="15362" width="18.7109375" style="2" customWidth="1"/>
    <col min="15363" max="15606" width="11.42578125" style="2"/>
    <col min="15607" max="15607" width="2" style="2" customWidth="1"/>
    <col min="15608" max="15608" width="30.28515625" style="2" customWidth="1"/>
    <col min="15609" max="15609" width="8.5703125" style="2" customWidth="1"/>
    <col min="15610" max="15610" width="9.85546875" style="2" customWidth="1"/>
    <col min="15611" max="15611" width="9.140625" style="2" customWidth="1"/>
    <col min="15612" max="15612" width="8.28515625" style="2" customWidth="1"/>
    <col min="15613" max="15613" width="8.5703125" style="2" customWidth="1"/>
    <col min="15614" max="15614" width="10.42578125" style="2" customWidth="1"/>
    <col min="15615" max="15615" width="10.5703125" style="2" customWidth="1"/>
    <col min="15616" max="15616" width="11.5703125" style="2" customWidth="1"/>
    <col min="15617" max="15617" width="10.28515625" style="2" customWidth="1"/>
    <col min="15618" max="15618" width="18.7109375" style="2" customWidth="1"/>
    <col min="15619" max="15862" width="11.42578125" style="2"/>
    <col min="15863" max="15863" width="2" style="2" customWidth="1"/>
    <col min="15864" max="15864" width="30.28515625" style="2" customWidth="1"/>
    <col min="15865" max="15865" width="8.5703125" style="2" customWidth="1"/>
    <col min="15866" max="15866" width="9.85546875" style="2" customWidth="1"/>
    <col min="15867" max="15867" width="9.140625" style="2" customWidth="1"/>
    <col min="15868" max="15868" width="8.28515625" style="2" customWidth="1"/>
    <col min="15869" max="15869" width="8.5703125" style="2" customWidth="1"/>
    <col min="15870" max="15870" width="10.42578125" style="2" customWidth="1"/>
    <col min="15871" max="15871" width="10.5703125" style="2" customWidth="1"/>
    <col min="15872" max="15872" width="11.5703125" style="2" customWidth="1"/>
    <col min="15873" max="15873" width="10.28515625" style="2" customWidth="1"/>
    <col min="15874" max="15874" width="18.7109375" style="2" customWidth="1"/>
    <col min="15875" max="16118" width="11.42578125" style="2"/>
    <col min="16119" max="16119" width="2" style="2" customWidth="1"/>
    <col min="16120" max="16120" width="30.28515625" style="2" customWidth="1"/>
    <col min="16121" max="16121" width="8.5703125" style="2" customWidth="1"/>
    <col min="16122" max="16122" width="9.85546875" style="2" customWidth="1"/>
    <col min="16123" max="16123" width="9.140625" style="2" customWidth="1"/>
    <col min="16124" max="16124" width="8.28515625" style="2" customWidth="1"/>
    <col min="16125" max="16125" width="8.5703125" style="2" customWidth="1"/>
    <col min="16126" max="16126" width="10.42578125" style="2" customWidth="1"/>
    <col min="16127" max="16127" width="10.5703125" style="2" customWidth="1"/>
    <col min="16128" max="16128" width="11.5703125" style="2" customWidth="1"/>
    <col min="16129" max="16129" width="10.28515625" style="2" customWidth="1"/>
    <col min="16130" max="16130" width="18.7109375" style="2" customWidth="1"/>
    <col min="16131" max="16384" width="11.42578125" style="2"/>
  </cols>
  <sheetData>
    <row r="1" spans="2:9" ht="18.75" customHeight="1" x14ac:dyDescent="0.25"/>
    <row r="2" spans="2:9" s="3" customFormat="1" ht="27" customHeight="1" x14ac:dyDescent="0.35">
      <c r="B2" s="307" t="s">
        <v>768</v>
      </c>
      <c r="C2" s="307"/>
      <c r="D2" s="307"/>
      <c r="E2" s="307"/>
      <c r="F2" s="307"/>
      <c r="G2" s="307"/>
      <c r="H2" s="307"/>
      <c r="I2" s="307"/>
    </row>
    <row r="3" spans="2:9" s="3" customFormat="1" ht="27" customHeight="1" x14ac:dyDescent="0.35">
      <c r="B3" s="308" t="s">
        <v>672</v>
      </c>
      <c r="C3" s="308"/>
      <c r="D3" s="308"/>
      <c r="E3" s="308"/>
      <c r="F3" s="308"/>
      <c r="G3" s="308"/>
      <c r="H3" s="308"/>
      <c r="I3" s="308"/>
    </row>
    <row r="4" spans="2:9" s="4" customFormat="1" ht="27" customHeight="1" x14ac:dyDescent="0.3">
      <c r="B4" s="309" t="s">
        <v>1478</v>
      </c>
      <c r="C4" s="309"/>
      <c r="D4" s="309"/>
      <c r="E4" s="309"/>
      <c r="F4" s="309"/>
      <c r="G4" s="309"/>
      <c r="H4" s="309"/>
      <c r="I4" s="309"/>
    </row>
    <row r="5" spans="2:9" s="4" customFormat="1" ht="13.5" customHeight="1" x14ac:dyDescent="0.3">
      <c r="B5" s="78"/>
      <c r="C5" s="78"/>
      <c r="D5" s="78"/>
      <c r="E5" s="78"/>
      <c r="F5" s="79"/>
      <c r="G5" s="78"/>
      <c r="H5" s="78"/>
      <c r="I5" s="81"/>
    </row>
    <row r="6" spans="2:9" s="4" customFormat="1" ht="69.75" customHeight="1" x14ac:dyDescent="0.3">
      <c r="B6" s="330" t="s">
        <v>1040</v>
      </c>
      <c r="C6" s="330" t="s">
        <v>1039</v>
      </c>
      <c r="D6" s="330" t="s">
        <v>1038</v>
      </c>
      <c r="E6" s="330" t="s">
        <v>1</v>
      </c>
      <c r="F6" s="331" t="s">
        <v>1469</v>
      </c>
      <c r="G6" s="330" t="s">
        <v>764</v>
      </c>
      <c r="H6" s="330" t="s">
        <v>765</v>
      </c>
      <c r="I6" s="330" t="s">
        <v>1035</v>
      </c>
    </row>
    <row r="7" spans="2:9" s="4" customFormat="1" ht="18.75" x14ac:dyDescent="0.3">
      <c r="B7" s="332">
        <v>42520</v>
      </c>
      <c r="C7" s="333" t="s">
        <v>1041</v>
      </c>
      <c r="D7" s="334" t="s">
        <v>327</v>
      </c>
      <c r="E7" s="335" t="s">
        <v>74</v>
      </c>
      <c r="F7" s="333">
        <v>4</v>
      </c>
      <c r="G7" s="336">
        <v>75</v>
      </c>
      <c r="H7" s="337">
        <f>Tabla1[[#This Row],[Costo Unit.]]*Tabla1[[#This Row],[Inventario al 31/03/2024]]</f>
        <v>300</v>
      </c>
      <c r="I7" s="336" t="s">
        <v>1498</v>
      </c>
    </row>
    <row r="8" spans="2:9" s="4" customFormat="1" ht="18.75" x14ac:dyDescent="0.3">
      <c r="B8" s="332"/>
      <c r="C8" s="333"/>
      <c r="D8" s="334" t="s">
        <v>327</v>
      </c>
      <c r="E8" s="338" t="s">
        <v>1496</v>
      </c>
      <c r="F8" s="333">
        <v>2</v>
      </c>
      <c r="G8" s="336">
        <v>75</v>
      </c>
      <c r="H8" s="337">
        <f>Tabla1[[#This Row],[Costo Unit.]]*Tabla1[[#This Row],[Inventario al 31/03/2024]]</f>
        <v>150</v>
      </c>
      <c r="I8" s="336" t="s">
        <v>1498</v>
      </c>
    </row>
    <row r="9" spans="2:9" s="4" customFormat="1" ht="18.75" x14ac:dyDescent="0.3">
      <c r="B9" s="332">
        <v>42641</v>
      </c>
      <c r="C9" s="333" t="s">
        <v>1041</v>
      </c>
      <c r="D9" s="334" t="s">
        <v>393</v>
      </c>
      <c r="E9" s="338" t="s">
        <v>976</v>
      </c>
      <c r="F9" s="333">
        <v>6</v>
      </c>
      <c r="G9" s="336">
        <v>25.52</v>
      </c>
      <c r="H9" s="337">
        <f>Tabla1[[#This Row],[Costo Unit.]]*Tabla1[[#This Row],[Inventario al 31/03/2024]]</f>
        <v>153.12</v>
      </c>
      <c r="I9" s="336" t="s">
        <v>1498</v>
      </c>
    </row>
    <row r="10" spans="2:9" s="4" customFormat="1" ht="18.75" x14ac:dyDescent="0.3">
      <c r="B10" s="332"/>
      <c r="C10" s="333" t="s">
        <v>1041</v>
      </c>
      <c r="D10" s="334" t="s">
        <v>1362</v>
      </c>
      <c r="E10" s="338" t="s">
        <v>1238</v>
      </c>
      <c r="F10" s="333">
        <v>9</v>
      </c>
      <c r="G10" s="336">
        <v>4.99</v>
      </c>
      <c r="H10" s="337">
        <f>Tabla1[[#This Row],[Costo Unit.]]*Tabla1[[#This Row],[Inventario al 31/03/2024]]</f>
        <v>44.910000000000004</v>
      </c>
      <c r="I10" s="336" t="s">
        <v>1498</v>
      </c>
    </row>
    <row r="11" spans="2:9" s="4" customFormat="1" ht="18.75" x14ac:dyDescent="0.3">
      <c r="B11" s="332">
        <v>41429</v>
      </c>
      <c r="C11" s="333" t="s">
        <v>1041</v>
      </c>
      <c r="D11" s="334" t="s">
        <v>885</v>
      </c>
      <c r="E11" s="339" t="s">
        <v>886</v>
      </c>
      <c r="F11" s="333">
        <v>58</v>
      </c>
      <c r="G11" s="336">
        <v>15.57</v>
      </c>
      <c r="H11" s="337">
        <f>Tabla1[[#This Row],[Costo Unit.]]*Tabla1[[#This Row],[Inventario al 31/03/2024]]</f>
        <v>903.06000000000006</v>
      </c>
      <c r="I11" s="336" t="s">
        <v>1498</v>
      </c>
    </row>
    <row r="12" spans="2:9" s="4" customFormat="1" ht="18.75" x14ac:dyDescent="0.3">
      <c r="B12" s="332">
        <v>42584</v>
      </c>
      <c r="C12" s="333" t="s">
        <v>1041</v>
      </c>
      <c r="D12" s="334" t="s">
        <v>855</v>
      </c>
      <c r="E12" s="338" t="s">
        <v>973</v>
      </c>
      <c r="F12" s="333">
        <v>30</v>
      </c>
      <c r="G12" s="336">
        <v>23.36</v>
      </c>
      <c r="H12" s="337">
        <f>Tabla1[[#This Row],[Costo Unit.]]*Tabla1[[#This Row],[Inventario al 31/03/2024]]</f>
        <v>700.8</v>
      </c>
      <c r="I12" s="336" t="s">
        <v>1498</v>
      </c>
    </row>
    <row r="13" spans="2:9" s="4" customFormat="1" ht="18.75" x14ac:dyDescent="0.3">
      <c r="B13" s="332">
        <v>44049</v>
      </c>
      <c r="C13" s="333" t="s">
        <v>1041</v>
      </c>
      <c r="D13" s="334" t="s">
        <v>242</v>
      </c>
      <c r="E13" s="338" t="s">
        <v>974</v>
      </c>
      <c r="F13" s="333">
        <v>7</v>
      </c>
      <c r="G13" s="336">
        <v>22.42</v>
      </c>
      <c r="H13" s="337">
        <f>Tabla1[[#This Row],[Costo Unit.]]*Tabla1[[#This Row],[Inventario al 31/03/2024]]</f>
        <v>156.94</v>
      </c>
      <c r="I13" s="336" t="s">
        <v>1498</v>
      </c>
    </row>
    <row r="14" spans="2:9" ht="18" x14ac:dyDescent="0.25">
      <c r="B14" s="332">
        <v>41488</v>
      </c>
      <c r="C14" s="333" t="s">
        <v>1041</v>
      </c>
      <c r="D14" s="334" t="s">
        <v>566</v>
      </c>
      <c r="E14" s="338" t="s">
        <v>567</v>
      </c>
      <c r="F14" s="333">
        <v>24</v>
      </c>
      <c r="G14" s="336">
        <v>5.43</v>
      </c>
      <c r="H14" s="337">
        <f>Tabla1[[#This Row],[Costo Unit.]]*Tabla1[[#This Row],[Inventario al 31/03/2024]]</f>
        <v>130.32</v>
      </c>
      <c r="I14" s="336" t="s">
        <v>1498</v>
      </c>
    </row>
    <row r="15" spans="2:9" ht="18" x14ac:dyDescent="0.25">
      <c r="B15" s="332">
        <v>43026</v>
      </c>
      <c r="C15" s="333" t="s">
        <v>1041</v>
      </c>
      <c r="D15" s="334" t="s">
        <v>253</v>
      </c>
      <c r="E15" s="338" t="s">
        <v>5</v>
      </c>
      <c r="F15" s="333">
        <v>6</v>
      </c>
      <c r="G15" s="336">
        <v>75</v>
      </c>
      <c r="H15" s="337">
        <f>Tabla1[[#This Row],[Costo Unit.]]*Tabla1[[#This Row],[Inventario al 31/03/2024]]</f>
        <v>450</v>
      </c>
      <c r="I15" s="336" t="s">
        <v>1498</v>
      </c>
    </row>
    <row r="16" spans="2:9" ht="18" x14ac:dyDescent="0.25">
      <c r="B16" s="332">
        <v>42496</v>
      </c>
      <c r="C16" s="333" t="s">
        <v>1041</v>
      </c>
      <c r="D16" s="334" t="s">
        <v>359</v>
      </c>
      <c r="E16" s="338" t="s">
        <v>975</v>
      </c>
      <c r="F16" s="333">
        <v>5</v>
      </c>
      <c r="G16" s="336">
        <v>3.75</v>
      </c>
      <c r="H16" s="337">
        <f>Tabla1[[#This Row],[Costo Unit.]]*Tabla1[[#This Row],[Inventario al 31/03/2024]]</f>
        <v>18.75</v>
      </c>
      <c r="I16" s="336" t="s">
        <v>1498</v>
      </c>
    </row>
    <row r="17" spans="2:9" ht="18" x14ac:dyDescent="0.25">
      <c r="B17" s="332">
        <v>41334</v>
      </c>
      <c r="C17" s="333" t="s">
        <v>1042</v>
      </c>
      <c r="D17" s="334" t="s">
        <v>427</v>
      </c>
      <c r="E17" s="338" t="s">
        <v>1392</v>
      </c>
      <c r="F17" s="333">
        <v>2</v>
      </c>
      <c r="G17" s="336">
        <v>145</v>
      </c>
      <c r="H17" s="337">
        <f>Tabla1[[#This Row],[Costo Unit.]]*Tabla1[[#This Row],[Inventario al 31/03/2024]]</f>
        <v>290</v>
      </c>
      <c r="I17" s="336" t="s">
        <v>1498</v>
      </c>
    </row>
    <row r="18" spans="2:9" ht="18" x14ac:dyDescent="0.25">
      <c r="B18" s="332">
        <v>45211</v>
      </c>
      <c r="C18" s="333" t="s">
        <v>1043</v>
      </c>
      <c r="D18" s="334" t="s">
        <v>249</v>
      </c>
      <c r="E18" s="335" t="s">
        <v>69</v>
      </c>
      <c r="F18" s="333">
        <v>38</v>
      </c>
      <c r="G18" s="336">
        <v>6.01</v>
      </c>
      <c r="H18" s="337">
        <f>Tabla1[[#This Row],[Costo Unit.]]*Tabla1[[#This Row],[Inventario al 31/03/2024]]</f>
        <v>228.38</v>
      </c>
      <c r="I18" s="336" t="s">
        <v>1498</v>
      </c>
    </row>
    <row r="19" spans="2:9" ht="18" x14ac:dyDescent="0.25">
      <c r="B19" s="332">
        <v>41438</v>
      </c>
      <c r="C19" s="333" t="s">
        <v>1043</v>
      </c>
      <c r="D19" s="334" t="s">
        <v>254</v>
      </c>
      <c r="E19" s="335" t="s">
        <v>6</v>
      </c>
      <c r="F19" s="333">
        <v>5</v>
      </c>
      <c r="G19" s="336">
        <v>86.69</v>
      </c>
      <c r="H19" s="337">
        <f>Tabla1[[#This Row],[Costo Unit.]]*Tabla1[[#This Row],[Inventario al 31/03/2024]]</f>
        <v>433.45</v>
      </c>
      <c r="I19" s="336" t="s">
        <v>1498</v>
      </c>
    </row>
    <row r="20" spans="2:9" s="5" customFormat="1" ht="18" x14ac:dyDescent="0.25">
      <c r="B20" s="332">
        <v>44047</v>
      </c>
      <c r="C20" s="333" t="s">
        <v>1043</v>
      </c>
      <c r="D20" s="334" t="s">
        <v>699</v>
      </c>
      <c r="E20" s="338" t="s">
        <v>710</v>
      </c>
      <c r="F20" s="333">
        <v>7</v>
      </c>
      <c r="G20" s="336">
        <v>10.33</v>
      </c>
      <c r="H20" s="337">
        <f>Tabla1[[#This Row],[Costo Unit.]]*Tabla1[[#This Row],[Inventario al 31/03/2024]]</f>
        <v>72.31</v>
      </c>
      <c r="I20" s="336" t="s">
        <v>1498</v>
      </c>
    </row>
    <row r="21" spans="2:9" ht="18" x14ac:dyDescent="0.25">
      <c r="B21" s="332">
        <v>42166</v>
      </c>
      <c r="C21" s="333" t="s">
        <v>1043</v>
      </c>
      <c r="D21" s="334" t="s">
        <v>401</v>
      </c>
      <c r="E21" s="338" t="s">
        <v>136</v>
      </c>
      <c r="F21" s="333">
        <v>137</v>
      </c>
      <c r="G21" s="336">
        <v>19.72</v>
      </c>
      <c r="H21" s="337">
        <f>Tabla1[[#This Row],[Costo Unit.]]*Tabla1[[#This Row],[Inventario al 31/03/2024]]</f>
        <v>2701.64</v>
      </c>
      <c r="I21" s="336" t="s">
        <v>1498</v>
      </c>
    </row>
    <row r="22" spans="2:9" ht="18" x14ac:dyDescent="0.25">
      <c r="B22" s="332"/>
      <c r="C22" s="333" t="s">
        <v>1041</v>
      </c>
      <c r="D22" s="334"/>
      <c r="E22" s="338" t="s">
        <v>1203</v>
      </c>
      <c r="F22" s="333">
        <v>42</v>
      </c>
      <c r="G22" s="336">
        <v>0</v>
      </c>
      <c r="H22" s="337">
        <f>Tabla1[[#This Row],[Costo Unit.]]*Tabla1[[#This Row],[Inventario al 31/03/2024]]</f>
        <v>0</v>
      </c>
      <c r="I22" s="336" t="s">
        <v>1498</v>
      </c>
    </row>
    <row r="23" spans="2:9" ht="18" x14ac:dyDescent="0.25">
      <c r="B23" s="332">
        <v>42496</v>
      </c>
      <c r="C23" s="333" t="s">
        <v>1043</v>
      </c>
      <c r="D23" s="334" t="s">
        <v>661</v>
      </c>
      <c r="E23" s="335" t="s">
        <v>666</v>
      </c>
      <c r="F23" s="333">
        <v>2</v>
      </c>
      <c r="G23" s="336">
        <v>5.9</v>
      </c>
      <c r="H23" s="337">
        <f>Tabla1[[#This Row],[Costo Unit.]]*Tabla1[[#This Row],[Inventario al 31/03/2024]]</f>
        <v>11.8</v>
      </c>
      <c r="I23" s="336" t="s">
        <v>1498</v>
      </c>
    </row>
    <row r="24" spans="2:9" ht="18" x14ac:dyDescent="0.25">
      <c r="B24" s="332">
        <v>45211</v>
      </c>
      <c r="C24" s="333" t="s">
        <v>1043</v>
      </c>
      <c r="D24" s="334" t="s">
        <v>525</v>
      </c>
      <c r="E24" s="338" t="s">
        <v>805</v>
      </c>
      <c r="F24" s="333">
        <v>132</v>
      </c>
      <c r="G24" s="336">
        <v>5.51</v>
      </c>
      <c r="H24" s="337">
        <f>Tabla1[[#This Row],[Costo Unit.]]*Tabla1[[#This Row],[Inventario al 31/03/2024]]</f>
        <v>727.31999999999994</v>
      </c>
      <c r="I24" s="336" t="s">
        <v>1498</v>
      </c>
    </row>
    <row r="25" spans="2:9" ht="18" x14ac:dyDescent="0.25">
      <c r="B25" s="332">
        <v>44145</v>
      </c>
      <c r="C25" s="333" t="s">
        <v>1043</v>
      </c>
      <c r="D25" s="334" t="s">
        <v>360</v>
      </c>
      <c r="E25" s="338" t="s">
        <v>1008</v>
      </c>
      <c r="F25" s="333">
        <v>11</v>
      </c>
      <c r="G25" s="336">
        <v>10.33</v>
      </c>
      <c r="H25" s="337">
        <f>Tabla1[[#This Row],[Costo Unit.]]*Tabla1[[#This Row],[Inventario al 31/03/2024]]</f>
        <v>113.63</v>
      </c>
      <c r="I25" s="336" t="s">
        <v>1498</v>
      </c>
    </row>
    <row r="26" spans="2:9" ht="18" x14ac:dyDescent="0.25">
      <c r="B26" s="332">
        <v>42250</v>
      </c>
      <c r="C26" s="333" t="s">
        <v>1043</v>
      </c>
      <c r="D26" s="334" t="s">
        <v>251</v>
      </c>
      <c r="E26" s="340" t="s">
        <v>4</v>
      </c>
      <c r="F26" s="333">
        <v>52</v>
      </c>
      <c r="G26" s="336">
        <v>9.57</v>
      </c>
      <c r="H26" s="337">
        <f>Tabla1[[#This Row],[Costo Unit.]]*Tabla1[[#This Row],[Inventario al 31/03/2024]]</f>
        <v>497.64</v>
      </c>
      <c r="I26" s="336" t="s">
        <v>1498</v>
      </c>
    </row>
    <row r="27" spans="2:9" s="5" customFormat="1" ht="18" x14ac:dyDescent="0.25">
      <c r="B27" s="332"/>
      <c r="C27" s="333" t="s">
        <v>1041</v>
      </c>
      <c r="D27" s="334" t="s">
        <v>1098</v>
      </c>
      <c r="E27" s="335" t="s">
        <v>1101</v>
      </c>
      <c r="F27" s="333">
        <v>4</v>
      </c>
      <c r="G27" s="336">
        <v>9.57</v>
      </c>
      <c r="H27" s="337">
        <f>Tabla1[[#This Row],[Costo Unit.]]*Tabla1[[#This Row],[Inventario al 31/03/2024]]</f>
        <v>38.28</v>
      </c>
      <c r="I27" s="336" t="s">
        <v>1498</v>
      </c>
    </row>
    <row r="28" spans="2:9" ht="18" x14ac:dyDescent="0.25">
      <c r="B28" s="332">
        <v>40816</v>
      </c>
      <c r="C28" s="333" t="s">
        <v>1043</v>
      </c>
      <c r="D28" s="334" t="s">
        <v>1401</v>
      </c>
      <c r="E28" s="338" t="s">
        <v>806</v>
      </c>
      <c r="F28" s="333">
        <v>4</v>
      </c>
      <c r="G28" s="336">
        <v>85.84</v>
      </c>
      <c r="H28" s="337">
        <f>Tabla1[[#This Row],[Costo Unit.]]*Tabla1[[#This Row],[Inventario al 31/03/2024]]</f>
        <v>343.36</v>
      </c>
      <c r="I28" s="336" t="s">
        <v>1498</v>
      </c>
    </row>
    <row r="29" spans="2:9" ht="18" x14ac:dyDescent="0.25">
      <c r="B29" s="332">
        <v>42520</v>
      </c>
      <c r="C29" s="333" t="s">
        <v>1043</v>
      </c>
      <c r="D29" s="334" t="s">
        <v>720</v>
      </c>
      <c r="E29" s="338" t="s">
        <v>807</v>
      </c>
      <c r="F29" s="333">
        <v>3</v>
      </c>
      <c r="G29" s="336">
        <v>5</v>
      </c>
      <c r="H29" s="337">
        <f>Tabla1[[#This Row],[Costo Unit.]]*Tabla1[[#This Row],[Inventario al 31/03/2024]]</f>
        <v>15</v>
      </c>
      <c r="I29" s="336" t="s">
        <v>1498</v>
      </c>
    </row>
    <row r="30" spans="2:9" ht="18" x14ac:dyDescent="0.25">
      <c r="B30" s="332">
        <v>42641</v>
      </c>
      <c r="C30" s="333" t="s">
        <v>1044</v>
      </c>
      <c r="D30" s="334" t="s">
        <v>190</v>
      </c>
      <c r="E30" s="338" t="s">
        <v>604</v>
      </c>
      <c r="F30" s="333">
        <v>95</v>
      </c>
      <c r="G30" s="336">
        <v>377</v>
      </c>
      <c r="H30" s="337">
        <f>Tabla1[[#This Row],[Costo Unit.]]*Tabla1[[#This Row],[Inventario al 31/03/2024]]</f>
        <v>35815</v>
      </c>
      <c r="I30" s="336" t="s">
        <v>1498</v>
      </c>
    </row>
    <row r="31" spans="2:9" ht="18" x14ac:dyDescent="0.25">
      <c r="B31" s="332">
        <v>42496</v>
      </c>
      <c r="C31" s="333" t="s">
        <v>1044</v>
      </c>
      <c r="D31" s="334" t="s">
        <v>405</v>
      </c>
      <c r="E31" s="338" t="s">
        <v>804</v>
      </c>
      <c r="F31" s="333">
        <v>89</v>
      </c>
      <c r="G31" s="336">
        <v>824.84</v>
      </c>
      <c r="H31" s="337">
        <f>Tabla1[[#This Row],[Costo Unit.]]*Tabla1[[#This Row],[Inventario al 31/03/2024]]</f>
        <v>73410.760000000009</v>
      </c>
      <c r="I31" s="336" t="s">
        <v>1498</v>
      </c>
    </row>
    <row r="32" spans="2:9" ht="18" x14ac:dyDescent="0.25">
      <c r="B32" s="332">
        <v>42551</v>
      </c>
      <c r="C32" s="333" t="s">
        <v>1045</v>
      </c>
      <c r="D32" s="334" t="s">
        <v>725</v>
      </c>
      <c r="E32" s="338" t="s">
        <v>726</v>
      </c>
      <c r="F32" s="333">
        <v>12</v>
      </c>
      <c r="G32" s="336">
        <v>71.84</v>
      </c>
      <c r="H32" s="337">
        <f>Tabla1[[#This Row],[Costo Unit.]]*Tabla1[[#This Row],[Inventario al 31/03/2024]]</f>
        <v>862.08</v>
      </c>
      <c r="I32" s="336" t="s">
        <v>1498</v>
      </c>
    </row>
    <row r="33" spans="2:9" ht="18" x14ac:dyDescent="0.25">
      <c r="B33" s="332">
        <v>41438</v>
      </c>
      <c r="C33" s="333" t="s">
        <v>1045</v>
      </c>
      <c r="D33" s="334" t="s">
        <v>447</v>
      </c>
      <c r="E33" s="335" t="s">
        <v>452</v>
      </c>
      <c r="F33" s="333">
        <v>4</v>
      </c>
      <c r="G33" s="336">
        <v>54.28</v>
      </c>
      <c r="H33" s="337">
        <f>Tabla1[[#This Row],[Costo Unit.]]*Tabla1[[#This Row],[Inventario al 31/03/2024]]</f>
        <v>217.12</v>
      </c>
      <c r="I33" s="336" t="s">
        <v>1498</v>
      </c>
    </row>
    <row r="34" spans="2:9" ht="18" x14ac:dyDescent="0.25">
      <c r="B34" s="332">
        <v>41907</v>
      </c>
      <c r="C34" s="333" t="s">
        <v>1045</v>
      </c>
      <c r="D34" s="334" t="s">
        <v>398</v>
      </c>
      <c r="E34" s="338" t="s">
        <v>132</v>
      </c>
      <c r="F34" s="333">
        <v>2</v>
      </c>
      <c r="G34" s="336">
        <v>116</v>
      </c>
      <c r="H34" s="337">
        <f>Tabla1[[#This Row],[Costo Unit.]]*Tabla1[[#This Row],[Inventario al 31/03/2024]]</f>
        <v>232</v>
      </c>
      <c r="I34" s="336" t="s">
        <v>1498</v>
      </c>
    </row>
    <row r="35" spans="2:9" ht="18" x14ac:dyDescent="0.25">
      <c r="B35" s="332">
        <v>44879</v>
      </c>
      <c r="C35" s="333" t="s">
        <v>1046</v>
      </c>
      <c r="D35" s="334" t="s">
        <v>1134</v>
      </c>
      <c r="E35" s="338" t="s">
        <v>1135</v>
      </c>
      <c r="F35" s="333">
        <v>3500</v>
      </c>
      <c r="G35" s="336">
        <v>10.43</v>
      </c>
      <c r="H35" s="337">
        <f>Tabla1[[#This Row],[Costo Unit.]]*Tabla1[[#This Row],[Inventario al 31/03/2024]]</f>
        <v>36505</v>
      </c>
      <c r="I35" s="336" t="s">
        <v>1498</v>
      </c>
    </row>
    <row r="36" spans="2:9" ht="18" x14ac:dyDescent="0.25">
      <c r="B36" s="332">
        <v>44879</v>
      </c>
      <c r="C36" s="333" t="s">
        <v>1046</v>
      </c>
      <c r="D36" s="334" t="s">
        <v>1138</v>
      </c>
      <c r="E36" s="338" t="s">
        <v>1139</v>
      </c>
      <c r="F36" s="333">
        <v>3575</v>
      </c>
      <c r="G36" s="336">
        <v>15.51</v>
      </c>
      <c r="H36" s="337">
        <f>Tabla1[[#This Row],[Costo Unit.]]*Tabla1[[#This Row],[Inventario al 31/03/2024]]</f>
        <v>55448.25</v>
      </c>
      <c r="I36" s="336" t="s">
        <v>1498</v>
      </c>
    </row>
    <row r="37" spans="2:9" s="5" customFormat="1" ht="18" x14ac:dyDescent="0.25">
      <c r="B37" s="332">
        <v>45048</v>
      </c>
      <c r="C37" s="333" t="s">
        <v>1046</v>
      </c>
      <c r="D37" s="334" t="s">
        <v>1295</v>
      </c>
      <c r="E37" s="338" t="s">
        <v>1242</v>
      </c>
      <c r="F37" s="333">
        <v>585</v>
      </c>
      <c r="G37" s="336">
        <v>44.25</v>
      </c>
      <c r="H37" s="337">
        <f>Tabla1[[#This Row],[Costo Unit.]]*Tabla1[[#This Row],[Inventario al 31/03/2024]]</f>
        <v>25886.25</v>
      </c>
      <c r="I37" s="336" t="s">
        <v>1498</v>
      </c>
    </row>
    <row r="38" spans="2:9" ht="18" x14ac:dyDescent="0.25">
      <c r="B38" s="332">
        <v>45382</v>
      </c>
      <c r="C38" s="333" t="s">
        <v>1046</v>
      </c>
      <c r="D38" s="334" t="s">
        <v>1360</v>
      </c>
      <c r="E38" s="338" t="s">
        <v>1210</v>
      </c>
      <c r="F38" s="333">
        <v>5</v>
      </c>
      <c r="G38" s="336">
        <v>71.599999999999994</v>
      </c>
      <c r="H38" s="337">
        <f>Tabla1[[#This Row],[Costo Unit.]]*Tabla1[[#This Row],[Inventario al 31/03/2024]]</f>
        <v>358</v>
      </c>
      <c r="I38" s="336" t="s">
        <v>1498</v>
      </c>
    </row>
    <row r="39" spans="2:9" ht="18" x14ac:dyDescent="0.25">
      <c r="B39" s="332">
        <v>45048</v>
      </c>
      <c r="C39" s="333" t="s">
        <v>1046</v>
      </c>
      <c r="D39" s="334" t="s">
        <v>862</v>
      </c>
      <c r="E39" s="338" t="s">
        <v>863</v>
      </c>
      <c r="F39" s="333">
        <v>3759</v>
      </c>
      <c r="G39" s="336">
        <v>26.56</v>
      </c>
      <c r="H39" s="337">
        <f>Tabla1[[#This Row],[Costo Unit.]]*Tabla1[[#This Row],[Inventario al 31/03/2024]]</f>
        <v>99839.039999999994</v>
      </c>
      <c r="I39" s="336" t="s">
        <v>1498</v>
      </c>
    </row>
    <row r="40" spans="2:9" ht="18" x14ac:dyDescent="0.25">
      <c r="B40" s="332">
        <v>45048</v>
      </c>
      <c r="C40" s="333" t="s">
        <v>1046</v>
      </c>
      <c r="D40" s="334" t="s">
        <v>714</v>
      </c>
      <c r="E40" s="338" t="s">
        <v>1007</v>
      </c>
      <c r="F40" s="333">
        <v>5435</v>
      </c>
      <c r="G40" s="336">
        <v>18.559999999999999</v>
      </c>
      <c r="H40" s="337">
        <f>Tabla1[[#This Row],[Costo Unit.]]*Tabla1[[#This Row],[Inventario al 31/03/2024]]</f>
        <v>100873.59999999999</v>
      </c>
      <c r="I40" s="336" t="s">
        <v>1498</v>
      </c>
    </row>
    <row r="41" spans="2:9" s="5" customFormat="1" ht="18" x14ac:dyDescent="0.25">
      <c r="B41" s="332">
        <v>45048</v>
      </c>
      <c r="C41" s="333" t="s">
        <v>1046</v>
      </c>
      <c r="D41" s="334" t="s">
        <v>838</v>
      </c>
      <c r="E41" s="335" t="s">
        <v>1107</v>
      </c>
      <c r="F41" s="333">
        <v>3170</v>
      </c>
      <c r="G41" s="336">
        <v>11.39</v>
      </c>
      <c r="H41" s="337">
        <f>Tabla1[[#This Row],[Costo Unit.]]*Tabla1[[#This Row],[Inventario al 31/03/2024]]</f>
        <v>36106.300000000003</v>
      </c>
      <c r="I41" s="336" t="s">
        <v>1498</v>
      </c>
    </row>
    <row r="42" spans="2:9" s="5" customFormat="1" ht="18" x14ac:dyDescent="0.25">
      <c r="B42" s="332">
        <v>45048</v>
      </c>
      <c r="C42" s="333" t="s">
        <v>1046</v>
      </c>
      <c r="D42" s="334" t="s">
        <v>713</v>
      </c>
      <c r="E42" s="335" t="s">
        <v>1095</v>
      </c>
      <c r="F42" s="333">
        <v>2785</v>
      </c>
      <c r="G42" s="336">
        <v>11.39</v>
      </c>
      <c r="H42" s="337">
        <f>Tabla1[[#This Row],[Costo Unit.]]*Tabla1[[#This Row],[Inventario al 31/03/2024]]</f>
        <v>31721.15</v>
      </c>
      <c r="I42" s="336" t="s">
        <v>1498</v>
      </c>
    </row>
    <row r="43" spans="2:9" ht="18" x14ac:dyDescent="0.25">
      <c r="B43" s="332">
        <v>44145</v>
      </c>
      <c r="C43" s="333" t="s">
        <v>1046</v>
      </c>
      <c r="D43" s="334" t="s">
        <v>1029</v>
      </c>
      <c r="E43" s="338" t="s">
        <v>1006</v>
      </c>
      <c r="F43" s="333">
        <v>384</v>
      </c>
      <c r="G43" s="336">
        <v>49.4</v>
      </c>
      <c r="H43" s="337">
        <f>Tabla1[[#This Row],[Costo Unit.]]*Tabla1[[#This Row],[Inventario al 31/03/2024]]</f>
        <v>18969.599999999999</v>
      </c>
      <c r="I43" s="336" t="s">
        <v>1498</v>
      </c>
    </row>
    <row r="44" spans="2:9" ht="18" x14ac:dyDescent="0.25">
      <c r="B44" s="332">
        <v>45048</v>
      </c>
      <c r="C44" s="333" t="s">
        <v>1046</v>
      </c>
      <c r="D44" s="334" t="s">
        <v>839</v>
      </c>
      <c r="E44" s="338" t="s">
        <v>1133</v>
      </c>
      <c r="F44" s="333">
        <v>4180</v>
      </c>
      <c r="G44" s="336">
        <v>11.39</v>
      </c>
      <c r="H44" s="337">
        <f>Tabla1[[#This Row],[Costo Unit.]]*Tabla1[[#This Row],[Inventario al 31/03/2024]]</f>
        <v>47610.200000000004</v>
      </c>
      <c r="I44" s="336" t="s">
        <v>1498</v>
      </c>
    </row>
    <row r="45" spans="2:9" ht="18" x14ac:dyDescent="0.25">
      <c r="B45" s="332">
        <v>44879</v>
      </c>
      <c r="C45" s="333" t="s">
        <v>1046</v>
      </c>
      <c r="D45" s="334" t="s">
        <v>1140</v>
      </c>
      <c r="E45" s="338" t="s">
        <v>1141</v>
      </c>
      <c r="F45" s="333">
        <v>35</v>
      </c>
      <c r="G45" s="336">
        <v>15.51</v>
      </c>
      <c r="H45" s="337">
        <f>Tabla1[[#This Row],[Costo Unit.]]*Tabla1[[#This Row],[Inventario al 31/03/2024]]</f>
        <v>542.85</v>
      </c>
      <c r="I45" s="336" t="s">
        <v>1498</v>
      </c>
    </row>
    <row r="46" spans="2:9" ht="18" x14ac:dyDescent="0.25">
      <c r="B46" s="332"/>
      <c r="C46" s="333" t="s">
        <v>1046</v>
      </c>
      <c r="D46" s="334" t="s">
        <v>1112</v>
      </c>
      <c r="E46" s="338" t="s">
        <v>1113</v>
      </c>
      <c r="F46" s="333">
        <v>1975</v>
      </c>
      <c r="G46" s="336">
        <v>15.86</v>
      </c>
      <c r="H46" s="337">
        <f>Tabla1[[#This Row],[Costo Unit.]]*Tabla1[[#This Row],[Inventario al 31/03/2024]]</f>
        <v>31323.5</v>
      </c>
      <c r="I46" s="336" t="s">
        <v>1498</v>
      </c>
    </row>
    <row r="47" spans="2:9" ht="18" x14ac:dyDescent="0.25">
      <c r="B47" s="332">
        <v>41250</v>
      </c>
      <c r="C47" s="333" t="s">
        <v>1046</v>
      </c>
      <c r="D47" s="334" t="s">
        <v>557</v>
      </c>
      <c r="E47" s="338" t="s">
        <v>558</v>
      </c>
      <c r="F47" s="333">
        <v>15</v>
      </c>
      <c r="G47" s="336">
        <v>11.8</v>
      </c>
      <c r="H47" s="337">
        <f>Tabla1[[#This Row],[Costo Unit.]]*Tabla1[[#This Row],[Inventario al 31/03/2024]]</f>
        <v>177</v>
      </c>
      <c r="I47" s="336" t="s">
        <v>1498</v>
      </c>
    </row>
    <row r="48" spans="2:9" ht="18" x14ac:dyDescent="0.25">
      <c r="B48" s="332">
        <v>44879</v>
      </c>
      <c r="C48" s="333" t="s">
        <v>1046</v>
      </c>
      <c r="D48" s="334" t="s">
        <v>1136</v>
      </c>
      <c r="E48" s="338" t="s">
        <v>1137</v>
      </c>
      <c r="F48" s="333">
        <v>810</v>
      </c>
      <c r="G48" s="336">
        <v>15.51</v>
      </c>
      <c r="H48" s="337">
        <f>Tabla1[[#This Row],[Costo Unit.]]*Tabla1[[#This Row],[Inventario al 31/03/2024]]</f>
        <v>12563.1</v>
      </c>
      <c r="I48" s="336" t="s">
        <v>1498</v>
      </c>
    </row>
    <row r="49" spans="2:9" ht="18" x14ac:dyDescent="0.25">
      <c r="B49" s="332">
        <v>43369</v>
      </c>
      <c r="C49" s="333" t="s">
        <v>1046</v>
      </c>
      <c r="D49" s="334" t="s">
        <v>224</v>
      </c>
      <c r="E49" s="338" t="s">
        <v>971</v>
      </c>
      <c r="F49" s="333">
        <v>2675</v>
      </c>
      <c r="G49" s="336">
        <v>9.8800000000000008</v>
      </c>
      <c r="H49" s="337">
        <f>Tabla1[[#This Row],[Costo Unit.]]*Tabla1[[#This Row],[Inventario al 31/03/2024]]</f>
        <v>26429.000000000004</v>
      </c>
      <c r="I49" s="336" t="s">
        <v>1498</v>
      </c>
    </row>
    <row r="50" spans="2:9" ht="18" x14ac:dyDescent="0.25">
      <c r="B50" s="332">
        <v>45382</v>
      </c>
      <c r="C50" s="333" t="s">
        <v>1050</v>
      </c>
      <c r="D50" s="334" t="s">
        <v>989</v>
      </c>
      <c r="E50" s="338" t="s">
        <v>1067</v>
      </c>
      <c r="F50" s="333">
        <v>1</v>
      </c>
      <c r="G50" s="336">
        <v>0</v>
      </c>
      <c r="H50" s="337">
        <f>Tabla1[[#This Row],[Costo Unit.]]*Tabla1[[#This Row],[Inventario al 31/03/2024]]</f>
        <v>0</v>
      </c>
      <c r="I50" s="336" t="s">
        <v>1498</v>
      </c>
    </row>
    <row r="51" spans="2:9" ht="18" x14ac:dyDescent="0.25">
      <c r="B51" s="332">
        <v>41429</v>
      </c>
      <c r="C51" s="333" t="s">
        <v>1046</v>
      </c>
      <c r="D51" s="334" t="s">
        <v>426</v>
      </c>
      <c r="E51" s="338" t="s">
        <v>922</v>
      </c>
      <c r="F51" s="333">
        <v>1</v>
      </c>
      <c r="G51" s="336">
        <v>442.5</v>
      </c>
      <c r="H51" s="337">
        <f>Tabla1[[#This Row],[Costo Unit.]]*Tabla1[[#This Row],[Inventario al 31/03/2024]]</f>
        <v>442.5</v>
      </c>
      <c r="I51" s="336" t="s">
        <v>1498</v>
      </c>
    </row>
    <row r="52" spans="2:9" ht="18" x14ac:dyDescent="0.25">
      <c r="B52" s="332">
        <v>42080</v>
      </c>
      <c r="C52" s="333" t="s">
        <v>1046</v>
      </c>
      <c r="D52" s="334" t="s">
        <v>850</v>
      </c>
      <c r="E52" s="338" t="s">
        <v>852</v>
      </c>
      <c r="F52" s="333">
        <v>4</v>
      </c>
      <c r="G52" s="336">
        <v>6490</v>
      </c>
      <c r="H52" s="337">
        <f>Tabla1[[#This Row],[Costo Unit.]]*Tabla1[[#This Row],[Inventario al 31/03/2024]]</f>
        <v>25960</v>
      </c>
      <c r="I52" s="336" t="s">
        <v>1498</v>
      </c>
    </row>
    <row r="53" spans="2:9" s="5" customFormat="1" ht="18" x14ac:dyDescent="0.25">
      <c r="B53" s="332">
        <v>45272</v>
      </c>
      <c r="C53" s="333" t="s">
        <v>1041</v>
      </c>
      <c r="D53" s="334" t="s">
        <v>1470</v>
      </c>
      <c r="E53" s="338" t="s">
        <v>1465</v>
      </c>
      <c r="F53" s="333">
        <v>68</v>
      </c>
      <c r="G53" s="336">
        <v>947.54</v>
      </c>
      <c r="H53" s="337">
        <f>Tabla1[[#This Row],[Costo Unit.]]*Tabla1[[#This Row],[Inventario al 31/03/2024]]</f>
        <v>64432.72</v>
      </c>
      <c r="I53" s="336" t="s">
        <v>1498</v>
      </c>
    </row>
    <row r="54" spans="2:9" ht="18" x14ac:dyDescent="0.25">
      <c r="B54" s="332">
        <v>44145</v>
      </c>
      <c r="C54" s="333" t="s">
        <v>1047</v>
      </c>
      <c r="D54" s="334" t="s">
        <v>397</v>
      </c>
      <c r="E54" s="338" t="s">
        <v>1017</v>
      </c>
      <c r="F54" s="333">
        <v>1</v>
      </c>
      <c r="G54" s="336">
        <v>2478</v>
      </c>
      <c r="H54" s="337">
        <f>Tabla1[[#This Row],[Costo Unit.]]*Tabla1[[#This Row],[Inventario al 31/03/2024]]</f>
        <v>2478</v>
      </c>
      <c r="I54" s="336" t="s">
        <v>1498</v>
      </c>
    </row>
    <row r="55" spans="2:9" ht="18" x14ac:dyDescent="0.25">
      <c r="B55" s="332">
        <v>44145</v>
      </c>
      <c r="C55" s="333" t="s">
        <v>1043</v>
      </c>
      <c r="D55" s="334" t="s">
        <v>1013</v>
      </c>
      <c r="E55" s="338" t="s">
        <v>1014</v>
      </c>
      <c r="F55" s="333">
        <v>657</v>
      </c>
      <c r="G55" s="336">
        <v>67.260000000000005</v>
      </c>
      <c r="H55" s="337">
        <f>Tabla1[[#This Row],[Costo Unit.]]*Tabla1[[#This Row],[Inventario al 31/03/2024]]</f>
        <v>44189.820000000007</v>
      </c>
      <c r="I55" s="336" t="s">
        <v>1498</v>
      </c>
    </row>
    <row r="56" spans="2:9" ht="18" x14ac:dyDescent="0.25">
      <c r="B56" s="332">
        <v>45211</v>
      </c>
      <c r="C56" s="333" t="s">
        <v>1043</v>
      </c>
      <c r="D56" s="334" t="s">
        <v>1254</v>
      </c>
      <c r="E56" s="338" t="s">
        <v>1335</v>
      </c>
      <c r="F56" s="333">
        <v>27</v>
      </c>
      <c r="G56" s="336">
        <v>76.7</v>
      </c>
      <c r="H56" s="337">
        <f>Tabla1[[#This Row],[Costo Unit.]]*Tabla1[[#This Row],[Inventario al 31/03/2024]]</f>
        <v>2070.9</v>
      </c>
      <c r="I56" s="336" t="s">
        <v>1498</v>
      </c>
    </row>
    <row r="57" spans="2:9" ht="18" x14ac:dyDescent="0.25">
      <c r="B57" s="332">
        <v>41488</v>
      </c>
      <c r="C57" s="333" t="s">
        <v>1041</v>
      </c>
      <c r="D57" s="334" t="s">
        <v>255</v>
      </c>
      <c r="E57" s="338" t="s">
        <v>7</v>
      </c>
      <c r="F57" s="333">
        <v>23</v>
      </c>
      <c r="G57" s="336">
        <v>8</v>
      </c>
      <c r="H57" s="337">
        <f>Tabla1[[#This Row],[Costo Unit.]]*Tabla1[[#This Row],[Inventario al 31/03/2024]]</f>
        <v>184</v>
      </c>
      <c r="I57" s="336" t="s">
        <v>1498</v>
      </c>
    </row>
    <row r="58" spans="2:9" ht="18" x14ac:dyDescent="0.25">
      <c r="B58" s="332">
        <v>45229</v>
      </c>
      <c r="C58" s="333" t="s">
        <v>1046</v>
      </c>
      <c r="D58" s="334" t="s">
        <v>256</v>
      </c>
      <c r="E58" s="338" t="s">
        <v>8</v>
      </c>
      <c r="F58" s="333">
        <v>101</v>
      </c>
      <c r="G58" s="336">
        <v>6.96</v>
      </c>
      <c r="H58" s="337">
        <f>Tabla1[[#This Row],[Costo Unit.]]*Tabla1[[#This Row],[Inventario al 31/03/2024]]</f>
        <v>702.96</v>
      </c>
      <c r="I58" s="336" t="s">
        <v>1498</v>
      </c>
    </row>
    <row r="59" spans="2:9" ht="18" x14ac:dyDescent="0.25">
      <c r="B59" s="332">
        <v>42250</v>
      </c>
      <c r="C59" s="333" t="s">
        <v>1046</v>
      </c>
      <c r="D59" s="334" t="s">
        <v>173</v>
      </c>
      <c r="E59" s="335" t="s">
        <v>546</v>
      </c>
      <c r="F59" s="333">
        <v>26</v>
      </c>
      <c r="G59" s="336">
        <v>450</v>
      </c>
      <c r="H59" s="337">
        <f>Tabla1[[#This Row],[Costo Unit.]]*Tabla1[[#This Row],[Inventario al 31/03/2024]]</f>
        <v>11700</v>
      </c>
      <c r="I59" s="336" t="s">
        <v>1498</v>
      </c>
    </row>
    <row r="60" spans="2:9" ht="18" x14ac:dyDescent="0.25">
      <c r="B60" s="332">
        <v>45338</v>
      </c>
      <c r="C60" s="333" t="s">
        <v>1048</v>
      </c>
      <c r="D60" s="334" t="s">
        <v>1286</v>
      </c>
      <c r="E60" s="338" t="s">
        <v>1233</v>
      </c>
      <c r="F60" s="333">
        <v>24</v>
      </c>
      <c r="G60" s="336">
        <v>2001.1</v>
      </c>
      <c r="H60" s="337">
        <f>Tabla1[[#This Row],[Costo Unit.]]*Tabla1[[#This Row],[Inventario al 31/03/2024]]</f>
        <v>48026.399999999994</v>
      </c>
      <c r="I60" s="336" t="s">
        <v>1498</v>
      </c>
    </row>
    <row r="61" spans="2:9" ht="18" x14ac:dyDescent="0.25">
      <c r="B61" s="332">
        <v>41479</v>
      </c>
      <c r="C61" s="333" t="s">
        <v>1049</v>
      </c>
      <c r="D61" s="334" t="s">
        <v>476</v>
      </c>
      <c r="E61" s="338" t="s">
        <v>502</v>
      </c>
      <c r="F61" s="333">
        <v>24</v>
      </c>
      <c r="G61" s="336">
        <v>76.7</v>
      </c>
      <c r="H61" s="337">
        <f>Tabla1[[#This Row],[Costo Unit.]]*Tabla1[[#This Row],[Inventario al 31/03/2024]]</f>
        <v>1840.8000000000002</v>
      </c>
      <c r="I61" s="336" t="s">
        <v>1498</v>
      </c>
    </row>
    <row r="62" spans="2:9" ht="18" x14ac:dyDescent="0.25">
      <c r="B62" s="332">
        <v>41603</v>
      </c>
      <c r="C62" s="333" t="s">
        <v>1050</v>
      </c>
      <c r="D62" s="334" t="s">
        <v>213</v>
      </c>
      <c r="E62" s="338" t="s">
        <v>754</v>
      </c>
      <c r="F62" s="333">
        <v>1</v>
      </c>
      <c r="G62" s="336">
        <v>85</v>
      </c>
      <c r="H62" s="337">
        <f>Tabla1[[#This Row],[Costo Unit.]]*Tabla1[[#This Row],[Inventario al 31/03/2024]]</f>
        <v>85</v>
      </c>
      <c r="I62" s="336" t="s">
        <v>1498</v>
      </c>
    </row>
    <row r="63" spans="2:9" ht="18" x14ac:dyDescent="0.25">
      <c r="B63" s="332">
        <v>42496</v>
      </c>
      <c r="C63" s="333" t="s">
        <v>1050</v>
      </c>
      <c r="D63" s="334" t="s">
        <v>186</v>
      </c>
      <c r="E63" s="338" t="s">
        <v>463</v>
      </c>
      <c r="F63" s="333">
        <v>2</v>
      </c>
      <c r="G63" s="336">
        <v>102.66</v>
      </c>
      <c r="H63" s="337">
        <f>Tabla1[[#This Row],[Costo Unit.]]*Tabla1[[#This Row],[Inventario al 31/03/2024]]</f>
        <v>205.32</v>
      </c>
      <c r="I63" s="336" t="s">
        <v>1498</v>
      </c>
    </row>
    <row r="64" spans="2:9" ht="18" x14ac:dyDescent="0.25">
      <c r="B64" s="332">
        <v>41432</v>
      </c>
      <c r="C64" s="333" t="s">
        <v>1050</v>
      </c>
      <c r="D64" s="334" t="s">
        <v>935</v>
      </c>
      <c r="E64" s="338" t="s">
        <v>950</v>
      </c>
      <c r="F64" s="333">
        <v>30</v>
      </c>
      <c r="G64" s="336">
        <v>188.8</v>
      </c>
      <c r="H64" s="337">
        <f>Tabla1[[#This Row],[Costo Unit.]]*Tabla1[[#This Row],[Inventario al 31/03/2024]]</f>
        <v>5664</v>
      </c>
      <c r="I64" s="336" t="s">
        <v>1498</v>
      </c>
    </row>
    <row r="65" spans="2:10" ht="18" x14ac:dyDescent="0.25">
      <c r="B65" s="332">
        <v>41429</v>
      </c>
      <c r="C65" s="333" t="s">
        <v>1050</v>
      </c>
      <c r="D65" s="334" t="s">
        <v>934</v>
      </c>
      <c r="E65" s="338" t="s">
        <v>949</v>
      </c>
      <c r="F65" s="333">
        <v>1</v>
      </c>
      <c r="G65" s="336">
        <v>256.06</v>
      </c>
      <c r="H65" s="337">
        <f>Tabla1[[#This Row],[Costo Unit.]]*Tabla1[[#This Row],[Inventario al 31/03/2024]]</f>
        <v>256.06</v>
      </c>
      <c r="I65" s="336" t="s">
        <v>1498</v>
      </c>
    </row>
    <row r="66" spans="2:10" ht="18" x14ac:dyDescent="0.25">
      <c r="B66" s="332">
        <v>41429</v>
      </c>
      <c r="C66" s="333" t="s">
        <v>1041</v>
      </c>
      <c r="D66" s="334" t="s">
        <v>788</v>
      </c>
      <c r="E66" s="338" t="s">
        <v>796</v>
      </c>
      <c r="F66" s="333">
        <v>4</v>
      </c>
      <c r="G66" s="336">
        <v>102.66</v>
      </c>
      <c r="H66" s="337">
        <f>Tabla1[[#This Row],[Costo Unit.]]*Tabla1[[#This Row],[Inventario al 31/03/2024]]</f>
        <v>410.64</v>
      </c>
      <c r="I66" s="336" t="s">
        <v>1498</v>
      </c>
    </row>
    <row r="67" spans="2:10" ht="18" x14ac:dyDescent="0.25">
      <c r="B67" s="332">
        <v>42291</v>
      </c>
      <c r="C67" s="333" t="s">
        <v>1041</v>
      </c>
      <c r="D67" s="334" t="s">
        <v>257</v>
      </c>
      <c r="E67" s="338" t="s">
        <v>91</v>
      </c>
      <c r="F67" s="333">
        <v>7</v>
      </c>
      <c r="G67" s="336">
        <v>30</v>
      </c>
      <c r="H67" s="337">
        <f>Tabla1[[#This Row],[Costo Unit.]]*Tabla1[[#This Row],[Inventario al 31/03/2024]]</f>
        <v>210</v>
      </c>
      <c r="I67" s="336" t="s">
        <v>1498</v>
      </c>
    </row>
    <row r="68" spans="2:10" ht="18" x14ac:dyDescent="0.25">
      <c r="B68" s="332"/>
      <c r="C68" s="333" t="s">
        <v>1041</v>
      </c>
      <c r="D68" s="334" t="s">
        <v>1379</v>
      </c>
      <c r="E68" s="338" t="s">
        <v>1351</v>
      </c>
      <c r="F68" s="333">
        <v>23</v>
      </c>
      <c r="G68" s="336">
        <v>110</v>
      </c>
      <c r="H68" s="337">
        <f>Tabla1[[#This Row],[Costo Unit.]]*Tabla1[[#This Row],[Inventario al 31/03/2024]]</f>
        <v>2530</v>
      </c>
      <c r="I68" s="336" t="s">
        <v>1498</v>
      </c>
    </row>
    <row r="69" spans="2:10" ht="18" x14ac:dyDescent="0.25">
      <c r="B69" s="332">
        <v>42496</v>
      </c>
      <c r="C69" s="333" t="s">
        <v>1041</v>
      </c>
      <c r="D69" s="334" t="s">
        <v>421</v>
      </c>
      <c r="E69" s="338" t="s">
        <v>149</v>
      </c>
      <c r="F69" s="333">
        <v>1</v>
      </c>
      <c r="G69" s="336">
        <v>53.65</v>
      </c>
      <c r="H69" s="337">
        <f>Tabla1[[#This Row],[Costo Unit.]]*Tabla1[[#This Row],[Inventario al 31/03/2024]]</f>
        <v>53.65</v>
      </c>
      <c r="I69" s="336" t="s">
        <v>1498</v>
      </c>
    </row>
    <row r="70" spans="2:10" ht="18" x14ac:dyDescent="0.25">
      <c r="B70" s="332">
        <v>41603</v>
      </c>
      <c r="C70" s="333" t="s">
        <v>1041</v>
      </c>
      <c r="D70" s="334" t="s">
        <v>258</v>
      </c>
      <c r="E70" s="335" t="s">
        <v>9</v>
      </c>
      <c r="F70" s="333">
        <v>72</v>
      </c>
      <c r="G70" s="336">
        <v>30</v>
      </c>
      <c r="H70" s="337">
        <f>Tabla1[[#This Row],[Costo Unit.]]*Tabla1[[#This Row],[Inventario al 31/03/2024]]</f>
        <v>2160</v>
      </c>
      <c r="I70" s="336" t="s">
        <v>1498</v>
      </c>
    </row>
    <row r="71" spans="2:10" ht="18" x14ac:dyDescent="0.25">
      <c r="B71" s="332">
        <v>42496</v>
      </c>
      <c r="C71" s="333" t="s">
        <v>1041</v>
      </c>
      <c r="D71" s="334" t="s">
        <v>414</v>
      </c>
      <c r="E71" s="338" t="s">
        <v>146</v>
      </c>
      <c r="F71" s="333">
        <v>1</v>
      </c>
      <c r="G71" s="336">
        <v>336.4</v>
      </c>
      <c r="H71" s="337">
        <f>Tabla1[[#This Row],[Costo Unit.]]*Tabla1[[#This Row],[Inventario al 31/03/2024]]</f>
        <v>336.4</v>
      </c>
      <c r="I71" s="336" t="s">
        <v>1498</v>
      </c>
    </row>
    <row r="72" spans="2:10" ht="18" x14ac:dyDescent="0.25">
      <c r="B72" s="332">
        <v>42250</v>
      </c>
      <c r="C72" s="333" t="s">
        <v>1049</v>
      </c>
      <c r="D72" s="334" t="s">
        <v>574</v>
      </c>
      <c r="E72" s="338" t="s">
        <v>575</v>
      </c>
      <c r="F72" s="333">
        <v>2</v>
      </c>
      <c r="G72" s="336">
        <v>3413.92</v>
      </c>
      <c r="H72" s="337">
        <f>Tabla1[[#This Row],[Costo Unit.]]*Tabla1[[#This Row],[Inventario al 31/03/2024]]</f>
        <v>6827.84</v>
      </c>
      <c r="I72" s="336" t="s">
        <v>1498</v>
      </c>
    </row>
    <row r="73" spans="2:10" ht="18" x14ac:dyDescent="0.25">
      <c r="B73" s="332">
        <v>44145</v>
      </c>
      <c r="C73" s="333" t="s">
        <v>1045</v>
      </c>
      <c r="D73" s="334" t="s">
        <v>851</v>
      </c>
      <c r="E73" s="338" t="s">
        <v>853</v>
      </c>
      <c r="F73" s="333">
        <v>1</v>
      </c>
      <c r="G73" s="336">
        <v>9204</v>
      </c>
      <c r="H73" s="337">
        <f>Tabla1[[#This Row],[Costo Unit.]]*Tabla1[[#This Row],[Inventario al 31/03/2024]]</f>
        <v>9204</v>
      </c>
      <c r="I73" s="336" t="s">
        <v>1498</v>
      </c>
    </row>
    <row r="74" spans="2:10" ht="18" x14ac:dyDescent="0.25">
      <c r="B74" s="332">
        <v>41835</v>
      </c>
      <c r="C74" s="333" t="s">
        <v>1046</v>
      </c>
      <c r="D74" s="334" t="s">
        <v>734</v>
      </c>
      <c r="E74" s="339" t="s">
        <v>735</v>
      </c>
      <c r="F74" s="333">
        <v>53</v>
      </c>
      <c r="G74" s="336">
        <v>19.97</v>
      </c>
      <c r="H74" s="337">
        <f>Tabla1[[#This Row],[Costo Unit.]]*Tabla1[[#This Row],[Inventario al 31/03/2024]]</f>
        <v>1058.4099999999999</v>
      </c>
      <c r="I74" s="336" t="s">
        <v>1498</v>
      </c>
    </row>
    <row r="75" spans="2:10" ht="18" x14ac:dyDescent="0.25">
      <c r="B75" s="332">
        <v>41261</v>
      </c>
      <c r="C75" s="333" t="s">
        <v>1046</v>
      </c>
      <c r="D75" s="334" t="s">
        <v>417</v>
      </c>
      <c r="E75" s="338" t="s">
        <v>148</v>
      </c>
      <c r="F75" s="333">
        <v>1</v>
      </c>
      <c r="G75" s="336">
        <v>15</v>
      </c>
      <c r="H75" s="337">
        <f>Tabla1[[#This Row],[Costo Unit.]]*Tabla1[[#This Row],[Inventario al 31/03/2024]]</f>
        <v>15</v>
      </c>
      <c r="I75" s="336" t="s">
        <v>1498</v>
      </c>
    </row>
    <row r="76" spans="2:10" ht="18" x14ac:dyDescent="0.25">
      <c r="B76" s="332">
        <v>44879</v>
      </c>
      <c r="C76" s="333" t="s">
        <v>1046</v>
      </c>
      <c r="D76" s="334" t="s">
        <v>1190</v>
      </c>
      <c r="E76" s="338" t="s">
        <v>1132</v>
      </c>
      <c r="F76" s="333">
        <v>16</v>
      </c>
      <c r="G76" s="336">
        <v>750</v>
      </c>
      <c r="H76" s="337">
        <f>Tabla1[[#This Row],[Costo Unit.]]*Tabla1[[#This Row],[Inventario al 31/03/2024]]</f>
        <v>12000</v>
      </c>
      <c r="I76" s="336" t="s">
        <v>1498</v>
      </c>
    </row>
    <row r="77" spans="2:10" ht="18" x14ac:dyDescent="0.25">
      <c r="B77" s="332">
        <v>41432</v>
      </c>
      <c r="C77" s="333" t="s">
        <v>1046</v>
      </c>
      <c r="D77" s="334" t="s">
        <v>374</v>
      </c>
      <c r="E77" s="338" t="s">
        <v>114</v>
      </c>
      <c r="F77" s="333">
        <v>2</v>
      </c>
      <c r="G77" s="336">
        <v>185</v>
      </c>
      <c r="H77" s="337">
        <f>Tabla1[[#This Row],[Costo Unit.]]*Tabla1[[#This Row],[Inventario al 31/03/2024]]</f>
        <v>370</v>
      </c>
      <c r="I77" s="336" t="s">
        <v>1498</v>
      </c>
    </row>
    <row r="78" spans="2:10" ht="18" x14ac:dyDescent="0.25">
      <c r="B78" s="332"/>
      <c r="C78" s="333" t="s">
        <v>1046</v>
      </c>
      <c r="D78" s="334"/>
      <c r="E78" s="338" t="s">
        <v>1482</v>
      </c>
      <c r="F78" s="333">
        <v>48</v>
      </c>
      <c r="G78" s="336"/>
      <c r="H78" s="337">
        <f>Tabla1[[#This Row],[Costo Unit.]]*Tabla1[[#This Row],[Inventario al 31/03/2024]]</f>
        <v>0</v>
      </c>
      <c r="I78" s="336" t="s">
        <v>1498</v>
      </c>
    </row>
    <row r="79" spans="2:10" ht="18" x14ac:dyDescent="0.25">
      <c r="B79" s="332">
        <v>42496</v>
      </c>
      <c r="C79" s="333" t="s">
        <v>1046</v>
      </c>
      <c r="D79" s="334" t="s">
        <v>433</v>
      </c>
      <c r="E79" s="338" t="s">
        <v>160</v>
      </c>
      <c r="F79" s="333">
        <v>2</v>
      </c>
      <c r="G79" s="336">
        <v>53.1</v>
      </c>
      <c r="H79" s="337">
        <f>Tabla1[[#This Row],[Costo Unit.]]*Tabla1[[#This Row],[Inventario al 31/03/2024]]</f>
        <v>106.2</v>
      </c>
      <c r="I79" s="336" t="s">
        <v>1498</v>
      </c>
      <c r="J79" s="28"/>
    </row>
    <row r="80" spans="2:10" ht="18" x14ac:dyDescent="0.25">
      <c r="B80" s="332">
        <v>45048</v>
      </c>
      <c r="C80" s="333" t="s">
        <v>1046</v>
      </c>
      <c r="D80" s="334" t="s">
        <v>1296</v>
      </c>
      <c r="E80" s="338" t="s">
        <v>1230</v>
      </c>
      <c r="F80" s="333">
        <v>6</v>
      </c>
      <c r="G80" s="336">
        <v>195.82</v>
      </c>
      <c r="H80" s="337">
        <f>Tabla1[[#This Row],[Costo Unit.]]*Tabla1[[#This Row],[Inventario al 31/03/2024]]</f>
        <v>1174.92</v>
      </c>
      <c r="I80" s="336" t="s">
        <v>1498</v>
      </c>
      <c r="J80" s="28"/>
    </row>
    <row r="81" spans="2:10" ht="18" x14ac:dyDescent="0.25">
      <c r="B81" s="332">
        <v>42496</v>
      </c>
      <c r="C81" s="333" t="s">
        <v>1046</v>
      </c>
      <c r="D81" s="334" t="s">
        <v>428</v>
      </c>
      <c r="E81" s="338" t="s">
        <v>156</v>
      </c>
      <c r="F81" s="333">
        <v>1</v>
      </c>
      <c r="G81" s="336">
        <v>120</v>
      </c>
      <c r="H81" s="337">
        <f>Tabla1[[#This Row],[Costo Unit.]]*Tabla1[[#This Row],[Inventario al 31/03/2024]]</f>
        <v>120</v>
      </c>
      <c r="I81" s="336" t="s">
        <v>1498</v>
      </c>
      <c r="J81" s="28"/>
    </row>
    <row r="82" spans="2:10" s="5" customFormat="1" ht="18" x14ac:dyDescent="0.25">
      <c r="B82" s="332">
        <v>42496</v>
      </c>
      <c r="C82" s="333" t="s">
        <v>1043</v>
      </c>
      <c r="D82" s="334" t="s">
        <v>184</v>
      </c>
      <c r="E82" s="335" t="s">
        <v>626</v>
      </c>
      <c r="F82" s="333">
        <v>33</v>
      </c>
      <c r="G82" s="336">
        <v>73.87</v>
      </c>
      <c r="H82" s="337">
        <f>Tabla1[[#This Row],[Costo Unit.]]*Tabla1[[#This Row],[Inventario al 31/03/2024]]</f>
        <v>2437.71</v>
      </c>
      <c r="I82" s="336" t="s">
        <v>1498</v>
      </c>
      <c r="J82" s="28"/>
    </row>
    <row r="83" spans="2:10" s="5" customFormat="1" ht="18" x14ac:dyDescent="0.25">
      <c r="B83" s="332">
        <v>42502</v>
      </c>
      <c r="C83" s="333" t="s">
        <v>1043</v>
      </c>
      <c r="D83" s="334" t="s">
        <v>278</v>
      </c>
      <c r="E83" s="335" t="s">
        <v>25</v>
      </c>
      <c r="F83" s="333">
        <v>5</v>
      </c>
      <c r="G83" s="336">
        <v>42.92</v>
      </c>
      <c r="H83" s="337">
        <f>Tabla1[[#This Row],[Costo Unit.]]*Tabla1[[#This Row],[Inventario al 31/03/2024]]</f>
        <v>214.60000000000002</v>
      </c>
      <c r="I83" s="336" t="s">
        <v>1498</v>
      </c>
      <c r="J83" s="28"/>
    </row>
    <row r="84" spans="2:10" ht="18" x14ac:dyDescent="0.25">
      <c r="B84" s="332">
        <v>41404</v>
      </c>
      <c r="C84" s="333" t="s">
        <v>1043</v>
      </c>
      <c r="D84" s="334" t="s">
        <v>210</v>
      </c>
      <c r="E84" s="335" t="s">
        <v>590</v>
      </c>
      <c r="F84" s="333">
        <v>25</v>
      </c>
      <c r="G84" s="336">
        <v>81.59</v>
      </c>
      <c r="H84" s="337">
        <f>Tabla1[[#This Row],[Costo Unit.]]*Tabla1[[#This Row],[Inventario al 31/03/2024]]</f>
        <v>2039.75</v>
      </c>
      <c r="I84" s="336" t="s">
        <v>1498</v>
      </c>
      <c r="J84" s="28"/>
    </row>
    <row r="85" spans="2:10" ht="18" x14ac:dyDescent="0.25">
      <c r="B85" s="332">
        <v>41443</v>
      </c>
      <c r="C85" s="333" t="s">
        <v>1051</v>
      </c>
      <c r="D85" s="334" t="s">
        <v>665</v>
      </c>
      <c r="E85" s="338" t="s">
        <v>772</v>
      </c>
      <c r="F85" s="333">
        <v>28</v>
      </c>
      <c r="G85" s="336">
        <v>2631.4</v>
      </c>
      <c r="H85" s="337">
        <f>Tabla1[[#This Row],[Costo Unit.]]*Tabla1[[#This Row],[Inventario al 31/03/2024]]</f>
        <v>73679.199999999997</v>
      </c>
      <c r="I85" s="336" t="s">
        <v>1498</v>
      </c>
      <c r="J85" s="28"/>
    </row>
    <row r="86" spans="2:10" ht="18" x14ac:dyDescent="0.25">
      <c r="B86" s="332">
        <v>41429</v>
      </c>
      <c r="C86" s="333" t="s">
        <v>1051</v>
      </c>
      <c r="D86" s="334" t="s">
        <v>873</v>
      </c>
      <c r="E86" s="338" t="s">
        <v>874</v>
      </c>
      <c r="F86" s="333">
        <v>21</v>
      </c>
      <c r="G86" s="336">
        <v>1463.08</v>
      </c>
      <c r="H86" s="337">
        <f>Tabla1[[#This Row],[Costo Unit.]]*Tabla1[[#This Row],[Inventario al 31/03/2024]]</f>
        <v>30724.68</v>
      </c>
      <c r="I86" s="336" t="s">
        <v>1498</v>
      </c>
      <c r="J86" s="28"/>
    </row>
    <row r="87" spans="2:10" ht="18" x14ac:dyDescent="0.25">
      <c r="B87" s="332">
        <v>42496</v>
      </c>
      <c r="C87" s="333" t="s">
        <v>1046</v>
      </c>
      <c r="D87" s="334" t="s">
        <v>589</v>
      </c>
      <c r="E87" s="338" t="s">
        <v>151</v>
      </c>
      <c r="F87" s="333">
        <v>17</v>
      </c>
      <c r="G87" s="336">
        <v>141.02000000000001</v>
      </c>
      <c r="H87" s="337">
        <f>Tabla1[[#This Row],[Costo Unit.]]*Tabla1[[#This Row],[Inventario al 31/03/2024]]</f>
        <v>2397.34</v>
      </c>
      <c r="I87" s="336" t="s">
        <v>1498</v>
      </c>
      <c r="J87" s="28"/>
    </row>
    <row r="88" spans="2:10" ht="18" x14ac:dyDescent="0.25">
      <c r="B88" s="332">
        <v>41351</v>
      </c>
      <c r="C88" s="333" t="s">
        <v>1046</v>
      </c>
      <c r="D88" s="334" t="s">
        <v>587</v>
      </c>
      <c r="E88" s="338" t="s">
        <v>588</v>
      </c>
      <c r="F88" s="333">
        <v>14</v>
      </c>
      <c r="G88" s="336">
        <v>203.37</v>
      </c>
      <c r="H88" s="337">
        <f>Tabla1[[#This Row],[Costo Unit.]]*Tabla1[[#This Row],[Inventario al 31/03/2024]]</f>
        <v>2847.1800000000003</v>
      </c>
      <c r="I88" s="336" t="s">
        <v>1498</v>
      </c>
      <c r="J88" s="28"/>
    </row>
    <row r="89" spans="2:10" ht="18" x14ac:dyDescent="0.25">
      <c r="B89" s="332">
        <v>44879</v>
      </c>
      <c r="C89" s="333" t="s">
        <v>1046</v>
      </c>
      <c r="D89" s="334" t="s">
        <v>422</v>
      </c>
      <c r="E89" s="338" t="s">
        <v>1131</v>
      </c>
      <c r="F89" s="333">
        <v>46</v>
      </c>
      <c r="G89" s="336">
        <v>214.76</v>
      </c>
      <c r="H89" s="337">
        <f>Tabla1[[#This Row],[Costo Unit.]]*Tabla1[[#This Row],[Inventario al 31/03/2024]]</f>
        <v>9878.9599999999991</v>
      </c>
      <c r="I89" s="336" t="s">
        <v>1498</v>
      </c>
      <c r="J89" s="28"/>
    </row>
    <row r="90" spans="2:10" ht="18" x14ac:dyDescent="0.25">
      <c r="B90" s="332">
        <v>44879</v>
      </c>
      <c r="C90" s="333" t="s">
        <v>1046</v>
      </c>
      <c r="D90" s="334" t="s">
        <v>1193</v>
      </c>
      <c r="E90" s="338" t="s">
        <v>1130</v>
      </c>
      <c r="F90" s="333">
        <v>60</v>
      </c>
      <c r="G90" s="336">
        <v>214.76</v>
      </c>
      <c r="H90" s="337">
        <f>Tabla1[[#This Row],[Costo Unit.]]*Tabla1[[#This Row],[Inventario al 31/03/2024]]</f>
        <v>12885.599999999999</v>
      </c>
      <c r="I90" s="336" t="s">
        <v>1498</v>
      </c>
    </row>
    <row r="91" spans="2:10" ht="18" x14ac:dyDescent="0.25">
      <c r="B91" s="332">
        <v>44879</v>
      </c>
      <c r="C91" s="333" t="s">
        <v>1046</v>
      </c>
      <c r="D91" s="334" t="s">
        <v>1192</v>
      </c>
      <c r="E91" s="338" t="s">
        <v>1129</v>
      </c>
      <c r="F91" s="333">
        <v>93</v>
      </c>
      <c r="G91" s="336">
        <v>214.76</v>
      </c>
      <c r="H91" s="337">
        <f>Tabla1[[#This Row],[Costo Unit.]]*Tabla1[[#This Row],[Inventario al 31/03/2024]]</f>
        <v>19972.68</v>
      </c>
      <c r="I91" s="336" t="s">
        <v>1498</v>
      </c>
    </row>
    <row r="92" spans="2:10" ht="18" x14ac:dyDescent="0.25">
      <c r="B92" s="332">
        <v>44876</v>
      </c>
      <c r="C92" s="333" t="s">
        <v>1046</v>
      </c>
      <c r="D92" s="334" t="s">
        <v>1115</v>
      </c>
      <c r="E92" s="338" t="s">
        <v>1072</v>
      </c>
      <c r="F92" s="333">
        <v>1</v>
      </c>
      <c r="G92" s="336">
        <v>795.62</v>
      </c>
      <c r="H92" s="337">
        <f>Tabla1[[#This Row],[Costo Unit.]]*Tabla1[[#This Row],[Inventario al 31/03/2024]]</f>
        <v>795.62</v>
      </c>
      <c r="I92" s="336" t="s">
        <v>1498</v>
      </c>
    </row>
    <row r="93" spans="2:10" ht="18" x14ac:dyDescent="0.25">
      <c r="B93" s="332">
        <v>44879</v>
      </c>
      <c r="C93" s="333" t="s">
        <v>1046</v>
      </c>
      <c r="D93" s="334" t="s">
        <v>1191</v>
      </c>
      <c r="E93" s="338" t="s">
        <v>1402</v>
      </c>
      <c r="F93" s="333">
        <v>50</v>
      </c>
      <c r="G93" s="336">
        <v>214.76</v>
      </c>
      <c r="H93" s="337">
        <f>Tabla1[[#This Row],[Costo Unit.]]*Tabla1[[#This Row],[Inventario al 31/03/2024]]</f>
        <v>10738</v>
      </c>
      <c r="I93" s="336" t="s">
        <v>1498</v>
      </c>
    </row>
    <row r="94" spans="2:10" ht="18" x14ac:dyDescent="0.25">
      <c r="B94" s="332">
        <v>41443</v>
      </c>
      <c r="C94" s="333" t="s">
        <v>1046</v>
      </c>
      <c r="D94" s="334" t="s">
        <v>736</v>
      </c>
      <c r="E94" s="338" t="s">
        <v>748</v>
      </c>
      <c r="F94" s="333">
        <v>16</v>
      </c>
      <c r="G94" s="336">
        <v>759.92</v>
      </c>
      <c r="H94" s="337">
        <f>Tabla1[[#This Row],[Costo Unit.]]*Tabla1[[#This Row],[Inventario al 31/03/2024]]</f>
        <v>12158.72</v>
      </c>
      <c r="I94" s="336" t="s">
        <v>1498</v>
      </c>
    </row>
    <row r="95" spans="2:10" ht="18" x14ac:dyDescent="0.25">
      <c r="B95" s="332">
        <v>41835</v>
      </c>
      <c r="C95" s="333" t="s">
        <v>1046</v>
      </c>
      <c r="D95" s="334" t="s">
        <v>537</v>
      </c>
      <c r="E95" s="338" t="s">
        <v>538</v>
      </c>
      <c r="F95" s="333">
        <v>17</v>
      </c>
      <c r="G95" s="336">
        <v>198.24</v>
      </c>
      <c r="H95" s="337">
        <f>Tabla1[[#This Row],[Costo Unit.]]*Tabla1[[#This Row],[Inventario al 31/03/2024]]</f>
        <v>3370.08</v>
      </c>
      <c r="I95" s="336" t="s">
        <v>1498</v>
      </c>
    </row>
    <row r="96" spans="2:10" ht="18" x14ac:dyDescent="0.25">
      <c r="B96" s="332"/>
      <c r="C96" s="333" t="s">
        <v>1046</v>
      </c>
      <c r="D96" s="334" t="s">
        <v>1115</v>
      </c>
      <c r="E96" s="338" t="s">
        <v>1483</v>
      </c>
      <c r="F96" s="333">
        <v>7</v>
      </c>
      <c r="G96" s="336">
        <v>795.62</v>
      </c>
      <c r="H96" s="337">
        <f>Tabla1[[#This Row],[Costo Unit.]]*Tabla1[[#This Row],[Inventario al 31/03/2024]]</f>
        <v>5569.34</v>
      </c>
      <c r="I96" s="336" t="s">
        <v>1498</v>
      </c>
    </row>
    <row r="97" spans="2:9" ht="18" x14ac:dyDescent="0.25">
      <c r="B97" s="332">
        <v>44145</v>
      </c>
      <c r="C97" s="333" t="s">
        <v>1046</v>
      </c>
      <c r="D97" s="334" t="s">
        <v>1020</v>
      </c>
      <c r="E97" s="338" t="s">
        <v>982</v>
      </c>
      <c r="F97" s="333">
        <v>4</v>
      </c>
      <c r="G97" s="336">
        <v>522</v>
      </c>
      <c r="H97" s="337">
        <f>Tabla1[[#This Row],[Costo Unit.]]*Tabla1[[#This Row],[Inventario al 31/03/2024]]</f>
        <v>2088</v>
      </c>
      <c r="I97" s="336" t="s">
        <v>1498</v>
      </c>
    </row>
    <row r="98" spans="2:9" ht="18" x14ac:dyDescent="0.25">
      <c r="B98" s="332">
        <v>45338</v>
      </c>
      <c r="C98" s="333" t="s">
        <v>1045</v>
      </c>
      <c r="D98" s="334" t="s">
        <v>1283</v>
      </c>
      <c r="E98" s="338" t="s">
        <v>1236</v>
      </c>
      <c r="F98" s="333">
        <v>20</v>
      </c>
      <c r="G98" s="336">
        <v>52.5</v>
      </c>
      <c r="H98" s="337">
        <f>Tabla1[[#This Row],[Costo Unit.]]*Tabla1[[#This Row],[Inventario al 31/03/2024]]</f>
        <v>1050</v>
      </c>
      <c r="I98" s="336" t="s">
        <v>1498</v>
      </c>
    </row>
    <row r="99" spans="2:9" ht="18" x14ac:dyDescent="0.25">
      <c r="B99" s="332">
        <v>45352</v>
      </c>
      <c r="C99" s="333" t="s">
        <v>1045</v>
      </c>
      <c r="D99" s="334" t="s">
        <v>1284</v>
      </c>
      <c r="E99" s="338" t="s">
        <v>1235</v>
      </c>
      <c r="F99" s="333">
        <v>150</v>
      </c>
      <c r="G99" s="336">
        <v>88.49</v>
      </c>
      <c r="H99" s="337">
        <f>Tabla1[[#This Row],[Costo Unit.]]*Tabla1[[#This Row],[Inventario al 31/03/2024]]</f>
        <v>13273.5</v>
      </c>
      <c r="I99" s="336" t="s">
        <v>1498</v>
      </c>
    </row>
    <row r="100" spans="2:9" ht="18" x14ac:dyDescent="0.25">
      <c r="B100" s="332">
        <v>42520</v>
      </c>
      <c r="C100" s="333" t="s">
        <v>1045</v>
      </c>
      <c r="D100" s="334" t="s">
        <v>188</v>
      </c>
      <c r="E100" s="338" t="s">
        <v>646</v>
      </c>
      <c r="F100" s="333">
        <v>44</v>
      </c>
      <c r="G100" s="336">
        <v>24.39</v>
      </c>
      <c r="H100" s="337">
        <f>Tabla1[[#This Row],[Costo Unit.]]*Tabla1[[#This Row],[Inventario al 31/03/2024]]</f>
        <v>1073.1600000000001</v>
      </c>
      <c r="I100" s="336" t="s">
        <v>1498</v>
      </c>
    </row>
    <row r="101" spans="2:9" ht="18" x14ac:dyDescent="0.25">
      <c r="B101" s="332">
        <v>41438</v>
      </c>
      <c r="C101" s="333" t="s">
        <v>1046</v>
      </c>
      <c r="D101" s="334" t="s">
        <v>365</v>
      </c>
      <c r="E101" s="338" t="s">
        <v>106</v>
      </c>
      <c r="F101" s="333">
        <v>2</v>
      </c>
      <c r="G101" s="336">
        <v>80</v>
      </c>
      <c r="H101" s="337">
        <f>Tabla1[[#This Row],[Costo Unit.]]*Tabla1[[#This Row],[Inventario al 31/03/2024]]</f>
        <v>160</v>
      </c>
      <c r="I101" s="336" t="s">
        <v>1498</v>
      </c>
    </row>
    <row r="102" spans="2:9" ht="18" x14ac:dyDescent="0.25">
      <c r="B102" s="332"/>
      <c r="C102" s="333" t="s">
        <v>1043</v>
      </c>
      <c r="D102" s="334" t="s">
        <v>1456</v>
      </c>
      <c r="E102" s="338" t="s">
        <v>1457</v>
      </c>
      <c r="F102" s="333">
        <v>3</v>
      </c>
      <c r="G102" s="336">
        <v>2930</v>
      </c>
      <c r="H102" s="337">
        <f>Tabla1[[#This Row],[Costo Unit.]]*Tabla1[[#This Row],[Inventario al 31/03/2024]]</f>
        <v>8790</v>
      </c>
      <c r="I102" s="336" t="s">
        <v>1498</v>
      </c>
    </row>
    <row r="103" spans="2:9" ht="18" x14ac:dyDescent="0.25">
      <c r="B103" s="332"/>
      <c r="C103" s="333" t="s">
        <v>1043</v>
      </c>
      <c r="D103" s="334" t="s">
        <v>1403</v>
      </c>
      <c r="E103" s="338" t="s">
        <v>1217</v>
      </c>
      <c r="F103" s="333">
        <v>20</v>
      </c>
      <c r="G103" s="336">
        <v>1300</v>
      </c>
      <c r="H103" s="337">
        <f>Tabla1[[#This Row],[Costo Unit.]]*Tabla1[[#This Row],[Inventario al 31/03/2024]]</f>
        <v>26000</v>
      </c>
      <c r="I103" s="336" t="s">
        <v>1498</v>
      </c>
    </row>
    <row r="104" spans="2:9" ht="18" x14ac:dyDescent="0.25">
      <c r="B104" s="332">
        <v>42496</v>
      </c>
      <c r="C104" s="333" t="s">
        <v>1046</v>
      </c>
      <c r="D104" s="334" t="s">
        <v>356</v>
      </c>
      <c r="E104" s="338" t="s">
        <v>100</v>
      </c>
      <c r="F104" s="333">
        <v>50</v>
      </c>
      <c r="G104" s="336">
        <v>1.5</v>
      </c>
      <c r="H104" s="337">
        <f>Tabla1[[#This Row],[Costo Unit.]]*Tabla1[[#This Row],[Inventario al 31/03/2024]]</f>
        <v>75</v>
      </c>
      <c r="I104" s="336" t="s">
        <v>1498</v>
      </c>
    </row>
    <row r="105" spans="2:9" ht="18" x14ac:dyDescent="0.25">
      <c r="B105" s="332">
        <v>44145</v>
      </c>
      <c r="C105" s="333" t="s">
        <v>1049</v>
      </c>
      <c r="D105" s="334" t="s">
        <v>237</v>
      </c>
      <c r="E105" s="338" t="s">
        <v>162</v>
      </c>
      <c r="F105" s="333">
        <v>12</v>
      </c>
      <c r="G105" s="336">
        <v>92.8</v>
      </c>
      <c r="H105" s="337">
        <f>Tabla1[[#This Row],[Costo Unit.]]*Tabla1[[#This Row],[Inventario al 31/03/2024]]</f>
        <v>1113.5999999999999</v>
      </c>
      <c r="I105" s="336" t="s">
        <v>1498</v>
      </c>
    </row>
    <row r="106" spans="2:9" ht="18" x14ac:dyDescent="0.25">
      <c r="B106" s="332"/>
      <c r="C106" s="333" t="s">
        <v>1041</v>
      </c>
      <c r="D106" s="334" t="s">
        <v>1372</v>
      </c>
      <c r="E106" s="338" t="s">
        <v>1336</v>
      </c>
      <c r="F106" s="333">
        <v>39</v>
      </c>
      <c r="G106" s="336">
        <v>1700</v>
      </c>
      <c r="H106" s="337">
        <f>Tabla1[[#This Row],[Costo Unit.]]*Tabla1[[#This Row],[Inventario al 31/03/2024]]</f>
        <v>66300</v>
      </c>
      <c r="I106" s="336" t="s">
        <v>1498</v>
      </c>
    </row>
    <row r="107" spans="2:9" ht="18" x14ac:dyDescent="0.25">
      <c r="B107" s="332"/>
      <c r="C107" s="333" t="s">
        <v>1046</v>
      </c>
      <c r="D107" s="334" t="s">
        <v>1499</v>
      </c>
      <c r="E107" s="338" t="s">
        <v>1485</v>
      </c>
      <c r="F107" s="333">
        <v>4</v>
      </c>
      <c r="G107" s="336">
        <v>550</v>
      </c>
      <c r="H107" s="337">
        <f>Tabla1[[#This Row],[Costo Unit.]]*Tabla1[[#This Row],[Inventario al 31/03/2024]]</f>
        <v>2200</v>
      </c>
      <c r="I107" s="336" t="s">
        <v>1498</v>
      </c>
    </row>
    <row r="108" spans="2:9" ht="18" x14ac:dyDescent="0.25">
      <c r="B108" s="332">
        <v>41488</v>
      </c>
      <c r="C108" s="333" t="s">
        <v>1046</v>
      </c>
      <c r="D108" s="334" t="s">
        <v>221</v>
      </c>
      <c r="E108" s="338" t="s">
        <v>599</v>
      </c>
      <c r="F108" s="333">
        <v>20</v>
      </c>
      <c r="G108" s="336">
        <v>4710.3</v>
      </c>
      <c r="H108" s="337">
        <f>Tabla1[[#This Row],[Costo Unit.]]*Tabla1[[#This Row],[Inventario al 31/03/2024]]</f>
        <v>94206</v>
      </c>
      <c r="I108" s="336" t="s">
        <v>1498</v>
      </c>
    </row>
    <row r="109" spans="2:9" ht="18" x14ac:dyDescent="0.25">
      <c r="B109" s="332">
        <v>45048</v>
      </c>
      <c r="C109" s="333" t="s">
        <v>1046</v>
      </c>
      <c r="D109" s="334" t="s">
        <v>1261</v>
      </c>
      <c r="E109" s="338" t="s">
        <v>1260</v>
      </c>
      <c r="F109" s="333">
        <v>5</v>
      </c>
      <c r="G109" s="336">
        <v>358.72</v>
      </c>
      <c r="H109" s="337">
        <f>Tabla1[[#This Row],[Costo Unit.]]*Tabla1[[#This Row],[Inventario al 31/03/2024]]</f>
        <v>1793.6000000000001</v>
      </c>
      <c r="I109" s="336" t="s">
        <v>1498</v>
      </c>
    </row>
    <row r="110" spans="2:9" ht="18" x14ac:dyDescent="0.25">
      <c r="B110" s="332">
        <v>45241</v>
      </c>
      <c r="C110" s="333" t="s">
        <v>1046</v>
      </c>
      <c r="D110" s="334" t="s">
        <v>1314</v>
      </c>
      <c r="E110" s="338" t="s">
        <v>1303</v>
      </c>
      <c r="F110" s="333">
        <v>90</v>
      </c>
      <c r="G110" s="336">
        <v>153.4</v>
      </c>
      <c r="H110" s="337">
        <f>Tabla1[[#This Row],[Costo Unit.]]*Tabla1[[#This Row],[Inventario al 31/03/2024]]</f>
        <v>13806</v>
      </c>
      <c r="I110" s="336" t="s">
        <v>1498</v>
      </c>
    </row>
    <row r="111" spans="2:9" ht="18" x14ac:dyDescent="0.25">
      <c r="B111" s="332">
        <v>44879</v>
      </c>
      <c r="C111" s="333" t="s">
        <v>1046</v>
      </c>
      <c r="D111" s="334" t="s">
        <v>1194</v>
      </c>
      <c r="E111" s="338" t="s">
        <v>1142</v>
      </c>
      <c r="F111" s="333">
        <v>26</v>
      </c>
      <c r="G111" s="336">
        <v>67.14</v>
      </c>
      <c r="H111" s="337">
        <f>Tabla1[[#This Row],[Costo Unit.]]*Tabla1[[#This Row],[Inventario al 31/03/2024]]</f>
        <v>1745.64</v>
      </c>
      <c r="I111" s="336" t="s">
        <v>1498</v>
      </c>
    </row>
    <row r="112" spans="2:9" ht="18" x14ac:dyDescent="0.25">
      <c r="B112" s="332">
        <v>42250</v>
      </c>
      <c r="C112" s="333" t="s">
        <v>1046</v>
      </c>
      <c r="D112" s="334" t="s">
        <v>835</v>
      </c>
      <c r="E112" s="335" t="s">
        <v>846</v>
      </c>
      <c r="F112" s="333">
        <v>3</v>
      </c>
      <c r="G112" s="336">
        <v>155.24</v>
      </c>
      <c r="H112" s="337">
        <f>Tabla1[[#This Row],[Costo Unit.]]*Tabla1[[#This Row],[Inventario al 31/03/2024]]</f>
        <v>465.72</v>
      </c>
      <c r="I112" s="336" t="s">
        <v>1498</v>
      </c>
    </row>
    <row r="113" spans="2:10" ht="18" x14ac:dyDescent="0.25">
      <c r="B113" s="332">
        <v>42502</v>
      </c>
      <c r="C113" s="333" t="s">
        <v>1046</v>
      </c>
      <c r="D113" s="334" t="s">
        <v>236</v>
      </c>
      <c r="E113" s="338" t="s">
        <v>640</v>
      </c>
      <c r="F113" s="333">
        <v>1</v>
      </c>
      <c r="G113" s="336">
        <v>7540</v>
      </c>
      <c r="H113" s="337">
        <f>Tabla1[[#This Row],[Costo Unit.]]*Tabla1[[#This Row],[Inventario al 31/03/2024]]</f>
        <v>7540</v>
      </c>
      <c r="I113" s="336" t="s">
        <v>1498</v>
      </c>
    </row>
    <row r="114" spans="2:10" ht="18" x14ac:dyDescent="0.25">
      <c r="B114" s="332">
        <v>41624</v>
      </c>
      <c r="C114" s="333" t="s">
        <v>1043</v>
      </c>
      <c r="D114" s="334" t="s">
        <v>376</v>
      </c>
      <c r="E114" s="338" t="s">
        <v>116</v>
      </c>
      <c r="F114" s="333">
        <v>8</v>
      </c>
      <c r="G114" s="336">
        <v>484.88</v>
      </c>
      <c r="H114" s="337">
        <f>Tabla1[[#This Row],[Costo Unit.]]*Tabla1[[#This Row],[Inventario al 31/03/2024]]</f>
        <v>3879.04</v>
      </c>
      <c r="I114" s="336" t="s">
        <v>1498</v>
      </c>
    </row>
    <row r="115" spans="2:10" ht="18" x14ac:dyDescent="0.25">
      <c r="B115" s="332">
        <v>45382</v>
      </c>
      <c r="C115" s="333" t="s">
        <v>1043</v>
      </c>
      <c r="D115" s="334"/>
      <c r="E115" s="338" t="s">
        <v>1332</v>
      </c>
      <c r="F115" s="333">
        <v>30</v>
      </c>
      <c r="G115" s="336">
        <v>319</v>
      </c>
      <c r="H115" s="337">
        <f>Tabla1[[#This Row],[Costo Unit.]]*Tabla1[[#This Row],[Inventario al 31/03/2024]]</f>
        <v>9570</v>
      </c>
      <c r="I115" s="336" t="s">
        <v>1498</v>
      </c>
    </row>
    <row r="116" spans="2:10" ht="18" x14ac:dyDescent="0.25">
      <c r="B116" s="332">
        <v>45048</v>
      </c>
      <c r="C116" s="333" t="s">
        <v>1043</v>
      </c>
      <c r="D116" s="334" t="s">
        <v>1263</v>
      </c>
      <c r="E116" s="338" t="s">
        <v>1160</v>
      </c>
      <c r="F116" s="333">
        <v>31</v>
      </c>
      <c r="G116" s="336">
        <v>92.04</v>
      </c>
      <c r="H116" s="337">
        <f>Tabla1[[#This Row],[Costo Unit.]]*Tabla1[[#This Row],[Inventario al 31/03/2024]]</f>
        <v>2853.2400000000002</v>
      </c>
      <c r="I116" s="336" t="s">
        <v>1498</v>
      </c>
    </row>
    <row r="117" spans="2:10" ht="18" x14ac:dyDescent="0.25">
      <c r="B117" s="332">
        <v>44879</v>
      </c>
      <c r="C117" s="333" t="s">
        <v>1043</v>
      </c>
      <c r="D117" s="334" t="s">
        <v>1198</v>
      </c>
      <c r="E117" s="338" t="s">
        <v>1159</v>
      </c>
      <c r="F117" s="333">
        <v>43</v>
      </c>
      <c r="G117" s="336">
        <v>263.31</v>
      </c>
      <c r="H117" s="337">
        <f>Tabla1[[#This Row],[Costo Unit.]]*Tabla1[[#This Row],[Inventario al 31/03/2024]]</f>
        <v>11322.33</v>
      </c>
      <c r="I117" s="336" t="s">
        <v>1498</v>
      </c>
    </row>
    <row r="118" spans="2:10" ht="18" x14ac:dyDescent="0.25">
      <c r="B118" s="332">
        <v>45241</v>
      </c>
      <c r="C118" s="333" t="s">
        <v>1043</v>
      </c>
      <c r="D118" s="334"/>
      <c r="E118" s="338" t="s">
        <v>1204</v>
      </c>
      <c r="F118" s="333">
        <v>15</v>
      </c>
      <c r="G118" s="336">
        <v>0</v>
      </c>
      <c r="H118" s="337">
        <f>Tabla1[[#This Row],[Costo Unit.]]*Tabla1[[#This Row],[Inventario al 31/03/2024]]</f>
        <v>0</v>
      </c>
      <c r="I118" s="336" t="s">
        <v>1498</v>
      </c>
    </row>
    <row r="119" spans="2:10" ht="18" x14ac:dyDescent="0.25">
      <c r="B119" s="332">
        <v>41928</v>
      </c>
      <c r="C119" s="333" t="s">
        <v>1049</v>
      </c>
      <c r="D119" s="334" t="s">
        <v>212</v>
      </c>
      <c r="E119" s="338" t="s">
        <v>603</v>
      </c>
      <c r="F119" s="333">
        <v>170</v>
      </c>
      <c r="G119" s="336">
        <v>40.22</v>
      </c>
      <c r="H119" s="337">
        <f>Tabla1[[#This Row],[Costo Unit.]]*Tabla1[[#This Row],[Inventario al 31/03/2024]]</f>
        <v>6837.4</v>
      </c>
      <c r="I119" s="336" t="s">
        <v>1498</v>
      </c>
    </row>
    <row r="120" spans="2:10" ht="18" x14ac:dyDescent="0.25">
      <c r="B120" s="332"/>
      <c r="C120" s="333" t="s">
        <v>1041</v>
      </c>
      <c r="D120" s="334" t="s">
        <v>1365</v>
      </c>
      <c r="E120" s="338" t="s">
        <v>1321</v>
      </c>
      <c r="F120" s="333">
        <v>13</v>
      </c>
      <c r="G120" s="336">
        <v>1042</v>
      </c>
      <c r="H120" s="337">
        <f>Tabla1[[#This Row],[Costo Unit.]]*Tabla1[[#This Row],[Inventario al 31/03/2024]]</f>
        <v>13546</v>
      </c>
      <c r="I120" s="336" t="s">
        <v>1498</v>
      </c>
    </row>
    <row r="121" spans="2:10" ht="18" x14ac:dyDescent="0.25">
      <c r="B121" s="332">
        <v>41429</v>
      </c>
      <c r="C121" s="333" t="s">
        <v>1049</v>
      </c>
      <c r="D121" s="334" t="s">
        <v>322</v>
      </c>
      <c r="E121" s="335" t="s">
        <v>67</v>
      </c>
      <c r="F121" s="333">
        <v>3</v>
      </c>
      <c r="G121" s="336">
        <v>172.26</v>
      </c>
      <c r="H121" s="337">
        <f>Tabla1[[#This Row],[Costo Unit.]]*Tabla1[[#This Row],[Inventario al 31/03/2024]]</f>
        <v>516.78</v>
      </c>
      <c r="I121" s="336" t="s">
        <v>1498</v>
      </c>
    </row>
    <row r="122" spans="2:10" ht="18" x14ac:dyDescent="0.25">
      <c r="B122" s="332">
        <v>45042</v>
      </c>
      <c r="C122" s="333" t="s">
        <v>1049</v>
      </c>
      <c r="D122" s="334" t="s">
        <v>1258</v>
      </c>
      <c r="E122" s="338" t="s">
        <v>1222</v>
      </c>
      <c r="F122" s="333">
        <v>71</v>
      </c>
      <c r="G122" s="336">
        <v>778.78</v>
      </c>
      <c r="H122" s="337">
        <f>Tabla1[[#This Row],[Costo Unit.]]*Tabla1[[#This Row],[Inventario al 31/03/2024]]</f>
        <v>55293.38</v>
      </c>
      <c r="I122" s="336" t="s">
        <v>1498</v>
      </c>
    </row>
    <row r="123" spans="2:10" ht="18" x14ac:dyDescent="0.25">
      <c r="B123" s="332">
        <v>42520</v>
      </c>
      <c r="C123" s="333" t="s">
        <v>1046</v>
      </c>
      <c r="D123" s="334" t="s">
        <v>468</v>
      </c>
      <c r="E123" s="338" t="s">
        <v>494</v>
      </c>
      <c r="F123" s="333">
        <v>45</v>
      </c>
      <c r="G123" s="336">
        <v>51</v>
      </c>
      <c r="H123" s="337">
        <f>Tabla1[[#This Row],[Costo Unit.]]*Tabla1[[#This Row],[Inventario al 31/03/2024]]</f>
        <v>2295</v>
      </c>
      <c r="I123" s="336" t="s">
        <v>1498</v>
      </c>
    </row>
    <row r="124" spans="2:10" ht="18" x14ac:dyDescent="0.25">
      <c r="B124" s="332">
        <v>42496</v>
      </c>
      <c r="C124" s="333" t="s">
        <v>1046</v>
      </c>
      <c r="D124" s="334" t="s">
        <v>486</v>
      </c>
      <c r="E124" s="338" t="s">
        <v>504</v>
      </c>
      <c r="F124" s="333">
        <v>20</v>
      </c>
      <c r="G124" s="336">
        <v>413</v>
      </c>
      <c r="H124" s="337">
        <f>Tabla1[[#This Row],[Costo Unit.]]*Tabla1[[#This Row],[Inventario al 31/03/2024]]</f>
        <v>8260</v>
      </c>
      <c r="I124" s="336" t="s">
        <v>1498</v>
      </c>
    </row>
    <row r="125" spans="2:10" ht="18" x14ac:dyDescent="0.25">
      <c r="B125" s="332">
        <v>42496</v>
      </c>
      <c r="C125" s="333" t="s">
        <v>1046</v>
      </c>
      <c r="D125" s="334" t="s">
        <v>470</v>
      </c>
      <c r="E125" s="338" t="s">
        <v>471</v>
      </c>
      <c r="F125" s="341">
        <v>51</v>
      </c>
      <c r="G125" s="336">
        <v>68.260000000000005</v>
      </c>
      <c r="H125" s="337">
        <f>Tabla1[[#This Row],[Costo Unit.]]*Tabla1[[#This Row],[Inventario al 31/03/2024]]</f>
        <v>3481.26</v>
      </c>
      <c r="I125" s="336" t="s">
        <v>1498</v>
      </c>
    </row>
    <row r="126" spans="2:10" ht="18" x14ac:dyDescent="0.25">
      <c r="B126" s="332">
        <v>39595</v>
      </c>
      <c r="C126" s="333" t="s">
        <v>1046</v>
      </c>
      <c r="D126" s="334" t="s">
        <v>412</v>
      </c>
      <c r="E126" s="338" t="s">
        <v>144</v>
      </c>
      <c r="F126" s="333">
        <v>21</v>
      </c>
      <c r="G126" s="336">
        <v>64.989999999999995</v>
      </c>
      <c r="H126" s="337">
        <f>Tabla1[[#This Row],[Costo Unit.]]*Tabla1[[#This Row],[Inventario al 31/03/2024]]</f>
        <v>1364.79</v>
      </c>
      <c r="I126" s="336" t="s">
        <v>1498</v>
      </c>
    </row>
    <row r="127" spans="2:10" ht="18" x14ac:dyDescent="0.25">
      <c r="B127" s="332">
        <v>41401</v>
      </c>
      <c r="C127" s="333" t="s">
        <v>1046</v>
      </c>
      <c r="D127" s="334" t="s">
        <v>368</v>
      </c>
      <c r="E127" s="340" t="s">
        <v>109</v>
      </c>
      <c r="F127" s="333">
        <v>102</v>
      </c>
      <c r="G127" s="336">
        <v>116</v>
      </c>
      <c r="H127" s="337">
        <f>Tabla1[[#This Row],[Costo Unit.]]*Tabla1[[#This Row],[Inventario al 31/03/2024]]</f>
        <v>11832</v>
      </c>
      <c r="I127" s="336" t="s">
        <v>1498</v>
      </c>
      <c r="J127" s="28"/>
    </row>
    <row r="128" spans="2:10" ht="18" x14ac:dyDescent="0.25">
      <c r="B128" s="332">
        <v>41429</v>
      </c>
      <c r="C128" s="333" t="s">
        <v>1046</v>
      </c>
      <c r="D128" s="334" t="s">
        <v>425</v>
      </c>
      <c r="E128" s="338" t="s">
        <v>154</v>
      </c>
      <c r="F128" s="333">
        <v>3</v>
      </c>
      <c r="G128" s="336">
        <v>388.6</v>
      </c>
      <c r="H128" s="337">
        <f>Tabla1[[#This Row],[Costo Unit.]]*Tabla1[[#This Row],[Inventario al 31/03/2024]]</f>
        <v>1165.8000000000002</v>
      </c>
      <c r="I128" s="336" t="s">
        <v>1498</v>
      </c>
      <c r="J128" s="28"/>
    </row>
    <row r="129" spans="2:10" ht="18" x14ac:dyDescent="0.25">
      <c r="B129" s="332">
        <v>41488</v>
      </c>
      <c r="C129" s="333" t="s">
        <v>1046</v>
      </c>
      <c r="D129" s="334" t="s">
        <v>424</v>
      </c>
      <c r="E129" s="338" t="s">
        <v>153</v>
      </c>
      <c r="F129" s="333">
        <v>51</v>
      </c>
      <c r="G129" s="336">
        <v>378.16</v>
      </c>
      <c r="H129" s="337">
        <f>Tabla1[[#This Row],[Costo Unit.]]*Tabla1[[#This Row],[Inventario al 31/03/2024]]</f>
        <v>19286.16</v>
      </c>
      <c r="I129" s="336" t="s">
        <v>1498</v>
      </c>
      <c r="J129" s="28"/>
    </row>
    <row r="130" spans="2:10" ht="18" x14ac:dyDescent="0.25">
      <c r="B130" s="332">
        <v>42496</v>
      </c>
      <c r="C130" s="333" t="s">
        <v>1046</v>
      </c>
      <c r="D130" s="334" t="s">
        <v>402</v>
      </c>
      <c r="E130" s="338" t="s">
        <v>633</v>
      </c>
      <c r="F130" s="333">
        <v>10</v>
      </c>
      <c r="G130" s="336">
        <v>219.33</v>
      </c>
      <c r="H130" s="337">
        <f>Tabla1[[#This Row],[Costo Unit.]]*Tabla1[[#This Row],[Inventario al 31/03/2024]]</f>
        <v>2193.3000000000002</v>
      </c>
      <c r="I130" s="336" t="s">
        <v>1498</v>
      </c>
      <c r="J130" s="28"/>
    </row>
    <row r="131" spans="2:10" ht="18" x14ac:dyDescent="0.25">
      <c r="B131" s="332">
        <v>41443</v>
      </c>
      <c r="C131" s="333" t="s">
        <v>1046</v>
      </c>
      <c r="D131" s="334" t="s">
        <v>357</v>
      </c>
      <c r="E131" s="338" t="s">
        <v>101</v>
      </c>
      <c r="F131" s="333">
        <v>81</v>
      </c>
      <c r="G131" s="336">
        <v>436.16</v>
      </c>
      <c r="H131" s="337">
        <f>Tabla1[[#This Row],[Costo Unit.]]*Tabla1[[#This Row],[Inventario al 31/03/2024]]</f>
        <v>35328.959999999999</v>
      </c>
      <c r="I131" s="336" t="s">
        <v>1498</v>
      </c>
      <c r="J131" s="28"/>
    </row>
    <row r="132" spans="2:10" ht="18" x14ac:dyDescent="0.25">
      <c r="B132" s="332">
        <v>41022</v>
      </c>
      <c r="C132" s="333" t="s">
        <v>1046</v>
      </c>
      <c r="D132" s="334" t="s">
        <v>431</v>
      </c>
      <c r="E132" s="338" t="s">
        <v>158</v>
      </c>
      <c r="F132" s="333">
        <v>93</v>
      </c>
      <c r="G132" s="336">
        <v>388.6</v>
      </c>
      <c r="H132" s="337">
        <f>Tabla1[[#This Row],[Costo Unit.]]*Tabla1[[#This Row],[Inventario al 31/03/2024]]</f>
        <v>36139.800000000003</v>
      </c>
      <c r="I132" s="336" t="s">
        <v>1498</v>
      </c>
      <c r="J132" s="28"/>
    </row>
    <row r="133" spans="2:10" ht="18" x14ac:dyDescent="0.25">
      <c r="B133" s="332">
        <v>42797</v>
      </c>
      <c r="C133" s="333" t="s">
        <v>1046</v>
      </c>
      <c r="D133" s="334" t="s">
        <v>378</v>
      </c>
      <c r="E133" s="338" t="s">
        <v>117</v>
      </c>
      <c r="F133" s="333">
        <v>5</v>
      </c>
      <c r="G133" s="336">
        <v>484.88</v>
      </c>
      <c r="H133" s="337">
        <f>Tabla1[[#This Row],[Costo Unit.]]*Tabla1[[#This Row],[Inventario al 31/03/2024]]</f>
        <v>2424.4</v>
      </c>
      <c r="I133" s="336" t="s">
        <v>1498</v>
      </c>
      <c r="J133" s="28"/>
    </row>
    <row r="134" spans="2:10" ht="18" x14ac:dyDescent="0.25">
      <c r="B134" s="332">
        <v>42080</v>
      </c>
      <c r="C134" s="333" t="s">
        <v>1046</v>
      </c>
      <c r="D134" s="334" t="s">
        <v>326</v>
      </c>
      <c r="E134" s="335" t="s">
        <v>72</v>
      </c>
      <c r="F134" s="333">
        <v>9</v>
      </c>
      <c r="G134" s="336">
        <v>582.32000000000005</v>
      </c>
      <c r="H134" s="337">
        <f>Tabla1[[#This Row],[Costo Unit.]]*Tabla1[[#This Row],[Inventario al 31/03/2024]]</f>
        <v>5240.88</v>
      </c>
      <c r="I134" s="336" t="s">
        <v>1498</v>
      </c>
      <c r="J134" s="28"/>
    </row>
    <row r="135" spans="2:10" ht="18" x14ac:dyDescent="0.25">
      <c r="B135" s="332">
        <v>42080</v>
      </c>
      <c r="C135" s="333" t="s">
        <v>1046</v>
      </c>
      <c r="D135" s="334" t="s">
        <v>373</v>
      </c>
      <c r="E135" s="338" t="s">
        <v>113</v>
      </c>
      <c r="F135" s="333">
        <v>17</v>
      </c>
      <c r="G135" s="336">
        <v>484.88</v>
      </c>
      <c r="H135" s="337">
        <f>Tabla1[[#This Row],[Costo Unit.]]*Tabla1[[#This Row],[Inventario al 31/03/2024]]</f>
        <v>8242.9599999999991</v>
      </c>
      <c r="I135" s="336" t="s">
        <v>1498</v>
      </c>
      <c r="J135" s="28"/>
    </row>
    <row r="136" spans="2:10" ht="18" x14ac:dyDescent="0.25">
      <c r="B136" s="332">
        <v>41479</v>
      </c>
      <c r="C136" s="333" t="s">
        <v>1046</v>
      </c>
      <c r="D136" s="334" t="s">
        <v>219</v>
      </c>
      <c r="E136" s="338" t="s">
        <v>623</v>
      </c>
      <c r="F136" s="333">
        <v>92</v>
      </c>
      <c r="G136" s="336">
        <v>125.28</v>
      </c>
      <c r="H136" s="337">
        <f>Tabla1[[#This Row],[Costo Unit.]]*Tabla1[[#This Row],[Inventario al 31/03/2024]]</f>
        <v>11525.76</v>
      </c>
      <c r="I136" s="336" t="s">
        <v>1498</v>
      </c>
      <c r="J136" s="28"/>
    </row>
    <row r="137" spans="2:10" ht="18" x14ac:dyDescent="0.25">
      <c r="B137" s="332">
        <v>42496</v>
      </c>
      <c r="C137" s="333" t="s">
        <v>1046</v>
      </c>
      <c r="D137" s="334" t="s">
        <v>469</v>
      </c>
      <c r="E137" s="338" t="s">
        <v>496</v>
      </c>
      <c r="F137" s="333">
        <v>50</v>
      </c>
      <c r="G137" s="336">
        <v>105</v>
      </c>
      <c r="H137" s="337">
        <f>Tabla1[[#This Row],[Costo Unit.]]*Tabla1[[#This Row],[Inventario al 31/03/2024]]</f>
        <v>5250</v>
      </c>
      <c r="I137" s="336" t="s">
        <v>1498</v>
      </c>
      <c r="J137" s="28"/>
    </row>
    <row r="138" spans="2:10" ht="18" x14ac:dyDescent="0.25">
      <c r="B138" s="332">
        <v>42496</v>
      </c>
      <c r="C138" s="333" t="s">
        <v>1046</v>
      </c>
      <c r="D138" s="334" t="s">
        <v>413</v>
      </c>
      <c r="E138" s="338" t="s">
        <v>496</v>
      </c>
      <c r="F138" s="333">
        <v>22</v>
      </c>
      <c r="G138" s="336">
        <v>110</v>
      </c>
      <c r="H138" s="337">
        <f>Tabla1[[#This Row],[Costo Unit.]]*Tabla1[[#This Row],[Inventario al 31/03/2024]]</f>
        <v>2420</v>
      </c>
      <c r="I138" s="336" t="s">
        <v>1498</v>
      </c>
      <c r="J138" s="28"/>
    </row>
    <row r="139" spans="2:10" ht="18" x14ac:dyDescent="0.25">
      <c r="B139" s="332">
        <v>42262</v>
      </c>
      <c r="C139" s="333" t="s">
        <v>1046</v>
      </c>
      <c r="D139" s="334" t="s">
        <v>377</v>
      </c>
      <c r="E139" s="338" t="s">
        <v>495</v>
      </c>
      <c r="F139" s="333">
        <v>117</v>
      </c>
      <c r="G139" s="336">
        <v>373.02</v>
      </c>
      <c r="H139" s="337">
        <f>Tabla1[[#This Row],[Costo Unit.]]*Tabla1[[#This Row],[Inventario al 31/03/2024]]</f>
        <v>43643.34</v>
      </c>
      <c r="I139" s="336" t="s">
        <v>1498</v>
      </c>
      <c r="J139" s="28"/>
    </row>
    <row r="140" spans="2:10" ht="18" x14ac:dyDescent="0.25">
      <c r="B140" s="332">
        <v>43034</v>
      </c>
      <c r="C140" s="333" t="s">
        <v>1046</v>
      </c>
      <c r="D140" s="334" t="s">
        <v>472</v>
      </c>
      <c r="E140" s="338" t="s">
        <v>488</v>
      </c>
      <c r="F140" s="333">
        <v>33</v>
      </c>
      <c r="G140" s="336">
        <v>220</v>
      </c>
      <c r="H140" s="337">
        <f>Tabla1[[#This Row],[Costo Unit.]]*Tabla1[[#This Row],[Inventario al 31/03/2024]]</f>
        <v>7260</v>
      </c>
      <c r="I140" s="336" t="s">
        <v>1498</v>
      </c>
      <c r="J140" s="28"/>
    </row>
    <row r="141" spans="2:10" ht="18" x14ac:dyDescent="0.25">
      <c r="B141" s="332">
        <v>44145</v>
      </c>
      <c r="C141" s="333" t="s">
        <v>1046</v>
      </c>
      <c r="D141" s="334" t="s">
        <v>1011</v>
      </c>
      <c r="E141" s="338" t="s">
        <v>1010</v>
      </c>
      <c r="F141" s="333">
        <v>18</v>
      </c>
      <c r="G141" s="336">
        <v>273.76</v>
      </c>
      <c r="H141" s="337">
        <f>Tabla1[[#This Row],[Costo Unit.]]*Tabla1[[#This Row],[Inventario al 31/03/2024]]</f>
        <v>4927.68</v>
      </c>
      <c r="I141" s="336" t="s">
        <v>1498</v>
      </c>
      <c r="J141" s="28"/>
    </row>
    <row r="142" spans="2:10" ht="18" x14ac:dyDescent="0.25">
      <c r="B142" s="332">
        <v>41404</v>
      </c>
      <c r="C142" s="333" t="s">
        <v>1046</v>
      </c>
      <c r="D142" s="334" t="s">
        <v>358</v>
      </c>
      <c r="E142" s="338" t="s">
        <v>733</v>
      </c>
      <c r="F142" s="333">
        <v>4</v>
      </c>
      <c r="G142" s="336">
        <v>302.69</v>
      </c>
      <c r="H142" s="337">
        <f>Tabla1[[#This Row],[Costo Unit.]]*Tabla1[[#This Row],[Inventario al 31/03/2024]]</f>
        <v>1210.76</v>
      </c>
      <c r="I142" s="336" t="s">
        <v>1498</v>
      </c>
      <c r="J142" s="28"/>
    </row>
    <row r="143" spans="2:10" ht="18" x14ac:dyDescent="0.25">
      <c r="B143" s="332">
        <v>43787</v>
      </c>
      <c r="C143" s="333" t="s">
        <v>1046</v>
      </c>
      <c r="D143" s="334" t="s">
        <v>259</v>
      </c>
      <c r="E143" s="335" t="s">
        <v>501</v>
      </c>
      <c r="F143" s="333">
        <v>157</v>
      </c>
      <c r="G143" s="336">
        <v>48.95</v>
      </c>
      <c r="H143" s="337">
        <f>Tabla1[[#This Row],[Costo Unit.]]*Tabla1[[#This Row],[Inventario al 31/03/2024]]</f>
        <v>7685.1500000000005</v>
      </c>
      <c r="I143" s="336" t="s">
        <v>1498</v>
      </c>
      <c r="J143" s="28"/>
    </row>
    <row r="144" spans="2:10" ht="18" x14ac:dyDescent="0.25">
      <c r="B144" s="332">
        <v>41347</v>
      </c>
      <c r="C144" s="333" t="s">
        <v>1046</v>
      </c>
      <c r="D144" s="334" t="s">
        <v>195</v>
      </c>
      <c r="E144" s="335" t="s">
        <v>634</v>
      </c>
      <c r="F144" s="333">
        <v>180</v>
      </c>
      <c r="G144" s="336">
        <v>504.6</v>
      </c>
      <c r="H144" s="337">
        <f>Tabla1[[#This Row],[Costo Unit.]]*Tabla1[[#This Row],[Inventario al 31/03/2024]]</f>
        <v>90828</v>
      </c>
      <c r="I144" s="336" t="s">
        <v>1498</v>
      </c>
      <c r="J144" s="28"/>
    </row>
    <row r="145" spans="2:10" ht="18" x14ac:dyDescent="0.25">
      <c r="B145" s="332">
        <v>41432</v>
      </c>
      <c r="C145" s="333" t="s">
        <v>1046</v>
      </c>
      <c r="D145" s="334" t="s">
        <v>362</v>
      </c>
      <c r="E145" s="338" t="s">
        <v>103</v>
      </c>
      <c r="F145" s="333">
        <v>30</v>
      </c>
      <c r="G145" s="336">
        <v>207.68</v>
      </c>
      <c r="H145" s="337">
        <f>Tabla1[[#This Row],[Costo Unit.]]*Tabla1[[#This Row],[Inventario al 31/03/2024]]</f>
        <v>6230.4000000000005</v>
      </c>
      <c r="I145" s="336" t="s">
        <v>1498</v>
      </c>
      <c r="J145" s="28"/>
    </row>
    <row r="146" spans="2:10" ht="18" x14ac:dyDescent="0.25">
      <c r="B146" s="332">
        <v>45048</v>
      </c>
      <c r="C146" s="333" t="s">
        <v>1048</v>
      </c>
      <c r="D146" s="334" t="s">
        <v>1267</v>
      </c>
      <c r="E146" s="338" t="s">
        <v>1266</v>
      </c>
      <c r="F146" s="333">
        <v>1</v>
      </c>
      <c r="G146" s="336">
        <v>1092.68</v>
      </c>
      <c r="H146" s="337">
        <f>Tabla1[[#This Row],[Costo Unit.]]*Tabla1[[#This Row],[Inventario al 31/03/2024]]</f>
        <v>1092.68</v>
      </c>
      <c r="I146" s="336" t="s">
        <v>1498</v>
      </c>
      <c r="J146" s="28"/>
    </row>
    <row r="147" spans="2:10" ht="18" x14ac:dyDescent="0.25">
      <c r="B147" s="332">
        <v>45048</v>
      </c>
      <c r="C147" s="333" t="s">
        <v>1048</v>
      </c>
      <c r="D147" s="334" t="s">
        <v>1253</v>
      </c>
      <c r="E147" s="338" t="s">
        <v>1404</v>
      </c>
      <c r="F147" s="333">
        <v>10</v>
      </c>
      <c r="G147" s="336">
        <v>1669.7</v>
      </c>
      <c r="H147" s="337">
        <f>Tabla1[[#This Row],[Costo Unit.]]*Tabla1[[#This Row],[Inventario al 31/03/2024]]</f>
        <v>16697</v>
      </c>
      <c r="I147" s="336" t="s">
        <v>1498</v>
      </c>
      <c r="J147" s="28"/>
    </row>
    <row r="148" spans="2:10" ht="18" x14ac:dyDescent="0.25">
      <c r="B148" s="332">
        <v>45030</v>
      </c>
      <c r="C148" s="333" t="s">
        <v>1048</v>
      </c>
      <c r="D148" s="334" t="s">
        <v>1405</v>
      </c>
      <c r="E148" s="338" t="s">
        <v>1406</v>
      </c>
      <c r="F148" s="333">
        <v>34</v>
      </c>
      <c r="G148" s="336">
        <v>1486.8</v>
      </c>
      <c r="H148" s="337">
        <f>Tabla1[[#This Row],[Costo Unit.]]*Tabla1[[#This Row],[Inventario al 31/03/2024]]</f>
        <v>50551.199999999997</v>
      </c>
      <c r="I148" s="336" t="s">
        <v>1498</v>
      </c>
      <c r="J148" s="28"/>
    </row>
    <row r="149" spans="2:10" ht="18" x14ac:dyDescent="0.25">
      <c r="B149" s="332">
        <v>42153</v>
      </c>
      <c r="C149" s="333" t="s">
        <v>1051</v>
      </c>
      <c r="D149" s="334" t="s">
        <v>260</v>
      </c>
      <c r="E149" s="335" t="s">
        <v>10</v>
      </c>
      <c r="F149" s="333">
        <v>38</v>
      </c>
      <c r="G149" s="336">
        <v>69.599999999999994</v>
      </c>
      <c r="H149" s="337">
        <f>Tabla1[[#This Row],[Costo Unit.]]*Tabla1[[#This Row],[Inventario al 31/03/2024]]</f>
        <v>2644.7999999999997</v>
      </c>
      <c r="I149" s="336" t="s">
        <v>1498</v>
      </c>
      <c r="J149" s="28"/>
    </row>
    <row r="150" spans="2:10" ht="18" x14ac:dyDescent="0.25">
      <c r="B150" s="332">
        <v>45211</v>
      </c>
      <c r="C150" s="333" t="s">
        <v>1041</v>
      </c>
      <c r="D150" s="334" t="s">
        <v>821</v>
      </c>
      <c r="E150" s="338" t="s">
        <v>829</v>
      </c>
      <c r="F150" s="333">
        <v>45</v>
      </c>
      <c r="G150" s="336">
        <v>495.31</v>
      </c>
      <c r="H150" s="337">
        <f>Tabla1[[#This Row],[Costo Unit.]]*Tabla1[[#This Row],[Inventario al 31/03/2024]]</f>
        <v>22288.95</v>
      </c>
      <c r="I150" s="336" t="s">
        <v>1498</v>
      </c>
      <c r="J150" s="28"/>
    </row>
    <row r="151" spans="2:10" ht="18" x14ac:dyDescent="0.25">
      <c r="B151" s="332">
        <v>45382</v>
      </c>
      <c r="C151" s="333" t="s">
        <v>1041</v>
      </c>
      <c r="D151" s="334" t="s">
        <v>1500</v>
      </c>
      <c r="E151" s="338" t="s">
        <v>1466</v>
      </c>
      <c r="F151" s="333">
        <v>50</v>
      </c>
      <c r="G151" s="336">
        <v>875.95</v>
      </c>
      <c r="H151" s="337">
        <f>Tabla1[[#This Row],[Costo Unit.]]*Tabla1[[#This Row],[Inventario al 31/03/2024]]</f>
        <v>43797.5</v>
      </c>
      <c r="I151" s="336" t="s">
        <v>1498</v>
      </c>
      <c r="J151" s="28"/>
    </row>
    <row r="152" spans="2:10" s="5" customFormat="1" ht="18" x14ac:dyDescent="0.25">
      <c r="B152" s="332">
        <v>45211</v>
      </c>
      <c r="C152" s="333" t="s">
        <v>1041</v>
      </c>
      <c r="D152" s="334" t="s">
        <v>888</v>
      </c>
      <c r="E152" s="338" t="s">
        <v>893</v>
      </c>
      <c r="F152" s="333">
        <v>20</v>
      </c>
      <c r="G152" s="336">
        <v>560.5</v>
      </c>
      <c r="H152" s="337">
        <f>Tabla1[[#This Row],[Costo Unit.]]*Tabla1[[#This Row],[Inventario al 31/03/2024]]</f>
        <v>11210</v>
      </c>
      <c r="I152" s="336" t="s">
        <v>1498</v>
      </c>
      <c r="J152" s="28"/>
    </row>
    <row r="153" spans="2:10" ht="18" x14ac:dyDescent="0.25">
      <c r="B153" s="332">
        <v>45382</v>
      </c>
      <c r="C153" s="333" t="s">
        <v>1041</v>
      </c>
      <c r="D153" s="334" t="s">
        <v>1444</v>
      </c>
      <c r="E153" s="338" t="s">
        <v>1445</v>
      </c>
      <c r="F153" s="333">
        <v>14</v>
      </c>
      <c r="G153" s="336">
        <v>525</v>
      </c>
      <c r="H153" s="337">
        <f>Tabla1[[#This Row],[Costo Unit.]]*Tabla1[[#This Row],[Inventario al 31/03/2024]]</f>
        <v>7350</v>
      </c>
      <c r="I153" s="336" t="s">
        <v>1498</v>
      </c>
      <c r="J153" s="28"/>
    </row>
    <row r="154" spans="2:10" ht="18" x14ac:dyDescent="0.25">
      <c r="B154" s="332">
        <v>41603</v>
      </c>
      <c r="C154" s="333" t="s">
        <v>1041</v>
      </c>
      <c r="D154" s="334" t="s">
        <v>889</v>
      </c>
      <c r="E154" s="338" t="s">
        <v>892</v>
      </c>
      <c r="F154" s="333">
        <v>7</v>
      </c>
      <c r="G154" s="336">
        <v>377</v>
      </c>
      <c r="H154" s="337">
        <f>Tabla1[[#This Row],[Costo Unit.]]*Tabla1[[#This Row],[Inventario al 31/03/2024]]</f>
        <v>2639</v>
      </c>
      <c r="I154" s="336" t="s">
        <v>1498</v>
      </c>
      <c r="J154" s="28"/>
    </row>
    <row r="155" spans="2:10" s="5" customFormat="1" ht="18" x14ac:dyDescent="0.25">
      <c r="B155" s="332">
        <v>41402</v>
      </c>
      <c r="C155" s="333" t="s">
        <v>1041</v>
      </c>
      <c r="D155" s="334" t="s">
        <v>890</v>
      </c>
      <c r="E155" s="338" t="s">
        <v>894</v>
      </c>
      <c r="F155" s="333">
        <v>16</v>
      </c>
      <c r="G155" s="336">
        <v>494.16</v>
      </c>
      <c r="H155" s="337">
        <f>Tabla1[[#This Row],[Costo Unit.]]*Tabla1[[#This Row],[Inventario al 31/03/2024]]</f>
        <v>7906.56</v>
      </c>
      <c r="I155" s="336" t="s">
        <v>1498</v>
      </c>
      <c r="J155" s="28"/>
    </row>
    <row r="156" spans="2:10" ht="18" x14ac:dyDescent="0.25">
      <c r="B156" s="332">
        <v>41432</v>
      </c>
      <c r="C156" s="333" t="s">
        <v>1041</v>
      </c>
      <c r="D156" s="334" t="s">
        <v>361</v>
      </c>
      <c r="E156" s="338" t="s">
        <v>102</v>
      </c>
      <c r="F156" s="333">
        <v>2</v>
      </c>
      <c r="G156" s="336">
        <v>5017</v>
      </c>
      <c r="H156" s="337">
        <f>Tabla1[[#This Row],[Costo Unit.]]*Tabla1[[#This Row],[Inventario al 31/03/2024]]</f>
        <v>10034</v>
      </c>
      <c r="I156" s="336" t="s">
        <v>1498</v>
      </c>
      <c r="J156" s="28"/>
    </row>
    <row r="157" spans="2:10" ht="18" x14ac:dyDescent="0.25">
      <c r="B157" s="332">
        <v>41466</v>
      </c>
      <c r="C157" s="333" t="s">
        <v>1049</v>
      </c>
      <c r="D157" s="334" t="s">
        <v>512</v>
      </c>
      <c r="E157" s="338" t="s">
        <v>513</v>
      </c>
      <c r="F157" s="333">
        <v>5</v>
      </c>
      <c r="G157" s="336">
        <v>1634.3</v>
      </c>
      <c r="H157" s="337">
        <f>Tabla1[[#This Row],[Costo Unit.]]*Tabla1[[#This Row],[Inventario al 31/03/2024]]</f>
        <v>8171.5</v>
      </c>
      <c r="I157" s="336" t="s">
        <v>1498</v>
      </c>
      <c r="J157" s="28"/>
    </row>
    <row r="158" spans="2:10" ht="18" x14ac:dyDescent="0.25">
      <c r="B158" s="332">
        <v>44966</v>
      </c>
      <c r="C158" s="333" t="s">
        <v>1051</v>
      </c>
      <c r="D158" s="334" t="s">
        <v>1439</v>
      </c>
      <c r="E158" s="338" t="s">
        <v>1216</v>
      </c>
      <c r="F158" s="333">
        <v>38</v>
      </c>
      <c r="G158" s="336">
        <v>1202.51</v>
      </c>
      <c r="H158" s="337">
        <f>Tabla1[[#This Row],[Costo Unit.]]*Tabla1[[#This Row],[Inventario al 31/03/2024]]</f>
        <v>45695.38</v>
      </c>
      <c r="I158" s="336" t="s">
        <v>1498</v>
      </c>
      <c r="J158" s="28"/>
    </row>
    <row r="159" spans="2:10" ht="18" x14ac:dyDescent="0.25">
      <c r="B159" s="332">
        <v>44047</v>
      </c>
      <c r="C159" s="333" t="s">
        <v>1050</v>
      </c>
      <c r="D159" s="334" t="s">
        <v>261</v>
      </c>
      <c r="E159" s="335" t="s">
        <v>11</v>
      </c>
      <c r="F159" s="333">
        <v>2</v>
      </c>
      <c r="G159" s="336">
        <v>354</v>
      </c>
      <c r="H159" s="337">
        <f>Tabla1[[#This Row],[Costo Unit.]]*Tabla1[[#This Row],[Inventario al 31/03/2024]]</f>
        <v>708</v>
      </c>
      <c r="I159" s="336" t="s">
        <v>1498</v>
      </c>
      <c r="J159" s="28"/>
    </row>
    <row r="160" spans="2:10" ht="18" x14ac:dyDescent="0.25">
      <c r="B160" s="332">
        <v>41418</v>
      </c>
      <c r="C160" s="333" t="s">
        <v>1052</v>
      </c>
      <c r="D160" s="334" t="s">
        <v>262</v>
      </c>
      <c r="E160" s="335" t="s">
        <v>12</v>
      </c>
      <c r="F160" s="333">
        <v>3</v>
      </c>
      <c r="G160" s="336">
        <v>310.88</v>
      </c>
      <c r="H160" s="337">
        <f>Tabla1[[#This Row],[Costo Unit.]]*Tabla1[[#This Row],[Inventario al 31/03/2024]]</f>
        <v>932.64</v>
      </c>
      <c r="I160" s="336" t="s">
        <v>1498</v>
      </c>
      <c r="J160" s="28"/>
    </row>
    <row r="161" spans="2:10" ht="18" x14ac:dyDescent="0.25">
      <c r="B161" s="332"/>
      <c r="C161" s="333" t="s">
        <v>1043</v>
      </c>
      <c r="D161" s="334" t="s">
        <v>1373</v>
      </c>
      <c r="E161" s="338" t="s">
        <v>1374</v>
      </c>
      <c r="F161" s="333">
        <v>4</v>
      </c>
      <c r="G161" s="336">
        <v>409</v>
      </c>
      <c r="H161" s="337">
        <f>Tabla1[[#This Row],[Costo Unit.]]*Tabla1[[#This Row],[Inventario al 31/03/2024]]</f>
        <v>1636</v>
      </c>
      <c r="I161" s="336" t="s">
        <v>1498</v>
      </c>
      <c r="J161" s="28"/>
    </row>
    <row r="162" spans="2:10" ht="18" x14ac:dyDescent="0.25">
      <c r="B162" s="332">
        <v>42972</v>
      </c>
      <c r="C162" s="333" t="s">
        <v>1045</v>
      </c>
      <c r="D162" s="334" t="s">
        <v>263</v>
      </c>
      <c r="E162" s="338" t="s">
        <v>13</v>
      </c>
      <c r="F162" s="333">
        <v>1</v>
      </c>
      <c r="G162" s="336">
        <v>190</v>
      </c>
      <c r="H162" s="337">
        <f>Tabla1[[#This Row],[Costo Unit.]]*Tabla1[[#This Row],[Inventario al 31/03/2024]]</f>
        <v>190</v>
      </c>
      <c r="I162" s="336" t="s">
        <v>1498</v>
      </c>
      <c r="J162" s="28"/>
    </row>
    <row r="163" spans="2:10" ht="18" x14ac:dyDescent="0.25">
      <c r="B163" s="332">
        <v>41530</v>
      </c>
      <c r="C163" s="333" t="s">
        <v>1045</v>
      </c>
      <c r="D163" s="334" t="s">
        <v>392</v>
      </c>
      <c r="E163" s="338" t="s">
        <v>129</v>
      </c>
      <c r="F163" s="333">
        <v>1</v>
      </c>
      <c r="G163" s="336">
        <v>678.85</v>
      </c>
      <c r="H163" s="337">
        <f>Tabla1[[#This Row],[Costo Unit.]]*Tabla1[[#This Row],[Inventario al 31/03/2024]]</f>
        <v>678.85</v>
      </c>
      <c r="I163" s="336" t="s">
        <v>1498</v>
      </c>
      <c r="J163" s="28"/>
    </row>
    <row r="164" spans="2:10" s="5" customFormat="1" ht="18" x14ac:dyDescent="0.25">
      <c r="B164" s="332">
        <v>42236</v>
      </c>
      <c r="C164" s="333" t="s">
        <v>1045</v>
      </c>
      <c r="D164" s="334" t="s">
        <v>390</v>
      </c>
      <c r="E164" s="338" t="s">
        <v>127</v>
      </c>
      <c r="F164" s="333">
        <v>1</v>
      </c>
      <c r="G164" s="336">
        <v>504.6</v>
      </c>
      <c r="H164" s="337">
        <f>Tabla1[[#This Row],[Costo Unit.]]*Tabla1[[#This Row],[Inventario al 31/03/2024]]</f>
        <v>504.6</v>
      </c>
      <c r="I164" s="336" t="s">
        <v>1498</v>
      </c>
      <c r="J164" s="28"/>
    </row>
    <row r="165" spans="2:10" ht="18" x14ac:dyDescent="0.25">
      <c r="B165" s="332">
        <v>41457</v>
      </c>
      <c r="C165" s="333" t="s">
        <v>1045</v>
      </c>
      <c r="D165" s="334" t="s">
        <v>264</v>
      </c>
      <c r="E165" s="335" t="s">
        <v>14</v>
      </c>
      <c r="F165" s="333">
        <v>3</v>
      </c>
      <c r="G165" s="336">
        <v>140</v>
      </c>
      <c r="H165" s="337">
        <f>Tabla1[[#This Row],[Costo Unit.]]*Tabla1[[#This Row],[Inventario al 31/03/2024]]</f>
        <v>420</v>
      </c>
      <c r="I165" s="336" t="s">
        <v>1498</v>
      </c>
      <c r="J165" s="29"/>
    </row>
    <row r="166" spans="2:10" ht="18" x14ac:dyDescent="0.25">
      <c r="B166" s="332">
        <v>42263</v>
      </c>
      <c r="C166" s="333" t="s">
        <v>1045</v>
      </c>
      <c r="D166" s="334" t="s">
        <v>820</v>
      </c>
      <c r="E166" s="335" t="s">
        <v>827</v>
      </c>
      <c r="F166" s="333">
        <v>27</v>
      </c>
      <c r="G166" s="336">
        <v>258.3</v>
      </c>
      <c r="H166" s="337">
        <f>Tabla1[[#This Row],[Costo Unit.]]*Tabla1[[#This Row],[Inventario al 31/03/2024]]</f>
        <v>6974.1</v>
      </c>
      <c r="I166" s="336" t="s">
        <v>1498</v>
      </c>
      <c r="J166" s="29"/>
    </row>
    <row r="167" spans="2:10" ht="18" x14ac:dyDescent="0.25">
      <c r="B167" s="332"/>
      <c r="C167" s="333" t="s">
        <v>1050</v>
      </c>
      <c r="D167" s="334" t="s">
        <v>1127</v>
      </c>
      <c r="E167" s="338" t="s">
        <v>1119</v>
      </c>
      <c r="F167" s="333">
        <v>1</v>
      </c>
      <c r="G167" s="336">
        <v>0</v>
      </c>
      <c r="H167" s="337">
        <f>Tabla1[[#This Row],[Costo Unit.]]*Tabla1[[#This Row],[Inventario al 31/03/2024]]</f>
        <v>0</v>
      </c>
      <c r="I167" s="336" t="s">
        <v>1498</v>
      </c>
      <c r="J167" s="28"/>
    </row>
    <row r="168" spans="2:10" s="5" customFormat="1" ht="18" x14ac:dyDescent="0.25">
      <c r="B168" s="332"/>
      <c r="C168" s="333" t="s">
        <v>1041</v>
      </c>
      <c r="D168" s="334" t="s">
        <v>1312</v>
      </c>
      <c r="E168" s="338" t="s">
        <v>1328</v>
      </c>
      <c r="F168" s="333">
        <v>2</v>
      </c>
      <c r="G168" s="336">
        <v>52.99</v>
      </c>
      <c r="H168" s="337">
        <f>Tabla1[[#This Row],[Costo Unit.]]*Tabla1[[#This Row],[Inventario al 31/03/2024]]</f>
        <v>105.98</v>
      </c>
      <c r="I168" s="336" t="s">
        <v>1498</v>
      </c>
      <c r="J168" s="28"/>
    </row>
    <row r="169" spans="2:10" ht="18" x14ac:dyDescent="0.25">
      <c r="B169" s="332">
        <v>45048</v>
      </c>
      <c r="C169" s="333" t="s">
        <v>1046</v>
      </c>
      <c r="D169" s="334" t="s">
        <v>1312</v>
      </c>
      <c r="E169" s="338" t="s">
        <v>1211</v>
      </c>
      <c r="F169" s="333">
        <v>12</v>
      </c>
      <c r="G169" s="336">
        <v>50.68</v>
      </c>
      <c r="H169" s="337">
        <f>Tabla1[[#This Row],[Costo Unit.]]*Tabla1[[#This Row],[Inventario al 31/03/2024]]</f>
        <v>608.16</v>
      </c>
      <c r="I169" s="336" t="s">
        <v>1498</v>
      </c>
      <c r="J169" s="28"/>
    </row>
    <row r="170" spans="2:10" ht="18" x14ac:dyDescent="0.25">
      <c r="B170" s="332">
        <v>45042</v>
      </c>
      <c r="C170" s="333" t="s">
        <v>1046</v>
      </c>
      <c r="D170" s="334" t="s">
        <v>1271</v>
      </c>
      <c r="E170" s="338" t="s">
        <v>1270</v>
      </c>
      <c r="F170" s="333">
        <v>705</v>
      </c>
      <c r="G170" s="336">
        <v>9.3800000000000008</v>
      </c>
      <c r="H170" s="337">
        <f>Tabla1[[#This Row],[Costo Unit.]]*Tabla1[[#This Row],[Inventario al 31/03/2024]]</f>
        <v>6612.9000000000005</v>
      </c>
      <c r="I170" s="336" t="s">
        <v>1498</v>
      </c>
      <c r="J170" s="28"/>
    </row>
    <row r="171" spans="2:10" ht="18" x14ac:dyDescent="0.25">
      <c r="B171" s="332">
        <v>42551</v>
      </c>
      <c r="C171" s="333" t="s">
        <v>1041</v>
      </c>
      <c r="D171" s="334" t="s">
        <v>332</v>
      </c>
      <c r="E171" s="335" t="s">
        <v>78</v>
      </c>
      <c r="F171" s="333">
        <v>3</v>
      </c>
      <c r="G171" s="336">
        <v>15</v>
      </c>
      <c r="H171" s="337">
        <f>Tabla1[[#This Row],[Costo Unit.]]*Tabla1[[#This Row],[Inventario al 31/03/2024]]</f>
        <v>45</v>
      </c>
      <c r="I171" s="336" t="s">
        <v>1498</v>
      </c>
      <c r="J171" s="28"/>
    </row>
    <row r="172" spans="2:10" ht="18" x14ac:dyDescent="0.25">
      <c r="B172" s="332">
        <v>45211</v>
      </c>
      <c r="C172" s="333" t="s">
        <v>1043</v>
      </c>
      <c r="D172" s="334" t="s">
        <v>198</v>
      </c>
      <c r="E172" s="335" t="s">
        <v>618</v>
      </c>
      <c r="F172" s="333">
        <v>115</v>
      </c>
      <c r="G172" s="336">
        <v>7.46</v>
      </c>
      <c r="H172" s="337">
        <f>Tabla1[[#This Row],[Costo Unit.]]*Tabla1[[#This Row],[Inventario al 31/03/2024]]</f>
        <v>857.9</v>
      </c>
      <c r="I172" s="336" t="s">
        <v>1498</v>
      </c>
      <c r="J172" s="28"/>
    </row>
    <row r="173" spans="2:10" ht="18" x14ac:dyDescent="0.25">
      <c r="B173" s="332">
        <v>45382</v>
      </c>
      <c r="C173" s="333" t="s">
        <v>1043</v>
      </c>
      <c r="D173" s="334" t="s">
        <v>1186</v>
      </c>
      <c r="E173" s="335" t="s">
        <v>1074</v>
      </c>
      <c r="F173" s="333">
        <v>3</v>
      </c>
      <c r="G173" s="336">
        <v>0</v>
      </c>
      <c r="H173" s="337">
        <f>Tabla1[[#This Row],[Costo Unit.]]*Tabla1[[#This Row],[Inventario al 31/03/2024]]</f>
        <v>0</v>
      </c>
      <c r="I173" s="336" t="s">
        <v>1498</v>
      </c>
      <c r="J173" s="28"/>
    </row>
    <row r="174" spans="2:10" ht="18" x14ac:dyDescent="0.25">
      <c r="B174" s="332"/>
      <c r="C174" s="333" t="s">
        <v>1043</v>
      </c>
      <c r="D174" s="334" t="s">
        <v>1386</v>
      </c>
      <c r="E174" s="338" t="s">
        <v>1357</v>
      </c>
      <c r="F174" s="333">
        <v>22</v>
      </c>
      <c r="G174" s="336">
        <v>89.67</v>
      </c>
      <c r="H174" s="337">
        <f>Tabla1[[#This Row],[Costo Unit.]]*Tabla1[[#This Row],[Inventario al 31/03/2024]]</f>
        <v>1972.74</v>
      </c>
      <c r="I174" s="336" t="s">
        <v>1498</v>
      </c>
      <c r="J174" s="28"/>
    </row>
    <row r="175" spans="2:10" s="5" customFormat="1" ht="18" x14ac:dyDescent="0.25">
      <c r="B175" s="332"/>
      <c r="C175" s="333" t="s">
        <v>1041</v>
      </c>
      <c r="D175" s="334" t="s">
        <v>1407</v>
      </c>
      <c r="E175" s="338" t="s">
        <v>1311</v>
      </c>
      <c r="F175" s="333">
        <v>19</v>
      </c>
      <c r="G175" s="336">
        <v>21.4</v>
      </c>
      <c r="H175" s="337">
        <f>Tabla1[[#This Row],[Costo Unit.]]*Tabla1[[#This Row],[Inventario al 31/03/2024]]</f>
        <v>406.59999999999997</v>
      </c>
      <c r="I175" s="336" t="s">
        <v>1498</v>
      </c>
      <c r="J175" s="28"/>
    </row>
    <row r="176" spans="2:10" ht="18" x14ac:dyDescent="0.25">
      <c r="B176" s="332">
        <v>42291</v>
      </c>
      <c r="C176" s="333" t="s">
        <v>1043</v>
      </c>
      <c r="D176" s="334" t="s">
        <v>235</v>
      </c>
      <c r="E176" s="338" t="s">
        <v>753</v>
      </c>
      <c r="F176" s="333">
        <v>33</v>
      </c>
      <c r="G176" s="336">
        <v>70</v>
      </c>
      <c r="H176" s="337">
        <f>Tabla1[[#This Row],[Costo Unit.]]*Tabla1[[#This Row],[Inventario al 31/03/2024]]</f>
        <v>2310</v>
      </c>
      <c r="I176" s="336" t="s">
        <v>1498</v>
      </c>
      <c r="J176" s="28"/>
    </row>
    <row r="177" spans="2:10" ht="18" x14ac:dyDescent="0.25">
      <c r="B177" s="332"/>
      <c r="C177" s="333" t="s">
        <v>1041</v>
      </c>
      <c r="D177" s="334"/>
      <c r="E177" s="338" t="s">
        <v>1435</v>
      </c>
      <c r="F177" s="333">
        <v>2</v>
      </c>
      <c r="G177" s="336"/>
      <c r="H177" s="337">
        <f>Tabla1[[#This Row],[Costo Unit.]]*Tabla1[[#This Row],[Inventario al 31/03/2024]]</f>
        <v>0</v>
      </c>
      <c r="I177" s="336" t="s">
        <v>1498</v>
      </c>
      <c r="J177" s="28"/>
    </row>
    <row r="178" spans="2:10" ht="18" x14ac:dyDescent="0.25">
      <c r="B178" s="332">
        <v>45382</v>
      </c>
      <c r="C178" s="333" t="s">
        <v>1041</v>
      </c>
      <c r="D178" s="334" t="s">
        <v>1187</v>
      </c>
      <c r="E178" s="335" t="s">
        <v>1099</v>
      </c>
      <c r="F178" s="333">
        <v>15</v>
      </c>
      <c r="G178" s="336">
        <v>19.649999999999999</v>
      </c>
      <c r="H178" s="337">
        <f>Tabla1[[#This Row],[Costo Unit.]]*Tabla1[[#This Row],[Inventario al 31/03/2024]]</f>
        <v>294.75</v>
      </c>
      <c r="I178" s="336" t="s">
        <v>1498</v>
      </c>
      <c r="J178" s="28"/>
    </row>
    <row r="179" spans="2:10" ht="18" x14ac:dyDescent="0.25">
      <c r="B179" s="332">
        <v>41907</v>
      </c>
      <c r="C179" s="333" t="s">
        <v>1043</v>
      </c>
      <c r="D179" s="334" t="s">
        <v>315</v>
      </c>
      <c r="E179" s="338" t="s">
        <v>1344</v>
      </c>
      <c r="F179" s="333">
        <v>46</v>
      </c>
      <c r="G179" s="336">
        <v>36.880000000000003</v>
      </c>
      <c r="H179" s="337">
        <f>Tabla1[[#This Row],[Costo Unit.]]*Tabla1[[#This Row],[Inventario al 31/03/2024]]</f>
        <v>1696.48</v>
      </c>
      <c r="I179" s="336" t="s">
        <v>1498</v>
      </c>
      <c r="J179" s="28"/>
    </row>
    <row r="180" spans="2:10" ht="18" x14ac:dyDescent="0.25">
      <c r="B180" s="332"/>
      <c r="C180" s="333" t="s">
        <v>1043</v>
      </c>
      <c r="D180" s="334" t="s">
        <v>1436</v>
      </c>
      <c r="E180" s="338" t="s">
        <v>1437</v>
      </c>
      <c r="F180" s="333">
        <v>17</v>
      </c>
      <c r="G180" s="336">
        <v>25</v>
      </c>
      <c r="H180" s="337">
        <f>Tabla1[[#This Row],[Costo Unit.]]*Tabla1[[#This Row],[Inventario al 31/03/2024]]</f>
        <v>425</v>
      </c>
      <c r="I180" s="336" t="s">
        <v>1498</v>
      </c>
      <c r="J180" s="28"/>
    </row>
    <row r="181" spans="2:10" ht="18" x14ac:dyDescent="0.25">
      <c r="B181" s="332">
        <v>42262</v>
      </c>
      <c r="C181" s="333" t="s">
        <v>1043</v>
      </c>
      <c r="D181" s="334" t="s">
        <v>211</v>
      </c>
      <c r="E181" s="335" t="s">
        <v>621</v>
      </c>
      <c r="F181" s="333">
        <v>8</v>
      </c>
      <c r="G181" s="336">
        <v>36</v>
      </c>
      <c r="H181" s="337">
        <f>Tabla1[[#This Row],[Costo Unit.]]*Tabla1[[#This Row],[Inventario al 31/03/2024]]</f>
        <v>288</v>
      </c>
      <c r="I181" s="336" t="s">
        <v>1498</v>
      </c>
      <c r="J181" s="28"/>
    </row>
    <row r="182" spans="2:10" ht="18" x14ac:dyDescent="0.25">
      <c r="B182" s="332">
        <v>41381</v>
      </c>
      <c r="C182" s="333" t="s">
        <v>1043</v>
      </c>
      <c r="D182" s="334" t="s">
        <v>330</v>
      </c>
      <c r="E182" s="335" t="s">
        <v>76</v>
      </c>
      <c r="F182" s="333">
        <v>22</v>
      </c>
      <c r="G182" s="336">
        <v>45.6</v>
      </c>
      <c r="H182" s="337">
        <f>Tabla1[[#This Row],[Costo Unit.]]*Tabla1[[#This Row],[Inventario al 31/03/2024]]</f>
        <v>1003.2</v>
      </c>
      <c r="I182" s="336" t="s">
        <v>1498</v>
      </c>
      <c r="J182" s="28"/>
    </row>
    <row r="183" spans="2:10" ht="18" x14ac:dyDescent="0.25">
      <c r="B183" s="332">
        <v>42496</v>
      </c>
      <c r="C183" s="333" t="s">
        <v>1043</v>
      </c>
      <c r="D183" s="334" t="s">
        <v>196</v>
      </c>
      <c r="E183" s="335" t="s">
        <v>625</v>
      </c>
      <c r="F183" s="333">
        <v>11</v>
      </c>
      <c r="G183" s="336">
        <v>16.98</v>
      </c>
      <c r="H183" s="337">
        <f>Tabla1[[#This Row],[Costo Unit.]]*Tabla1[[#This Row],[Inventario al 31/03/2024]]</f>
        <v>186.78</v>
      </c>
      <c r="I183" s="336" t="s">
        <v>1498</v>
      </c>
      <c r="J183" s="28"/>
    </row>
    <row r="184" spans="2:10" ht="18" x14ac:dyDescent="0.25">
      <c r="B184" s="332">
        <v>41488</v>
      </c>
      <c r="C184" s="333" t="s">
        <v>1043</v>
      </c>
      <c r="D184" s="334" t="s">
        <v>197</v>
      </c>
      <c r="E184" s="335" t="s">
        <v>624</v>
      </c>
      <c r="F184" s="333">
        <v>31</v>
      </c>
      <c r="G184" s="336">
        <v>15.65</v>
      </c>
      <c r="H184" s="337">
        <f>Tabla1[[#This Row],[Costo Unit.]]*Tabla1[[#This Row],[Inventario al 31/03/2024]]</f>
        <v>485.15000000000003</v>
      </c>
      <c r="I184" s="336" t="s">
        <v>1498</v>
      </c>
      <c r="J184" s="28"/>
    </row>
    <row r="185" spans="2:10" ht="18" x14ac:dyDescent="0.25">
      <c r="B185" s="332">
        <v>42496</v>
      </c>
      <c r="C185" s="333" t="s">
        <v>1043</v>
      </c>
      <c r="D185" s="334" t="s">
        <v>204</v>
      </c>
      <c r="E185" s="335" t="s">
        <v>619</v>
      </c>
      <c r="F185" s="333">
        <v>15</v>
      </c>
      <c r="G185" s="336">
        <v>23.6</v>
      </c>
      <c r="H185" s="337">
        <f>Tabla1[[#This Row],[Costo Unit.]]*Tabla1[[#This Row],[Inventario al 31/03/2024]]</f>
        <v>354</v>
      </c>
      <c r="I185" s="336" t="s">
        <v>1498</v>
      </c>
      <c r="J185" s="28"/>
    </row>
    <row r="186" spans="2:10" ht="18" x14ac:dyDescent="0.25">
      <c r="B186" s="332">
        <v>40927</v>
      </c>
      <c r="C186" s="333" t="s">
        <v>1043</v>
      </c>
      <c r="D186" s="334" t="s">
        <v>179</v>
      </c>
      <c r="E186" s="338" t="s">
        <v>164</v>
      </c>
      <c r="F186" s="333">
        <v>12</v>
      </c>
      <c r="G186" s="336">
        <v>23.56</v>
      </c>
      <c r="H186" s="337">
        <f>Tabla1[[#This Row],[Costo Unit.]]*Tabla1[[#This Row],[Inventario al 31/03/2024]]</f>
        <v>282.71999999999997</v>
      </c>
      <c r="I186" s="336" t="s">
        <v>1498</v>
      </c>
      <c r="J186" s="28"/>
    </row>
    <row r="187" spans="2:10" ht="18" x14ac:dyDescent="0.25">
      <c r="B187" s="332">
        <v>45382</v>
      </c>
      <c r="C187" s="333" t="s">
        <v>1041</v>
      </c>
      <c r="D187" s="334" t="s">
        <v>1200</v>
      </c>
      <c r="E187" s="338" t="s">
        <v>1122</v>
      </c>
      <c r="F187" s="333">
        <v>16</v>
      </c>
      <c r="G187" s="336">
        <v>236</v>
      </c>
      <c r="H187" s="337">
        <f>Tabla1[[#This Row],[Costo Unit.]]*Tabla1[[#This Row],[Inventario al 31/03/2024]]</f>
        <v>3776</v>
      </c>
      <c r="I187" s="336" t="s">
        <v>1498</v>
      </c>
      <c r="J187" s="28"/>
    </row>
    <row r="188" spans="2:10" ht="18" x14ac:dyDescent="0.25">
      <c r="B188" s="332">
        <v>42520</v>
      </c>
      <c r="C188" s="333" t="s">
        <v>1041</v>
      </c>
      <c r="D188" s="334" t="s">
        <v>354</v>
      </c>
      <c r="E188" s="338" t="s">
        <v>99</v>
      </c>
      <c r="F188" s="333">
        <v>3</v>
      </c>
      <c r="G188" s="336">
        <v>175.2</v>
      </c>
      <c r="H188" s="337">
        <f>Tabla1[[#This Row],[Costo Unit.]]*Tabla1[[#This Row],[Inventario al 31/03/2024]]</f>
        <v>525.59999999999991</v>
      </c>
      <c r="I188" s="336" t="s">
        <v>1498</v>
      </c>
      <c r="J188" s="28"/>
    </row>
    <row r="189" spans="2:10" ht="18" x14ac:dyDescent="0.25">
      <c r="B189" s="332">
        <v>44887</v>
      </c>
      <c r="C189" s="333" t="s">
        <v>1041</v>
      </c>
      <c r="D189" s="334" t="s">
        <v>1189</v>
      </c>
      <c r="E189" s="338" t="s">
        <v>1202</v>
      </c>
      <c r="F189" s="333">
        <v>32</v>
      </c>
      <c r="G189" s="336">
        <v>22.25</v>
      </c>
      <c r="H189" s="337">
        <f>Tabla1[[#This Row],[Costo Unit.]]*Tabla1[[#This Row],[Inventario al 31/03/2024]]</f>
        <v>712</v>
      </c>
      <c r="I189" s="336" t="s">
        <v>1498</v>
      </c>
      <c r="J189" s="28"/>
    </row>
    <row r="190" spans="2:10" ht="18" x14ac:dyDescent="0.25">
      <c r="B190" s="332">
        <v>42216</v>
      </c>
      <c r="C190" s="333" t="s">
        <v>1041</v>
      </c>
      <c r="D190" s="334" t="s">
        <v>737</v>
      </c>
      <c r="E190" s="338" t="s">
        <v>1479</v>
      </c>
      <c r="F190" s="333">
        <v>59</v>
      </c>
      <c r="G190" s="336">
        <v>25.24</v>
      </c>
      <c r="H190" s="337">
        <f>Tabla1[[#This Row],[Costo Unit.]]*Tabla1[[#This Row],[Inventario al 31/03/2024]]</f>
        <v>1489.1599999999999</v>
      </c>
      <c r="I190" s="336" t="s">
        <v>1498</v>
      </c>
      <c r="J190" s="28"/>
    </row>
    <row r="191" spans="2:10" ht="18" x14ac:dyDescent="0.25">
      <c r="B191" s="332"/>
      <c r="C191" s="333" t="s">
        <v>1046</v>
      </c>
      <c r="D191" s="334" t="s">
        <v>1361</v>
      </c>
      <c r="E191" s="338" t="s">
        <v>1209</v>
      </c>
      <c r="F191" s="333">
        <v>10</v>
      </c>
      <c r="G191" s="336">
        <v>25.38</v>
      </c>
      <c r="H191" s="337">
        <f>Tabla1[[#This Row],[Costo Unit.]]*Tabla1[[#This Row],[Inventario al 31/03/2024]]</f>
        <v>253.79999999999998</v>
      </c>
      <c r="I191" s="336" t="s">
        <v>1498</v>
      </c>
      <c r="J191" s="28"/>
    </row>
    <row r="192" spans="2:10" ht="18" x14ac:dyDescent="0.25">
      <c r="B192" s="332"/>
      <c r="C192" s="333" t="s">
        <v>1041</v>
      </c>
      <c r="D192" s="334"/>
      <c r="E192" s="338" t="s">
        <v>1346</v>
      </c>
      <c r="F192" s="333">
        <v>50</v>
      </c>
      <c r="G192" s="336">
        <v>0</v>
      </c>
      <c r="H192" s="337">
        <f>Tabla1[[#This Row],[Costo Unit.]]*Tabla1[[#This Row],[Inventario al 31/03/2024]]</f>
        <v>0</v>
      </c>
      <c r="I192" s="336" t="s">
        <v>1498</v>
      </c>
      <c r="J192" s="28"/>
    </row>
    <row r="193" spans="2:10" ht="18" x14ac:dyDescent="0.25">
      <c r="B193" s="332">
        <v>41354</v>
      </c>
      <c r="C193" s="333" t="s">
        <v>1041</v>
      </c>
      <c r="D193" s="334" t="s">
        <v>265</v>
      </c>
      <c r="E193" s="335" t="s">
        <v>15</v>
      </c>
      <c r="F193" s="333">
        <v>34</v>
      </c>
      <c r="G193" s="336">
        <v>40</v>
      </c>
      <c r="H193" s="337">
        <f>Tabla1[[#This Row],[Costo Unit.]]*Tabla1[[#This Row],[Inventario al 31/03/2024]]</f>
        <v>1360</v>
      </c>
      <c r="I193" s="336" t="s">
        <v>1498</v>
      </c>
      <c r="J193" s="28"/>
    </row>
    <row r="194" spans="2:10" ht="18" x14ac:dyDescent="0.25">
      <c r="B194" s="332">
        <v>42846</v>
      </c>
      <c r="C194" s="333" t="s">
        <v>1041</v>
      </c>
      <c r="D194" s="334" t="s">
        <v>238</v>
      </c>
      <c r="E194" s="338" t="s">
        <v>163</v>
      </c>
      <c r="F194" s="333">
        <v>19</v>
      </c>
      <c r="G194" s="336">
        <v>79.53</v>
      </c>
      <c r="H194" s="337">
        <f>Tabla1[[#This Row],[Costo Unit.]]*Tabla1[[#This Row],[Inventario al 31/03/2024]]</f>
        <v>1511.07</v>
      </c>
      <c r="I194" s="336" t="s">
        <v>1498</v>
      </c>
      <c r="J194" s="28"/>
    </row>
    <row r="195" spans="2:10" ht="18" x14ac:dyDescent="0.25">
      <c r="B195" s="332">
        <v>42237</v>
      </c>
      <c r="C195" s="333" t="s">
        <v>1041</v>
      </c>
      <c r="D195" s="334" t="s">
        <v>234</v>
      </c>
      <c r="E195" s="338" t="s">
        <v>632</v>
      </c>
      <c r="F195" s="333">
        <v>42</v>
      </c>
      <c r="G195" s="336">
        <v>37.72</v>
      </c>
      <c r="H195" s="337">
        <f>Tabla1[[#This Row],[Costo Unit.]]*Tabla1[[#This Row],[Inventario al 31/03/2024]]</f>
        <v>1584.24</v>
      </c>
      <c r="I195" s="336" t="s">
        <v>1498</v>
      </c>
      <c r="J195" s="28"/>
    </row>
    <row r="196" spans="2:10" ht="18" x14ac:dyDescent="0.25">
      <c r="B196" s="332">
        <v>41432</v>
      </c>
      <c r="C196" s="333" t="s">
        <v>1046</v>
      </c>
      <c r="D196" s="334" t="s">
        <v>729</v>
      </c>
      <c r="E196" s="335" t="s">
        <v>731</v>
      </c>
      <c r="F196" s="333">
        <v>25</v>
      </c>
      <c r="G196" s="336">
        <v>394.12</v>
      </c>
      <c r="H196" s="337">
        <f>Tabla1[[#This Row],[Costo Unit.]]*Tabla1[[#This Row],[Inventario al 31/03/2024]]</f>
        <v>9853</v>
      </c>
      <c r="I196" s="336" t="s">
        <v>1498</v>
      </c>
      <c r="J196" s="28"/>
    </row>
    <row r="197" spans="2:10" ht="18" x14ac:dyDescent="0.25">
      <c r="B197" s="332">
        <v>42520</v>
      </c>
      <c r="C197" s="333" t="s">
        <v>1046</v>
      </c>
      <c r="D197" s="334" t="s">
        <v>730</v>
      </c>
      <c r="E197" s="339" t="s">
        <v>732</v>
      </c>
      <c r="F197" s="333">
        <v>12</v>
      </c>
      <c r="G197" s="336">
        <v>260</v>
      </c>
      <c r="H197" s="337">
        <f>Tabla1[[#This Row],[Costo Unit.]]*Tabla1[[#This Row],[Inventario al 31/03/2024]]</f>
        <v>3120</v>
      </c>
      <c r="I197" s="336" t="s">
        <v>1498</v>
      </c>
      <c r="J197" s="28"/>
    </row>
    <row r="198" spans="2:10" ht="18" x14ac:dyDescent="0.25">
      <c r="B198" s="332">
        <v>41907</v>
      </c>
      <c r="C198" s="333" t="s">
        <v>1046</v>
      </c>
      <c r="D198" s="334" t="s">
        <v>663</v>
      </c>
      <c r="E198" s="339" t="s">
        <v>664</v>
      </c>
      <c r="F198" s="333">
        <v>7</v>
      </c>
      <c r="G198" s="336">
        <v>460.2</v>
      </c>
      <c r="H198" s="337">
        <f>Tabla1[[#This Row],[Costo Unit.]]*Tabla1[[#This Row],[Inventario al 31/03/2024]]</f>
        <v>3221.4</v>
      </c>
      <c r="I198" s="336" t="s">
        <v>1498</v>
      </c>
      <c r="J198" s="28"/>
    </row>
    <row r="199" spans="2:10" ht="18" x14ac:dyDescent="0.25">
      <c r="B199" s="332">
        <v>41479</v>
      </c>
      <c r="C199" s="333" t="s">
        <v>1046</v>
      </c>
      <c r="D199" s="334" t="s">
        <v>473</v>
      </c>
      <c r="E199" s="338" t="s">
        <v>497</v>
      </c>
      <c r="F199" s="333">
        <v>100</v>
      </c>
      <c r="G199" s="336">
        <v>225.01</v>
      </c>
      <c r="H199" s="337">
        <f>Tabla1[[#This Row],[Costo Unit.]]*Tabla1[[#This Row],[Inventario al 31/03/2024]]</f>
        <v>22501</v>
      </c>
      <c r="I199" s="336" t="s">
        <v>1498</v>
      </c>
      <c r="J199" s="28"/>
    </row>
    <row r="200" spans="2:10" ht="18" x14ac:dyDescent="0.25">
      <c r="B200" s="332">
        <v>42237</v>
      </c>
      <c r="C200" s="333" t="s">
        <v>1046</v>
      </c>
      <c r="D200" s="334" t="s">
        <v>411</v>
      </c>
      <c r="E200" s="338" t="s">
        <v>143</v>
      </c>
      <c r="F200" s="333">
        <v>20</v>
      </c>
      <c r="G200" s="336">
        <v>750</v>
      </c>
      <c r="H200" s="337">
        <f>Tabla1[[#This Row],[Costo Unit.]]*Tabla1[[#This Row],[Inventario al 31/03/2024]]</f>
        <v>15000</v>
      </c>
      <c r="I200" s="336" t="s">
        <v>1498</v>
      </c>
      <c r="J200" s="28"/>
    </row>
    <row r="201" spans="2:10" ht="18" x14ac:dyDescent="0.25">
      <c r="B201" s="332">
        <v>42496</v>
      </c>
      <c r="C201" s="333" t="s">
        <v>1046</v>
      </c>
      <c r="D201" s="334" t="s">
        <v>555</v>
      </c>
      <c r="E201" s="338" t="s">
        <v>556</v>
      </c>
      <c r="F201" s="333">
        <v>2</v>
      </c>
      <c r="G201" s="336">
        <v>346.63</v>
      </c>
      <c r="H201" s="337">
        <f>Tabla1[[#This Row],[Costo Unit.]]*Tabla1[[#This Row],[Inventario al 31/03/2024]]</f>
        <v>693.26</v>
      </c>
      <c r="I201" s="336" t="s">
        <v>1498</v>
      </c>
      <c r="J201" s="28"/>
    </row>
    <row r="202" spans="2:10" ht="18" x14ac:dyDescent="0.25">
      <c r="B202" s="332">
        <v>41438</v>
      </c>
      <c r="C202" s="333" t="s">
        <v>1046</v>
      </c>
      <c r="D202" s="334" t="s">
        <v>381</v>
      </c>
      <c r="E202" s="338" t="s">
        <v>474</v>
      </c>
      <c r="F202" s="333">
        <v>50</v>
      </c>
      <c r="G202" s="336">
        <v>249.99</v>
      </c>
      <c r="H202" s="337">
        <f>Tabla1[[#This Row],[Costo Unit.]]*Tabla1[[#This Row],[Inventario al 31/03/2024]]</f>
        <v>12499.5</v>
      </c>
      <c r="I202" s="336" t="s">
        <v>1498</v>
      </c>
      <c r="J202" s="28"/>
    </row>
    <row r="203" spans="2:10" ht="18" x14ac:dyDescent="0.25">
      <c r="B203" s="332">
        <v>41444</v>
      </c>
      <c r="C203" s="333" t="s">
        <v>1044</v>
      </c>
      <c r="D203" s="334" t="s">
        <v>199</v>
      </c>
      <c r="E203" s="335" t="s">
        <v>607</v>
      </c>
      <c r="F203" s="333">
        <v>2</v>
      </c>
      <c r="G203" s="336">
        <v>337.24</v>
      </c>
      <c r="H203" s="337">
        <f>Tabla1[[#This Row],[Costo Unit.]]*Tabla1[[#This Row],[Inventario al 31/03/2024]]</f>
        <v>674.48</v>
      </c>
      <c r="I203" s="336" t="s">
        <v>1498</v>
      </c>
      <c r="J203" s="28"/>
    </row>
    <row r="204" spans="2:10" ht="18" x14ac:dyDescent="0.25">
      <c r="B204" s="332">
        <v>41432</v>
      </c>
      <c r="C204" s="333" t="s">
        <v>1041</v>
      </c>
      <c r="D204" s="334" t="s">
        <v>860</v>
      </c>
      <c r="E204" s="338" t="s">
        <v>861</v>
      </c>
      <c r="F204" s="333">
        <v>11</v>
      </c>
      <c r="G204" s="336">
        <v>22.59</v>
      </c>
      <c r="H204" s="337">
        <f>Tabla1[[#This Row],[Costo Unit.]]*Tabla1[[#This Row],[Inventario al 31/03/2024]]</f>
        <v>248.49</v>
      </c>
      <c r="I204" s="336" t="s">
        <v>1498</v>
      </c>
      <c r="J204" s="28"/>
    </row>
    <row r="205" spans="2:10" ht="18" x14ac:dyDescent="0.25">
      <c r="B205" s="332">
        <v>42520</v>
      </c>
      <c r="C205" s="333" t="s">
        <v>1041</v>
      </c>
      <c r="D205" s="334" t="s">
        <v>739</v>
      </c>
      <c r="E205" s="338" t="s">
        <v>740</v>
      </c>
      <c r="F205" s="333">
        <v>26</v>
      </c>
      <c r="G205" s="336">
        <v>58.87</v>
      </c>
      <c r="H205" s="337">
        <f>Tabla1[[#This Row],[Costo Unit.]]*Tabla1[[#This Row],[Inventario al 31/03/2024]]</f>
        <v>1530.62</v>
      </c>
      <c r="I205" s="336" t="s">
        <v>1498</v>
      </c>
      <c r="J205" s="28"/>
    </row>
    <row r="206" spans="2:10" ht="18" x14ac:dyDescent="0.25">
      <c r="B206" s="332"/>
      <c r="C206" s="333" t="s">
        <v>1046</v>
      </c>
      <c r="D206" s="334"/>
      <c r="E206" s="338" t="s">
        <v>1208</v>
      </c>
      <c r="F206" s="333">
        <v>11</v>
      </c>
      <c r="G206" s="336">
        <v>0</v>
      </c>
      <c r="H206" s="337">
        <f>Tabla1[[#This Row],[Costo Unit.]]*Tabla1[[#This Row],[Inventario al 31/03/2024]]</f>
        <v>0</v>
      </c>
      <c r="I206" s="336" t="s">
        <v>1498</v>
      </c>
      <c r="J206" s="28"/>
    </row>
    <row r="207" spans="2:10" ht="18" x14ac:dyDescent="0.25">
      <c r="B207" s="332">
        <v>45382</v>
      </c>
      <c r="C207" s="333" t="s">
        <v>1041</v>
      </c>
      <c r="D207" s="334" t="s">
        <v>1081</v>
      </c>
      <c r="E207" s="338" t="s">
        <v>1069</v>
      </c>
      <c r="F207" s="333">
        <v>9</v>
      </c>
      <c r="G207" s="336">
        <v>417.6</v>
      </c>
      <c r="H207" s="337">
        <f>Tabla1[[#This Row],[Costo Unit.]]*Tabla1[[#This Row],[Inventario al 31/03/2024]]</f>
        <v>3758.4</v>
      </c>
      <c r="I207" s="336" t="s">
        <v>1498</v>
      </c>
      <c r="J207" s="28"/>
    </row>
    <row r="208" spans="2:10" ht="18" x14ac:dyDescent="0.25">
      <c r="B208" s="332">
        <v>41438</v>
      </c>
      <c r="C208" s="333" t="s">
        <v>1041</v>
      </c>
      <c r="D208" s="334" t="s">
        <v>683</v>
      </c>
      <c r="E208" s="338" t="s">
        <v>700</v>
      </c>
      <c r="F208" s="333">
        <v>21</v>
      </c>
      <c r="G208" s="336">
        <v>4.4800000000000004</v>
      </c>
      <c r="H208" s="337">
        <f>Tabla1[[#This Row],[Costo Unit.]]*Tabla1[[#This Row],[Inventario al 31/03/2024]]</f>
        <v>94.080000000000013</v>
      </c>
      <c r="I208" s="336" t="s">
        <v>1498</v>
      </c>
      <c r="J208" s="28"/>
    </row>
    <row r="209" spans="2:10" ht="18" x14ac:dyDescent="0.25">
      <c r="B209" s="332">
        <v>43412</v>
      </c>
      <c r="C209" s="333" t="s">
        <v>1041</v>
      </c>
      <c r="D209" s="334" t="s">
        <v>867</v>
      </c>
      <c r="E209" s="338" t="s">
        <v>868</v>
      </c>
      <c r="F209" s="333">
        <v>45</v>
      </c>
      <c r="G209" s="336">
        <v>9.51</v>
      </c>
      <c r="H209" s="337">
        <f>Tabla1[[#This Row],[Costo Unit.]]*Tabla1[[#This Row],[Inventario al 31/03/2024]]</f>
        <v>427.95</v>
      </c>
      <c r="I209" s="336" t="s">
        <v>1498</v>
      </c>
      <c r="J209" s="28"/>
    </row>
    <row r="210" spans="2:10" ht="18" x14ac:dyDescent="0.25">
      <c r="B210" s="332">
        <v>43646</v>
      </c>
      <c r="C210" s="333" t="s">
        <v>1046</v>
      </c>
      <c r="D210" s="334" t="s">
        <v>741</v>
      </c>
      <c r="E210" s="338" t="s">
        <v>749</v>
      </c>
      <c r="F210" s="333">
        <v>25</v>
      </c>
      <c r="G210" s="336">
        <v>35.630000000000003</v>
      </c>
      <c r="H210" s="337">
        <f>Tabla1[[#This Row],[Costo Unit.]]*Tabla1[[#This Row],[Inventario al 31/03/2024]]</f>
        <v>890.75000000000011</v>
      </c>
      <c r="I210" s="336" t="s">
        <v>1498</v>
      </c>
      <c r="J210" s="28"/>
    </row>
    <row r="211" spans="2:10" ht="18" x14ac:dyDescent="0.25">
      <c r="B211" s="332">
        <v>41668</v>
      </c>
      <c r="C211" s="333" t="s">
        <v>1041</v>
      </c>
      <c r="D211" s="334" t="s">
        <v>200</v>
      </c>
      <c r="E211" s="335" t="s">
        <v>641</v>
      </c>
      <c r="F211" s="333">
        <v>3</v>
      </c>
      <c r="G211" s="336">
        <v>45</v>
      </c>
      <c r="H211" s="337">
        <f>Tabla1[[#This Row],[Costo Unit.]]*Tabla1[[#This Row],[Inventario al 31/03/2024]]</f>
        <v>135</v>
      </c>
      <c r="I211" s="336" t="s">
        <v>1498</v>
      </c>
      <c r="J211" s="28"/>
    </row>
    <row r="212" spans="2:10" ht="18" x14ac:dyDescent="0.25">
      <c r="B212" s="332">
        <v>42690</v>
      </c>
      <c r="C212" s="333" t="s">
        <v>1051</v>
      </c>
      <c r="D212" s="334" t="s">
        <v>335</v>
      </c>
      <c r="E212" s="338" t="s">
        <v>81</v>
      </c>
      <c r="F212" s="333">
        <v>1</v>
      </c>
      <c r="G212" s="336">
        <v>160</v>
      </c>
      <c r="H212" s="337">
        <f>Tabla1[[#This Row],[Costo Unit.]]*Tabla1[[#This Row],[Inventario al 31/03/2024]]</f>
        <v>160</v>
      </c>
      <c r="I212" s="336" t="s">
        <v>1498</v>
      </c>
      <c r="J212" s="28"/>
    </row>
    <row r="213" spans="2:10" ht="18" x14ac:dyDescent="0.25">
      <c r="B213" s="332">
        <v>42263</v>
      </c>
      <c r="C213" s="333" t="s">
        <v>1041</v>
      </c>
      <c r="D213" s="334" t="s">
        <v>582</v>
      </c>
      <c r="E213" s="338" t="s">
        <v>583</v>
      </c>
      <c r="F213" s="333">
        <v>25</v>
      </c>
      <c r="G213" s="336">
        <v>74.64</v>
      </c>
      <c r="H213" s="337">
        <f>Tabla1[[#This Row],[Costo Unit.]]*Tabla1[[#This Row],[Inventario al 31/03/2024]]</f>
        <v>1866</v>
      </c>
      <c r="I213" s="336" t="s">
        <v>1498</v>
      </c>
      <c r="J213" s="28"/>
    </row>
    <row r="214" spans="2:10" ht="18" x14ac:dyDescent="0.25">
      <c r="B214" s="332">
        <v>42797</v>
      </c>
      <c r="C214" s="333" t="s">
        <v>1049</v>
      </c>
      <c r="D214" s="334" t="s">
        <v>370</v>
      </c>
      <c r="E214" s="338" t="s">
        <v>111</v>
      </c>
      <c r="F214" s="333">
        <v>1</v>
      </c>
      <c r="G214" s="336">
        <v>145</v>
      </c>
      <c r="H214" s="337">
        <f>Tabla1[[#This Row],[Costo Unit.]]*Tabla1[[#This Row],[Inventario al 31/03/2024]]</f>
        <v>145</v>
      </c>
      <c r="I214" s="336" t="s">
        <v>1498</v>
      </c>
      <c r="J214" s="28"/>
    </row>
    <row r="215" spans="2:10" ht="18" x14ac:dyDescent="0.25">
      <c r="B215" s="332">
        <v>41402</v>
      </c>
      <c r="C215" s="333" t="s">
        <v>1051</v>
      </c>
      <c r="D215" s="334" t="s">
        <v>266</v>
      </c>
      <c r="E215" s="338" t="s">
        <v>16</v>
      </c>
      <c r="F215" s="333">
        <v>46</v>
      </c>
      <c r="G215" s="336">
        <v>31.86</v>
      </c>
      <c r="H215" s="337">
        <f>Tabla1[[#This Row],[Costo Unit.]]*Tabla1[[#This Row],[Inventario al 31/03/2024]]</f>
        <v>1465.56</v>
      </c>
      <c r="I215" s="336" t="s">
        <v>1498</v>
      </c>
      <c r="J215" s="28"/>
    </row>
    <row r="216" spans="2:10" ht="18" x14ac:dyDescent="0.25">
      <c r="B216" s="332">
        <v>41479</v>
      </c>
      <c r="C216" s="333" t="s">
        <v>1043</v>
      </c>
      <c r="D216" s="334" t="s">
        <v>325</v>
      </c>
      <c r="E216" s="338" t="s">
        <v>70</v>
      </c>
      <c r="F216" s="333">
        <v>21</v>
      </c>
      <c r="G216" s="336">
        <v>20</v>
      </c>
      <c r="H216" s="337">
        <f>Tabla1[[#This Row],[Costo Unit.]]*Tabla1[[#This Row],[Inventario al 31/03/2024]]</f>
        <v>420</v>
      </c>
      <c r="I216" s="336" t="s">
        <v>1498</v>
      </c>
      <c r="J216" s="28"/>
    </row>
    <row r="217" spans="2:10" ht="18" x14ac:dyDescent="0.25">
      <c r="B217" s="332">
        <v>42690</v>
      </c>
      <c r="C217" s="333" t="s">
        <v>1043</v>
      </c>
      <c r="D217" s="334" t="s">
        <v>387</v>
      </c>
      <c r="E217" s="338" t="s">
        <v>124</v>
      </c>
      <c r="F217" s="333">
        <v>5</v>
      </c>
      <c r="G217" s="336">
        <v>10</v>
      </c>
      <c r="H217" s="337">
        <f>Tabla1[[#This Row],[Costo Unit.]]*Tabla1[[#This Row],[Inventario al 31/03/2024]]</f>
        <v>50</v>
      </c>
      <c r="I217" s="336" t="s">
        <v>1498</v>
      </c>
      <c r="J217" s="28"/>
    </row>
    <row r="218" spans="2:10" ht="18" x14ac:dyDescent="0.25">
      <c r="B218" s="332">
        <v>42520</v>
      </c>
      <c r="C218" s="333" t="s">
        <v>1041</v>
      </c>
      <c r="D218" s="334" t="s">
        <v>742</v>
      </c>
      <c r="E218" s="338" t="s">
        <v>747</v>
      </c>
      <c r="F218" s="333">
        <v>40</v>
      </c>
      <c r="G218" s="336">
        <v>67.930000000000007</v>
      </c>
      <c r="H218" s="337">
        <f>Tabla1[[#This Row],[Costo Unit.]]*Tabla1[[#This Row],[Inventario al 31/03/2024]]</f>
        <v>2717.2000000000003</v>
      </c>
      <c r="I218" s="336" t="s">
        <v>1498</v>
      </c>
      <c r="J218" s="28"/>
    </row>
    <row r="219" spans="2:10" ht="18" x14ac:dyDescent="0.25">
      <c r="B219" s="332">
        <v>42551</v>
      </c>
      <c r="C219" s="333" t="s">
        <v>1041</v>
      </c>
      <c r="D219" s="334" t="s">
        <v>580</v>
      </c>
      <c r="E219" s="339" t="s">
        <v>581</v>
      </c>
      <c r="F219" s="333">
        <v>15</v>
      </c>
      <c r="G219" s="336">
        <v>140.19</v>
      </c>
      <c r="H219" s="337">
        <f>Tabla1[[#This Row],[Costo Unit.]]*Tabla1[[#This Row],[Inventario al 31/03/2024]]</f>
        <v>2102.85</v>
      </c>
      <c r="I219" s="336" t="s">
        <v>1498</v>
      </c>
      <c r="J219" s="28"/>
    </row>
    <row r="220" spans="2:10" ht="18" x14ac:dyDescent="0.25">
      <c r="B220" s="332">
        <v>45382</v>
      </c>
      <c r="C220" s="333" t="s">
        <v>1043</v>
      </c>
      <c r="D220" s="334" t="s">
        <v>1104</v>
      </c>
      <c r="E220" s="339" t="s">
        <v>1105</v>
      </c>
      <c r="F220" s="333">
        <v>27</v>
      </c>
      <c r="G220" s="336">
        <v>0</v>
      </c>
      <c r="H220" s="337">
        <f>Tabla1[[#This Row],[Costo Unit.]]*Tabla1[[#This Row],[Inventario al 31/03/2024]]</f>
        <v>0</v>
      </c>
      <c r="I220" s="336" t="s">
        <v>1498</v>
      </c>
      <c r="J220" s="28"/>
    </row>
    <row r="221" spans="2:10" ht="18" x14ac:dyDescent="0.25">
      <c r="B221" s="332">
        <v>41488</v>
      </c>
      <c r="C221" s="333" t="s">
        <v>1041</v>
      </c>
      <c r="D221" s="334" t="s">
        <v>553</v>
      </c>
      <c r="E221" s="338" t="s">
        <v>554</v>
      </c>
      <c r="F221" s="333">
        <v>2</v>
      </c>
      <c r="G221" s="336">
        <v>6.2</v>
      </c>
      <c r="H221" s="337">
        <f>Tabla1[[#This Row],[Costo Unit.]]*Tabla1[[#This Row],[Inventario al 31/03/2024]]</f>
        <v>12.4</v>
      </c>
      <c r="I221" s="336" t="s">
        <v>1498</v>
      </c>
      <c r="J221" s="28"/>
    </row>
    <row r="222" spans="2:10" ht="18" x14ac:dyDescent="0.25">
      <c r="B222" s="332"/>
      <c r="C222" s="333" t="s">
        <v>1048</v>
      </c>
      <c r="D222" s="334" t="s">
        <v>1387</v>
      </c>
      <c r="E222" s="338" t="s">
        <v>1359</v>
      </c>
      <c r="F222" s="333">
        <v>26</v>
      </c>
      <c r="G222" s="336">
        <v>351</v>
      </c>
      <c r="H222" s="337">
        <f>Tabla1[[#This Row],[Costo Unit.]]*Tabla1[[#This Row],[Inventario al 31/03/2024]]</f>
        <v>9126</v>
      </c>
      <c r="I222" s="336" t="s">
        <v>1498</v>
      </c>
      <c r="J222" s="28"/>
    </row>
    <row r="223" spans="2:10" ht="18" x14ac:dyDescent="0.25">
      <c r="B223" s="332">
        <v>41457</v>
      </c>
      <c r="C223" s="333" t="s">
        <v>1053</v>
      </c>
      <c r="D223" s="334" t="s">
        <v>350</v>
      </c>
      <c r="E223" s="338" t="s">
        <v>1480</v>
      </c>
      <c r="F223" s="333">
        <v>2</v>
      </c>
      <c r="G223" s="336">
        <v>313.82</v>
      </c>
      <c r="H223" s="337">
        <f>Tabla1[[#This Row],[Costo Unit.]]*Tabla1[[#This Row],[Inventario al 31/03/2024]]</f>
        <v>627.64</v>
      </c>
      <c r="I223" s="336" t="s">
        <v>1498</v>
      </c>
      <c r="J223" s="28"/>
    </row>
    <row r="224" spans="2:10" ht="18" x14ac:dyDescent="0.25">
      <c r="B224" s="332">
        <v>43236</v>
      </c>
      <c r="C224" s="333" t="s">
        <v>1049</v>
      </c>
      <c r="D224" s="334" t="s">
        <v>267</v>
      </c>
      <c r="E224" s="338" t="s">
        <v>17</v>
      </c>
      <c r="F224" s="333">
        <v>3</v>
      </c>
      <c r="G224" s="336">
        <v>450</v>
      </c>
      <c r="H224" s="337">
        <f>Tabla1[[#This Row],[Costo Unit.]]*Tabla1[[#This Row],[Inventario al 31/03/2024]]</f>
        <v>1350</v>
      </c>
      <c r="I224" s="336" t="s">
        <v>1498</v>
      </c>
      <c r="J224" s="28"/>
    </row>
    <row r="225" spans="2:10" ht="18" x14ac:dyDescent="0.25">
      <c r="B225" s="332">
        <v>41438</v>
      </c>
      <c r="C225" s="333" t="s">
        <v>1049</v>
      </c>
      <c r="D225" s="334" t="s">
        <v>459</v>
      </c>
      <c r="E225" s="338" t="s">
        <v>460</v>
      </c>
      <c r="F225" s="333">
        <v>2</v>
      </c>
      <c r="G225" s="336">
        <v>263.67</v>
      </c>
      <c r="H225" s="337">
        <f>Tabla1[[#This Row],[Costo Unit.]]*Tabla1[[#This Row],[Inventario al 31/03/2024]]</f>
        <v>527.34</v>
      </c>
      <c r="I225" s="336" t="s">
        <v>1498</v>
      </c>
      <c r="J225" s="28"/>
    </row>
    <row r="226" spans="2:10" ht="18" x14ac:dyDescent="0.25">
      <c r="B226" s="332">
        <v>42690</v>
      </c>
      <c r="C226" s="333" t="s">
        <v>1049</v>
      </c>
      <c r="D226" s="334" t="s">
        <v>743</v>
      </c>
      <c r="E226" s="338" t="s">
        <v>745</v>
      </c>
      <c r="F226" s="333">
        <v>6</v>
      </c>
      <c r="G226" s="336">
        <v>53.45</v>
      </c>
      <c r="H226" s="337">
        <f>Tabla1[[#This Row],[Costo Unit.]]*Tabla1[[#This Row],[Inventario al 31/03/2024]]</f>
        <v>320.70000000000005</v>
      </c>
      <c r="I226" s="336" t="s">
        <v>1498</v>
      </c>
      <c r="J226" s="28"/>
    </row>
    <row r="227" spans="2:10" ht="18" x14ac:dyDescent="0.25">
      <c r="B227" s="332"/>
      <c r="C227" s="333" t="s">
        <v>1057</v>
      </c>
      <c r="D227" s="334" t="s">
        <v>1108</v>
      </c>
      <c r="E227" s="338" t="s">
        <v>1109</v>
      </c>
      <c r="F227" s="333">
        <v>24</v>
      </c>
      <c r="G227" s="336">
        <v>78.930000000000007</v>
      </c>
      <c r="H227" s="337">
        <f>Tabla1[[#This Row],[Costo Unit.]]*Tabla1[[#This Row],[Inventario al 31/03/2024]]</f>
        <v>1894.3200000000002</v>
      </c>
      <c r="I227" s="336" t="s">
        <v>1498</v>
      </c>
      <c r="J227" s="28"/>
    </row>
    <row r="228" spans="2:10" ht="18" x14ac:dyDescent="0.25">
      <c r="B228" s="332">
        <v>42496</v>
      </c>
      <c r="C228" s="333" t="s">
        <v>1049</v>
      </c>
      <c r="D228" s="334" t="s">
        <v>270</v>
      </c>
      <c r="E228" s="338" t="s">
        <v>19</v>
      </c>
      <c r="F228" s="333">
        <v>6</v>
      </c>
      <c r="G228" s="336">
        <v>100</v>
      </c>
      <c r="H228" s="337">
        <f>Tabla1[[#This Row],[Costo Unit.]]*Tabla1[[#This Row],[Inventario al 31/03/2024]]</f>
        <v>600</v>
      </c>
      <c r="I228" s="336" t="s">
        <v>1498</v>
      </c>
      <c r="J228" s="28"/>
    </row>
    <row r="229" spans="2:10" ht="18" x14ac:dyDescent="0.25">
      <c r="B229" s="332">
        <v>42690</v>
      </c>
      <c r="C229" s="333" t="s">
        <v>1049</v>
      </c>
      <c r="D229" s="334" t="s">
        <v>271</v>
      </c>
      <c r="E229" s="338" t="s">
        <v>20</v>
      </c>
      <c r="F229" s="333">
        <v>1</v>
      </c>
      <c r="G229" s="336">
        <v>123.7</v>
      </c>
      <c r="H229" s="337">
        <f>Tabla1[[#This Row],[Costo Unit.]]*Tabla1[[#This Row],[Inventario al 31/03/2024]]</f>
        <v>123.7</v>
      </c>
      <c r="I229" s="336" t="s">
        <v>1498</v>
      </c>
      <c r="J229" s="28"/>
    </row>
    <row r="230" spans="2:10" ht="18" x14ac:dyDescent="0.25">
      <c r="B230" s="332">
        <v>41429</v>
      </c>
      <c r="C230" s="333" t="s">
        <v>1049</v>
      </c>
      <c r="D230" s="334" t="s">
        <v>272</v>
      </c>
      <c r="E230" s="338" t="s">
        <v>615</v>
      </c>
      <c r="F230" s="333">
        <v>10</v>
      </c>
      <c r="G230" s="336">
        <v>107.16</v>
      </c>
      <c r="H230" s="337">
        <f>Tabla1[[#This Row],[Costo Unit.]]*Tabla1[[#This Row],[Inventario al 31/03/2024]]</f>
        <v>1071.5999999999999</v>
      </c>
      <c r="I230" s="336" t="s">
        <v>1498</v>
      </c>
      <c r="J230" s="28"/>
    </row>
    <row r="231" spans="2:10" ht="18" x14ac:dyDescent="0.25">
      <c r="B231" s="332">
        <v>45229</v>
      </c>
      <c r="C231" s="333" t="s">
        <v>1049</v>
      </c>
      <c r="D231" s="334" t="s">
        <v>1279</v>
      </c>
      <c r="E231" s="338" t="s">
        <v>1278</v>
      </c>
      <c r="F231" s="333">
        <v>17</v>
      </c>
      <c r="G231" s="336">
        <v>159.30000000000001</v>
      </c>
      <c r="H231" s="337">
        <f>Tabla1[[#This Row],[Costo Unit.]]*Tabla1[[#This Row],[Inventario al 31/03/2024]]</f>
        <v>2708.1000000000004</v>
      </c>
      <c r="I231" s="336" t="s">
        <v>1498</v>
      </c>
      <c r="J231" s="28"/>
    </row>
    <row r="232" spans="2:10" ht="18" x14ac:dyDescent="0.25">
      <c r="B232" s="332">
        <v>45272</v>
      </c>
      <c r="C232" s="333" t="s">
        <v>1046</v>
      </c>
      <c r="D232" s="334" t="s">
        <v>1289</v>
      </c>
      <c r="E232" s="338" t="s">
        <v>1226</v>
      </c>
      <c r="F232" s="333">
        <v>35</v>
      </c>
      <c r="G232" s="336">
        <v>116.23</v>
      </c>
      <c r="H232" s="337">
        <f>Tabla1[[#This Row],[Costo Unit.]]*Tabla1[[#This Row],[Inventario al 31/03/2024]]</f>
        <v>4068.05</v>
      </c>
      <c r="I232" s="336" t="s">
        <v>1498</v>
      </c>
      <c r="J232" s="28"/>
    </row>
    <row r="233" spans="2:10" ht="18" x14ac:dyDescent="0.25">
      <c r="B233" s="332">
        <v>44145</v>
      </c>
      <c r="C233" s="333" t="s">
        <v>1046</v>
      </c>
      <c r="D233" s="334" t="s">
        <v>548</v>
      </c>
      <c r="E233" s="338" t="s">
        <v>559</v>
      </c>
      <c r="F233" s="333">
        <v>4</v>
      </c>
      <c r="G233" s="336">
        <v>230.1</v>
      </c>
      <c r="H233" s="337">
        <f>Tabla1[[#This Row],[Costo Unit.]]*Tabla1[[#This Row],[Inventario al 31/03/2024]]</f>
        <v>920.4</v>
      </c>
      <c r="I233" s="336" t="s">
        <v>1498</v>
      </c>
      <c r="J233" s="28"/>
    </row>
    <row r="234" spans="2:10" ht="18" x14ac:dyDescent="0.25">
      <c r="B234" s="332">
        <v>45382</v>
      </c>
      <c r="C234" s="333" t="s">
        <v>1046</v>
      </c>
      <c r="D234" s="334"/>
      <c r="E234" s="338" t="s">
        <v>1427</v>
      </c>
      <c r="F234" s="333">
        <v>98</v>
      </c>
      <c r="G234" s="336"/>
      <c r="H234" s="337">
        <f>Tabla1[[#This Row],[Costo Unit.]]*Tabla1[[#This Row],[Inventario al 31/03/2024]]</f>
        <v>0</v>
      </c>
      <c r="I234" s="336" t="s">
        <v>1498</v>
      </c>
      <c r="J234" s="28"/>
    </row>
    <row r="235" spans="2:10" ht="18" x14ac:dyDescent="0.25">
      <c r="B235" s="332">
        <v>42496</v>
      </c>
      <c r="C235" s="333" t="s">
        <v>1054</v>
      </c>
      <c r="D235" s="334" t="s">
        <v>273</v>
      </c>
      <c r="E235" s="338" t="s">
        <v>21</v>
      </c>
      <c r="F235" s="333">
        <v>1</v>
      </c>
      <c r="G235" s="336">
        <v>275</v>
      </c>
      <c r="H235" s="337">
        <f>Tabla1[[#This Row],[Costo Unit.]]*Tabla1[[#This Row],[Inventario al 31/03/2024]]</f>
        <v>275</v>
      </c>
      <c r="I235" s="336" t="s">
        <v>1498</v>
      </c>
      <c r="J235" s="28"/>
    </row>
    <row r="236" spans="2:10" ht="18" x14ac:dyDescent="0.25">
      <c r="B236" s="332">
        <v>45382</v>
      </c>
      <c r="C236" s="333" t="s">
        <v>1041</v>
      </c>
      <c r="D236" s="334"/>
      <c r="E236" s="338" t="s">
        <v>1460</v>
      </c>
      <c r="F236" s="333">
        <v>1</v>
      </c>
      <c r="G236" s="336">
        <v>16520</v>
      </c>
      <c r="H236" s="337">
        <f>Tabla1[[#This Row],[Costo Unit.]]*Tabla1[[#This Row],[Inventario al 31/03/2024]]</f>
        <v>16520</v>
      </c>
      <c r="I236" s="336" t="s">
        <v>1498</v>
      </c>
      <c r="J236" s="28"/>
    </row>
    <row r="237" spans="2:10" ht="18" x14ac:dyDescent="0.25">
      <c r="B237" s="332">
        <v>45382</v>
      </c>
      <c r="C237" s="333" t="s">
        <v>1041</v>
      </c>
      <c r="D237" s="334"/>
      <c r="E237" s="338" t="s">
        <v>1461</v>
      </c>
      <c r="F237" s="333">
        <v>1</v>
      </c>
      <c r="G237" s="336">
        <v>23725</v>
      </c>
      <c r="H237" s="337">
        <f>Tabla1[[#This Row],[Costo Unit.]]*Tabla1[[#This Row],[Inventario al 31/03/2024]]</f>
        <v>23725</v>
      </c>
      <c r="I237" s="336" t="s">
        <v>1498</v>
      </c>
      <c r="J237" s="28"/>
    </row>
    <row r="238" spans="2:10" s="5" customFormat="1" ht="18" x14ac:dyDescent="0.25">
      <c r="B238" s="332">
        <v>41479</v>
      </c>
      <c r="C238" s="333" t="s">
        <v>1046</v>
      </c>
      <c r="D238" s="334" t="s">
        <v>526</v>
      </c>
      <c r="E238" s="335" t="s">
        <v>531</v>
      </c>
      <c r="F238" s="333">
        <v>1</v>
      </c>
      <c r="G238" s="336">
        <v>280.25</v>
      </c>
      <c r="H238" s="337">
        <f>Tabla1[[#This Row],[Costo Unit.]]*Tabla1[[#This Row],[Inventario al 31/03/2024]]</f>
        <v>280.25</v>
      </c>
      <c r="I238" s="336" t="s">
        <v>1498</v>
      </c>
      <c r="J238" s="28"/>
    </row>
    <row r="239" spans="2:10" ht="18" x14ac:dyDescent="0.25">
      <c r="B239" s="332">
        <v>45229</v>
      </c>
      <c r="C239" s="333" t="s">
        <v>1041</v>
      </c>
      <c r="D239" s="334" t="s">
        <v>1288</v>
      </c>
      <c r="E239" s="338" t="s">
        <v>1364</v>
      </c>
      <c r="F239" s="333">
        <v>14</v>
      </c>
      <c r="G239" s="336">
        <v>88.5</v>
      </c>
      <c r="H239" s="337">
        <f>Tabla1[[#This Row],[Costo Unit.]]*Tabla1[[#This Row],[Inventario al 31/03/2024]]</f>
        <v>1239</v>
      </c>
      <c r="I239" s="336" t="s">
        <v>1498</v>
      </c>
      <c r="J239" s="28"/>
    </row>
    <row r="240" spans="2:10" ht="18" x14ac:dyDescent="0.25">
      <c r="B240" s="332">
        <v>42551</v>
      </c>
      <c r="C240" s="333" t="s">
        <v>1041</v>
      </c>
      <c r="D240" s="334" t="s">
        <v>446</v>
      </c>
      <c r="E240" s="338" t="s">
        <v>451</v>
      </c>
      <c r="F240" s="333">
        <v>11</v>
      </c>
      <c r="G240" s="336">
        <v>5412.07</v>
      </c>
      <c r="H240" s="337">
        <f>Tabla1[[#This Row],[Costo Unit.]]*Tabla1[[#This Row],[Inventario al 31/03/2024]]</f>
        <v>59532.77</v>
      </c>
      <c r="I240" s="336" t="s">
        <v>1498</v>
      </c>
      <c r="J240" s="28"/>
    </row>
    <row r="241" spans="2:10" ht="18" x14ac:dyDescent="0.25">
      <c r="B241" s="332">
        <v>45338</v>
      </c>
      <c r="C241" s="333" t="s">
        <v>1053</v>
      </c>
      <c r="D241" s="334" t="s">
        <v>1287</v>
      </c>
      <c r="E241" s="338" t="s">
        <v>596</v>
      </c>
      <c r="F241" s="333">
        <v>75</v>
      </c>
      <c r="G241" s="336">
        <v>85.62</v>
      </c>
      <c r="H241" s="337">
        <f>Tabla1[[#This Row],[Costo Unit.]]*Tabla1[[#This Row],[Inventario al 31/03/2024]]</f>
        <v>6421.5</v>
      </c>
      <c r="I241" s="336" t="s">
        <v>1498</v>
      </c>
      <c r="J241" s="28"/>
    </row>
    <row r="242" spans="2:10" ht="18" x14ac:dyDescent="0.25">
      <c r="B242" s="332">
        <v>45382</v>
      </c>
      <c r="C242" s="333" t="s">
        <v>1043</v>
      </c>
      <c r="D242" s="334"/>
      <c r="E242" s="338" t="s">
        <v>1341</v>
      </c>
      <c r="F242" s="333">
        <v>12</v>
      </c>
      <c r="G242" s="336">
        <v>0</v>
      </c>
      <c r="H242" s="337">
        <f>Tabla1[[#This Row],[Costo Unit.]]*Tabla1[[#This Row],[Inventario al 31/03/2024]]</f>
        <v>0</v>
      </c>
      <c r="I242" s="336" t="s">
        <v>1498</v>
      </c>
      <c r="J242" s="28"/>
    </row>
    <row r="243" spans="2:10" ht="18" x14ac:dyDescent="0.25">
      <c r="B243" s="332">
        <v>42237</v>
      </c>
      <c r="C243" s="333" t="s">
        <v>1046</v>
      </c>
      <c r="D243" s="334" t="s">
        <v>530</v>
      </c>
      <c r="E243" s="339" t="s">
        <v>535</v>
      </c>
      <c r="F243" s="333">
        <v>17</v>
      </c>
      <c r="G243" s="336">
        <v>70.8</v>
      </c>
      <c r="H243" s="337">
        <f>Tabla1[[#This Row],[Costo Unit.]]*Tabla1[[#This Row],[Inventario al 31/03/2024]]</f>
        <v>1203.5999999999999</v>
      </c>
      <c r="I243" s="336" t="s">
        <v>1498</v>
      </c>
      <c r="J243" s="28"/>
    </row>
    <row r="244" spans="2:10" ht="18" x14ac:dyDescent="0.25">
      <c r="B244" s="332">
        <v>41907</v>
      </c>
      <c r="C244" s="333" t="s">
        <v>1046</v>
      </c>
      <c r="D244" s="334" t="s">
        <v>222</v>
      </c>
      <c r="E244" s="338" t="s">
        <v>810</v>
      </c>
      <c r="F244" s="333">
        <v>14</v>
      </c>
      <c r="G244" s="336">
        <v>220.89</v>
      </c>
      <c r="H244" s="337">
        <f>Tabla1[[#This Row],[Costo Unit.]]*Tabla1[[#This Row],[Inventario al 31/03/2024]]</f>
        <v>3092.46</v>
      </c>
      <c r="I244" s="336" t="s">
        <v>1498</v>
      </c>
      <c r="J244" s="28"/>
    </row>
    <row r="245" spans="2:10" ht="18" x14ac:dyDescent="0.25">
      <c r="B245" s="332">
        <v>41915</v>
      </c>
      <c r="C245" s="333" t="s">
        <v>1047</v>
      </c>
      <c r="D245" s="334" t="s">
        <v>528</v>
      </c>
      <c r="E245" s="339" t="s">
        <v>533</v>
      </c>
      <c r="F245" s="333">
        <v>25</v>
      </c>
      <c r="G245" s="336">
        <v>7.38</v>
      </c>
      <c r="H245" s="337">
        <f>Tabla1[[#This Row],[Costo Unit.]]*Tabla1[[#This Row],[Inventario al 31/03/2024]]</f>
        <v>184.5</v>
      </c>
      <c r="I245" s="336" t="s">
        <v>1498</v>
      </c>
      <c r="J245" s="28"/>
    </row>
    <row r="246" spans="2:10" ht="18" x14ac:dyDescent="0.25">
      <c r="B246" s="332">
        <v>42250</v>
      </c>
      <c r="C246" s="333" t="s">
        <v>1055</v>
      </c>
      <c r="D246" s="334" t="s">
        <v>423</v>
      </c>
      <c r="E246" s="338" t="s">
        <v>152</v>
      </c>
      <c r="F246" s="333">
        <v>8</v>
      </c>
      <c r="G246" s="336">
        <v>388.6</v>
      </c>
      <c r="H246" s="337">
        <f>Tabla1[[#This Row],[Costo Unit.]]*Tabla1[[#This Row],[Inventario al 31/03/2024]]</f>
        <v>3108.8</v>
      </c>
      <c r="I246" s="336" t="s">
        <v>1498</v>
      </c>
      <c r="J246" s="28"/>
    </row>
    <row r="247" spans="2:10" ht="18" x14ac:dyDescent="0.25">
      <c r="B247" s="332">
        <v>41075</v>
      </c>
      <c r="C247" s="333" t="s">
        <v>1055</v>
      </c>
      <c r="D247" s="334" t="s">
        <v>913</v>
      </c>
      <c r="E247" s="338" t="s">
        <v>944</v>
      </c>
      <c r="F247" s="333">
        <v>1</v>
      </c>
      <c r="G247" s="336">
        <v>322.14</v>
      </c>
      <c r="H247" s="337">
        <f>Tabla1[[#This Row],[Costo Unit.]]*Tabla1[[#This Row],[Inventario al 31/03/2024]]</f>
        <v>322.14</v>
      </c>
      <c r="I247" s="336" t="s">
        <v>1498</v>
      </c>
      <c r="J247" s="28"/>
    </row>
    <row r="248" spans="2:10" ht="18" x14ac:dyDescent="0.25">
      <c r="B248" s="332">
        <v>41488</v>
      </c>
      <c r="C248" s="333" t="s">
        <v>1055</v>
      </c>
      <c r="D248" s="334" t="s">
        <v>475</v>
      </c>
      <c r="E248" s="338" t="s">
        <v>498</v>
      </c>
      <c r="F248" s="333">
        <v>43</v>
      </c>
      <c r="G248" s="336">
        <v>326.86</v>
      </c>
      <c r="H248" s="337">
        <f>Tabla1[[#This Row],[Costo Unit.]]*Tabla1[[#This Row],[Inventario al 31/03/2024]]</f>
        <v>14054.980000000001</v>
      </c>
      <c r="I248" s="336" t="s">
        <v>1498</v>
      </c>
      <c r="J248" s="28"/>
    </row>
    <row r="249" spans="2:10" ht="18" x14ac:dyDescent="0.25">
      <c r="B249" s="332">
        <v>41488</v>
      </c>
      <c r="C249" s="333" t="s">
        <v>1055</v>
      </c>
      <c r="D249" s="334" t="s">
        <v>274</v>
      </c>
      <c r="E249" s="335" t="s">
        <v>22</v>
      </c>
      <c r="F249" s="333">
        <v>9</v>
      </c>
      <c r="G249" s="336">
        <v>335.24</v>
      </c>
      <c r="H249" s="337">
        <f>Tabla1[[#This Row],[Costo Unit.]]*Tabla1[[#This Row],[Inventario al 31/03/2024]]</f>
        <v>3017.16</v>
      </c>
      <c r="I249" s="336" t="s">
        <v>1498</v>
      </c>
      <c r="J249" s="28"/>
    </row>
    <row r="250" spans="2:10" ht="18" x14ac:dyDescent="0.25">
      <c r="B250" s="332">
        <v>41691</v>
      </c>
      <c r="C250" s="333" t="s">
        <v>1055</v>
      </c>
      <c r="D250" s="334" t="s">
        <v>334</v>
      </c>
      <c r="E250" s="335" t="s">
        <v>80</v>
      </c>
      <c r="F250" s="333">
        <v>4</v>
      </c>
      <c r="G250" s="336">
        <v>602.27</v>
      </c>
      <c r="H250" s="337">
        <f>Tabla1[[#This Row],[Costo Unit.]]*Tabla1[[#This Row],[Inventario al 31/03/2024]]</f>
        <v>2409.08</v>
      </c>
      <c r="I250" s="336" t="s">
        <v>1498</v>
      </c>
      <c r="J250" s="28"/>
    </row>
    <row r="251" spans="2:10" ht="18" x14ac:dyDescent="0.25">
      <c r="B251" s="332">
        <v>40477</v>
      </c>
      <c r="C251" s="333" t="s">
        <v>1055</v>
      </c>
      <c r="D251" s="334" t="s">
        <v>508</v>
      </c>
      <c r="E251" s="338" t="s">
        <v>509</v>
      </c>
      <c r="F251" s="333">
        <v>5</v>
      </c>
      <c r="G251" s="336">
        <v>2124</v>
      </c>
      <c r="H251" s="337">
        <f>Tabla1[[#This Row],[Costo Unit.]]*Tabla1[[#This Row],[Inventario al 31/03/2024]]</f>
        <v>10620</v>
      </c>
      <c r="I251" s="336" t="s">
        <v>1498</v>
      </c>
      <c r="J251" s="28"/>
    </row>
    <row r="252" spans="2:10" ht="18" x14ac:dyDescent="0.25">
      <c r="B252" s="332">
        <v>41438</v>
      </c>
      <c r="C252" s="333" t="s">
        <v>1055</v>
      </c>
      <c r="D252" s="334" t="s">
        <v>481</v>
      </c>
      <c r="E252" s="338" t="s">
        <v>482</v>
      </c>
      <c r="F252" s="333">
        <v>4</v>
      </c>
      <c r="G252" s="336">
        <v>466.1</v>
      </c>
      <c r="H252" s="337">
        <f>Tabla1[[#This Row],[Costo Unit.]]*Tabla1[[#This Row],[Inventario al 31/03/2024]]</f>
        <v>1864.4</v>
      </c>
      <c r="I252" s="336" t="s">
        <v>1498</v>
      </c>
      <c r="J252" s="28"/>
    </row>
    <row r="253" spans="2:10" ht="18" x14ac:dyDescent="0.25">
      <c r="B253" s="332">
        <v>42166</v>
      </c>
      <c r="C253" s="333" t="s">
        <v>1055</v>
      </c>
      <c r="D253" s="334" t="s">
        <v>483</v>
      </c>
      <c r="E253" s="338" t="s">
        <v>484</v>
      </c>
      <c r="F253" s="333">
        <v>2</v>
      </c>
      <c r="G253" s="336">
        <v>411.03</v>
      </c>
      <c r="H253" s="337">
        <f>Tabla1[[#This Row],[Costo Unit.]]*Tabla1[[#This Row],[Inventario al 31/03/2024]]</f>
        <v>822.06</v>
      </c>
      <c r="I253" s="336" t="s">
        <v>1498</v>
      </c>
      <c r="J253" s="28"/>
    </row>
    <row r="254" spans="2:10" ht="18" x14ac:dyDescent="0.25">
      <c r="B254" s="332">
        <v>41624</v>
      </c>
      <c r="C254" s="333" t="s">
        <v>1055</v>
      </c>
      <c r="D254" s="334" t="s">
        <v>485</v>
      </c>
      <c r="E254" s="338" t="s">
        <v>493</v>
      </c>
      <c r="F254" s="333">
        <v>5</v>
      </c>
      <c r="G254" s="336">
        <v>637.55999999999995</v>
      </c>
      <c r="H254" s="337">
        <f>Tabla1[[#This Row],[Costo Unit.]]*Tabla1[[#This Row],[Inventario al 31/03/2024]]</f>
        <v>3187.7999999999997</v>
      </c>
      <c r="I254" s="336" t="s">
        <v>1498</v>
      </c>
      <c r="J254" s="28"/>
    </row>
    <row r="255" spans="2:10" ht="18" x14ac:dyDescent="0.25">
      <c r="B255" s="332">
        <v>42450</v>
      </c>
      <c r="C255" s="333" t="s">
        <v>1055</v>
      </c>
      <c r="D255" s="334" t="s">
        <v>406</v>
      </c>
      <c r="E255" s="338" t="s">
        <v>139</v>
      </c>
      <c r="F255" s="333">
        <v>12</v>
      </c>
      <c r="G255" s="336">
        <v>224.2</v>
      </c>
      <c r="H255" s="337">
        <f>Tabla1[[#This Row],[Costo Unit.]]*Tabla1[[#This Row],[Inventario al 31/03/2024]]</f>
        <v>2690.3999999999996</v>
      </c>
      <c r="I255" s="336" t="s">
        <v>1498</v>
      </c>
      <c r="J255" s="28"/>
    </row>
    <row r="256" spans="2:10" ht="18" x14ac:dyDescent="0.25">
      <c r="B256" s="332">
        <v>41438</v>
      </c>
      <c r="C256" s="333" t="s">
        <v>1055</v>
      </c>
      <c r="D256" s="334" t="s">
        <v>914</v>
      </c>
      <c r="E256" s="338" t="s">
        <v>915</v>
      </c>
      <c r="F256" s="333">
        <v>1</v>
      </c>
      <c r="G256" s="336">
        <v>1964.7</v>
      </c>
      <c r="H256" s="337">
        <f>Tabla1[[#This Row],[Costo Unit.]]*Tabla1[[#This Row],[Inventario al 31/03/2024]]</f>
        <v>1964.7</v>
      </c>
      <c r="I256" s="336" t="s">
        <v>1498</v>
      </c>
      <c r="J256" s="28"/>
    </row>
    <row r="257" spans="2:10" ht="18" x14ac:dyDescent="0.25">
      <c r="B257" s="332">
        <v>41438</v>
      </c>
      <c r="C257" s="333" t="s">
        <v>1055</v>
      </c>
      <c r="D257" s="334" t="s">
        <v>506</v>
      </c>
      <c r="E257" s="338" t="s">
        <v>507</v>
      </c>
      <c r="F257" s="333">
        <v>3</v>
      </c>
      <c r="G257" s="336">
        <v>488.91</v>
      </c>
      <c r="H257" s="337">
        <f>Tabla1[[#This Row],[Costo Unit.]]*Tabla1[[#This Row],[Inventario al 31/03/2024]]</f>
        <v>1466.73</v>
      </c>
      <c r="I257" s="336" t="s">
        <v>1498</v>
      </c>
      <c r="J257" s="28"/>
    </row>
    <row r="258" spans="2:10" ht="18" x14ac:dyDescent="0.25">
      <c r="B258" s="332">
        <v>42551</v>
      </c>
      <c r="C258" s="333" t="s">
        <v>1055</v>
      </c>
      <c r="D258" s="334" t="s">
        <v>201</v>
      </c>
      <c r="E258" s="335" t="s">
        <v>636</v>
      </c>
      <c r="F258" s="333">
        <v>19</v>
      </c>
      <c r="G258" s="336">
        <v>133.4</v>
      </c>
      <c r="H258" s="337">
        <f>Tabla1[[#This Row],[Costo Unit.]]*Tabla1[[#This Row],[Inventario al 31/03/2024]]</f>
        <v>2534.6</v>
      </c>
      <c r="I258" s="336" t="s">
        <v>1498</v>
      </c>
      <c r="J258" s="28"/>
    </row>
    <row r="259" spans="2:10" ht="18" x14ac:dyDescent="0.25">
      <c r="B259" s="332">
        <v>42520</v>
      </c>
      <c r="C259" s="333" t="s">
        <v>1055</v>
      </c>
      <c r="D259" s="334" t="s">
        <v>227</v>
      </c>
      <c r="E259" s="338" t="s">
        <v>635</v>
      </c>
      <c r="F259" s="333">
        <v>12</v>
      </c>
      <c r="G259" s="336">
        <v>368.3</v>
      </c>
      <c r="H259" s="337">
        <f>Tabla1[[#This Row],[Costo Unit.]]*Tabla1[[#This Row],[Inventario al 31/03/2024]]</f>
        <v>4419.6000000000004</v>
      </c>
      <c r="I259" s="336" t="s">
        <v>1498</v>
      </c>
      <c r="J259" s="28"/>
    </row>
    <row r="260" spans="2:10" ht="18" x14ac:dyDescent="0.25">
      <c r="B260" s="332">
        <v>42153</v>
      </c>
      <c r="C260" s="333" t="s">
        <v>1055</v>
      </c>
      <c r="D260" s="334" t="s">
        <v>437</v>
      </c>
      <c r="E260" s="338" t="s">
        <v>436</v>
      </c>
      <c r="F260" s="333">
        <v>6</v>
      </c>
      <c r="G260" s="336">
        <v>391.15</v>
      </c>
      <c r="H260" s="337">
        <f>Tabla1[[#This Row],[Costo Unit.]]*Tabla1[[#This Row],[Inventario al 31/03/2024]]</f>
        <v>2346.8999999999996</v>
      </c>
      <c r="I260" s="336" t="s">
        <v>1498</v>
      </c>
      <c r="J260" s="28"/>
    </row>
    <row r="261" spans="2:10" ht="18" x14ac:dyDescent="0.25">
      <c r="B261" s="332">
        <v>41402</v>
      </c>
      <c r="C261" s="333" t="s">
        <v>1055</v>
      </c>
      <c r="D261" s="334" t="s">
        <v>669</v>
      </c>
      <c r="E261" s="339" t="s">
        <v>671</v>
      </c>
      <c r="F261" s="333">
        <v>8</v>
      </c>
      <c r="G261" s="336">
        <v>448.4</v>
      </c>
      <c r="H261" s="337">
        <f>Tabla1[[#This Row],[Costo Unit.]]*Tabla1[[#This Row],[Inventario al 31/03/2024]]</f>
        <v>3587.2</v>
      </c>
      <c r="I261" s="336" t="s">
        <v>1498</v>
      </c>
      <c r="J261" s="28"/>
    </row>
    <row r="262" spans="2:10" ht="18" x14ac:dyDescent="0.25">
      <c r="B262" s="332"/>
      <c r="C262" s="333" t="s">
        <v>1043</v>
      </c>
      <c r="D262" s="334" t="s">
        <v>1451</v>
      </c>
      <c r="E262" s="338" t="s">
        <v>1452</v>
      </c>
      <c r="F262" s="333">
        <v>10</v>
      </c>
      <c r="G262" s="336">
        <v>156.44</v>
      </c>
      <c r="H262" s="337">
        <f>Tabla1[[#This Row],[Costo Unit.]]*Tabla1[[#This Row],[Inventario al 31/03/2024]]</f>
        <v>1564.4</v>
      </c>
      <c r="I262" s="336" t="s">
        <v>1498</v>
      </c>
      <c r="J262" s="28"/>
    </row>
    <row r="263" spans="2:10" ht="18" x14ac:dyDescent="0.25">
      <c r="B263" s="332">
        <v>42496</v>
      </c>
      <c r="C263" s="333" t="s">
        <v>1046</v>
      </c>
      <c r="D263" s="334" t="s">
        <v>275</v>
      </c>
      <c r="E263" s="335" t="s">
        <v>23</v>
      </c>
      <c r="F263" s="333">
        <v>1</v>
      </c>
      <c r="G263" s="336">
        <v>294.68</v>
      </c>
      <c r="H263" s="337">
        <f>Tabla1[[#This Row],[Costo Unit.]]*Tabla1[[#This Row],[Inventario al 31/03/2024]]</f>
        <v>294.68</v>
      </c>
      <c r="I263" s="336" t="s">
        <v>1498</v>
      </c>
      <c r="J263" s="28"/>
    </row>
    <row r="264" spans="2:10" ht="18" x14ac:dyDescent="0.25">
      <c r="B264" s="332">
        <v>41438</v>
      </c>
      <c r="C264" s="333" t="s">
        <v>1046</v>
      </c>
      <c r="D264" s="334" t="s">
        <v>434</v>
      </c>
      <c r="E264" s="338" t="s">
        <v>161</v>
      </c>
      <c r="F264" s="333">
        <v>1</v>
      </c>
      <c r="G264" s="336">
        <v>114.79</v>
      </c>
      <c r="H264" s="337">
        <f>Tabla1[[#This Row],[Costo Unit.]]*Tabla1[[#This Row],[Inventario al 31/03/2024]]</f>
        <v>114.79</v>
      </c>
      <c r="I264" s="336" t="s">
        <v>1498</v>
      </c>
      <c r="J264" s="28"/>
    </row>
    <row r="265" spans="2:10" ht="18" x14ac:dyDescent="0.25">
      <c r="B265" s="332">
        <v>43026</v>
      </c>
      <c r="C265" s="333" t="s">
        <v>1044</v>
      </c>
      <c r="D265" s="334" t="s">
        <v>277</v>
      </c>
      <c r="E265" s="338" t="s">
        <v>24</v>
      </c>
      <c r="F265" s="333">
        <v>1</v>
      </c>
      <c r="G265" s="336">
        <v>115</v>
      </c>
      <c r="H265" s="337">
        <f>Tabla1[[#This Row],[Costo Unit.]]*Tabla1[[#This Row],[Inventario al 31/03/2024]]</f>
        <v>115</v>
      </c>
      <c r="I265" s="336" t="s">
        <v>1498</v>
      </c>
      <c r="J265" s="28"/>
    </row>
    <row r="266" spans="2:10" ht="18" x14ac:dyDescent="0.25">
      <c r="B266" s="332"/>
      <c r="C266" s="333" t="s">
        <v>1046</v>
      </c>
      <c r="D266" s="334" t="s">
        <v>1425</v>
      </c>
      <c r="E266" s="338" t="s">
        <v>1426</v>
      </c>
      <c r="F266" s="333">
        <v>629</v>
      </c>
      <c r="G266" s="336">
        <v>9.9499999999999993</v>
      </c>
      <c r="H266" s="337">
        <f>Tabla1[[#This Row],[Costo Unit.]]*Tabla1[[#This Row],[Inventario al 31/03/2024]]</f>
        <v>6258.5499999999993</v>
      </c>
      <c r="I266" s="336" t="s">
        <v>1498</v>
      </c>
      <c r="J266" s="28"/>
    </row>
    <row r="267" spans="2:10" ht="18" x14ac:dyDescent="0.25">
      <c r="B267" s="332">
        <v>40911</v>
      </c>
      <c r="C267" s="333" t="s">
        <v>1046</v>
      </c>
      <c r="D267" s="334" t="s">
        <v>337</v>
      </c>
      <c r="E267" s="335" t="s">
        <v>82</v>
      </c>
      <c r="F267" s="333">
        <v>4</v>
      </c>
      <c r="G267" s="336">
        <v>250</v>
      </c>
      <c r="H267" s="337">
        <f>Tabla1[[#This Row],[Costo Unit.]]*Tabla1[[#This Row],[Inventario al 31/03/2024]]</f>
        <v>1000</v>
      </c>
      <c r="I267" s="336" t="s">
        <v>1498</v>
      </c>
      <c r="J267" s="28"/>
    </row>
    <row r="268" spans="2:10" ht="18" x14ac:dyDescent="0.25">
      <c r="B268" s="332">
        <v>44047</v>
      </c>
      <c r="C268" s="333" t="s">
        <v>1046</v>
      </c>
      <c r="D268" s="334" t="s">
        <v>1123</v>
      </c>
      <c r="E268" s="338" t="s">
        <v>960</v>
      </c>
      <c r="F268" s="333">
        <v>3</v>
      </c>
      <c r="G268" s="336">
        <v>275</v>
      </c>
      <c r="H268" s="337">
        <f>Tabla1[[#This Row],[Costo Unit.]]*Tabla1[[#This Row],[Inventario al 31/03/2024]]</f>
        <v>825</v>
      </c>
      <c r="I268" s="336" t="s">
        <v>1498</v>
      </c>
      <c r="J268" s="28"/>
    </row>
    <row r="269" spans="2:10" ht="18" x14ac:dyDescent="0.25">
      <c r="B269" s="332">
        <v>41835</v>
      </c>
      <c r="C269" s="333" t="s">
        <v>1046</v>
      </c>
      <c r="D269" s="334" t="s">
        <v>338</v>
      </c>
      <c r="E269" s="335" t="s">
        <v>83</v>
      </c>
      <c r="F269" s="333">
        <v>2</v>
      </c>
      <c r="G269" s="336">
        <v>300</v>
      </c>
      <c r="H269" s="337">
        <f>Tabla1[[#This Row],[Costo Unit.]]*Tabla1[[#This Row],[Inventario al 31/03/2024]]</f>
        <v>600</v>
      </c>
      <c r="I269" s="336" t="s">
        <v>1498</v>
      </c>
      <c r="J269" s="28"/>
    </row>
    <row r="270" spans="2:10" ht="18" x14ac:dyDescent="0.25">
      <c r="B270" s="332">
        <v>42496</v>
      </c>
      <c r="C270" s="333" t="s">
        <v>1043</v>
      </c>
      <c r="D270" s="334" t="s">
        <v>385</v>
      </c>
      <c r="E270" s="338" t="s">
        <v>123</v>
      </c>
      <c r="F270" s="333">
        <v>1</v>
      </c>
      <c r="G270" s="336">
        <v>37</v>
      </c>
      <c r="H270" s="337">
        <f>Tabla1[[#This Row],[Costo Unit.]]*Tabla1[[#This Row],[Inventario al 31/03/2024]]</f>
        <v>37</v>
      </c>
      <c r="I270" s="336" t="s">
        <v>1498</v>
      </c>
      <c r="J270" s="28"/>
    </row>
    <row r="271" spans="2:10" ht="18" x14ac:dyDescent="0.25">
      <c r="B271" s="332">
        <v>42496</v>
      </c>
      <c r="C271" s="333" t="s">
        <v>1043</v>
      </c>
      <c r="D271" s="334" t="s">
        <v>564</v>
      </c>
      <c r="E271" s="338" t="s">
        <v>565</v>
      </c>
      <c r="F271" s="333">
        <v>1</v>
      </c>
      <c r="G271" s="336">
        <v>345.12</v>
      </c>
      <c r="H271" s="337">
        <f>Tabla1[[#This Row],[Costo Unit.]]*Tabla1[[#This Row],[Inventario al 31/03/2024]]</f>
        <v>345.12</v>
      </c>
      <c r="I271" s="336" t="s">
        <v>1498</v>
      </c>
      <c r="J271" s="28"/>
    </row>
    <row r="272" spans="2:10" ht="18" x14ac:dyDescent="0.25">
      <c r="B272" s="332">
        <v>42496</v>
      </c>
      <c r="C272" s="333" t="s">
        <v>1056</v>
      </c>
      <c r="D272" s="334" t="s">
        <v>576</v>
      </c>
      <c r="E272" s="338" t="s">
        <v>577</v>
      </c>
      <c r="F272" s="333">
        <v>2</v>
      </c>
      <c r="G272" s="336">
        <v>7379.5</v>
      </c>
      <c r="H272" s="337">
        <f>Tabla1[[#This Row],[Costo Unit.]]*Tabla1[[#This Row],[Inventario al 31/03/2024]]</f>
        <v>14759</v>
      </c>
      <c r="I272" s="336" t="s">
        <v>1498</v>
      </c>
      <c r="J272" s="28"/>
    </row>
    <row r="273" spans="2:10" ht="18" x14ac:dyDescent="0.25">
      <c r="B273" s="332">
        <v>41429</v>
      </c>
      <c r="C273" s="333" t="s">
        <v>1055</v>
      </c>
      <c r="D273" s="334" t="s">
        <v>217</v>
      </c>
      <c r="E273" s="338" t="s">
        <v>644</v>
      </c>
      <c r="F273" s="333">
        <v>51</v>
      </c>
      <c r="G273" s="336">
        <v>208.8</v>
      </c>
      <c r="H273" s="337">
        <f>Tabla1[[#This Row],[Costo Unit.]]*Tabla1[[#This Row],[Inventario al 31/03/2024]]</f>
        <v>10648.800000000001</v>
      </c>
      <c r="I273" s="336" t="s">
        <v>1498</v>
      </c>
      <c r="J273" s="28"/>
    </row>
    <row r="274" spans="2:10" ht="18" x14ac:dyDescent="0.25">
      <c r="B274" s="332">
        <v>41691</v>
      </c>
      <c r="C274" s="333" t="s">
        <v>1041</v>
      </c>
      <c r="D274" s="334" t="s">
        <v>279</v>
      </c>
      <c r="E274" s="338" t="s">
        <v>26</v>
      </c>
      <c r="F274" s="333">
        <v>1</v>
      </c>
      <c r="G274" s="336">
        <v>300</v>
      </c>
      <c r="H274" s="337">
        <f>Tabla1[[#This Row],[Costo Unit.]]*Tabla1[[#This Row],[Inventario al 31/03/2024]]</f>
        <v>300</v>
      </c>
      <c r="I274" s="336" t="s">
        <v>1498</v>
      </c>
      <c r="J274" s="28"/>
    </row>
    <row r="275" spans="2:10" s="5" customFormat="1" ht="18" x14ac:dyDescent="0.25">
      <c r="B275" s="332"/>
      <c r="C275" s="333" t="s">
        <v>1046</v>
      </c>
      <c r="D275" s="334"/>
      <c r="E275" s="338" t="s">
        <v>1338</v>
      </c>
      <c r="F275" s="333">
        <v>1</v>
      </c>
      <c r="G275" s="336">
        <v>6200</v>
      </c>
      <c r="H275" s="337">
        <f>Tabla1[[#This Row],[Costo Unit.]]*Tabla1[[#This Row],[Inventario al 31/03/2024]]</f>
        <v>6200</v>
      </c>
      <c r="I275" s="336" t="s">
        <v>1498</v>
      </c>
      <c r="J275" s="28"/>
    </row>
    <row r="276" spans="2:10" ht="18" x14ac:dyDescent="0.25">
      <c r="B276" s="332"/>
      <c r="C276" s="333" t="s">
        <v>1046</v>
      </c>
      <c r="D276" s="334" t="s">
        <v>1116</v>
      </c>
      <c r="E276" s="338" t="s">
        <v>1117</v>
      </c>
      <c r="F276" s="333">
        <v>54</v>
      </c>
      <c r="G276" s="336">
        <v>202.93</v>
      </c>
      <c r="H276" s="337">
        <f>Tabla1[[#This Row],[Costo Unit.]]*Tabla1[[#This Row],[Inventario al 31/03/2024]]</f>
        <v>10958.220000000001</v>
      </c>
      <c r="I276" s="336" t="s">
        <v>1498</v>
      </c>
      <c r="J276" s="28"/>
    </row>
    <row r="277" spans="2:10" ht="18" x14ac:dyDescent="0.25">
      <c r="B277" s="332">
        <v>44879</v>
      </c>
      <c r="C277" s="333" t="s">
        <v>1046</v>
      </c>
      <c r="D277" s="334" t="s">
        <v>1197</v>
      </c>
      <c r="E277" s="338" t="s">
        <v>1145</v>
      </c>
      <c r="F277" s="333">
        <v>46</v>
      </c>
      <c r="G277" s="336">
        <v>278.75</v>
      </c>
      <c r="H277" s="337">
        <f>Tabla1[[#This Row],[Costo Unit.]]*Tabla1[[#This Row],[Inventario al 31/03/2024]]</f>
        <v>12822.5</v>
      </c>
      <c r="I277" s="336" t="s">
        <v>1498</v>
      </c>
      <c r="J277" s="28"/>
    </row>
    <row r="278" spans="2:10" ht="18" x14ac:dyDescent="0.25">
      <c r="B278" s="332">
        <v>44145</v>
      </c>
      <c r="C278" s="333" t="s">
        <v>1046</v>
      </c>
      <c r="D278" s="334" t="s">
        <v>281</v>
      </c>
      <c r="E278" s="335" t="s">
        <v>28</v>
      </c>
      <c r="F278" s="333">
        <v>179</v>
      </c>
      <c r="G278" s="336">
        <v>57.91</v>
      </c>
      <c r="H278" s="337">
        <f>Tabla1[[#This Row],[Costo Unit.]]*Tabla1[[#This Row],[Inventario al 31/03/2024]]</f>
        <v>10365.89</v>
      </c>
      <c r="I278" s="336" t="s">
        <v>1498</v>
      </c>
      <c r="J278" s="28"/>
    </row>
    <row r="279" spans="2:10" ht="18" x14ac:dyDescent="0.25">
      <c r="B279" s="332">
        <v>45382</v>
      </c>
      <c r="C279" s="333" t="s">
        <v>1041</v>
      </c>
      <c r="D279" s="334" t="s">
        <v>1363</v>
      </c>
      <c r="E279" s="338" t="s">
        <v>1453</v>
      </c>
      <c r="F279" s="333">
        <v>5</v>
      </c>
      <c r="G279" s="336">
        <v>568.76</v>
      </c>
      <c r="H279" s="337">
        <f>Tabla1[[#This Row],[Costo Unit.]]*Tabla1[[#This Row],[Inventario al 31/03/2024]]</f>
        <v>2843.8</v>
      </c>
      <c r="I279" s="336" t="s">
        <v>1498</v>
      </c>
      <c r="J279" s="28"/>
    </row>
    <row r="280" spans="2:10" ht="18" x14ac:dyDescent="0.25">
      <c r="B280" s="332"/>
      <c r="C280" s="333" t="s">
        <v>1050</v>
      </c>
      <c r="D280" s="334" t="s">
        <v>1366</v>
      </c>
      <c r="E280" s="338" t="s">
        <v>1323</v>
      </c>
      <c r="F280" s="333">
        <v>2</v>
      </c>
      <c r="G280" s="336">
        <v>750.95</v>
      </c>
      <c r="H280" s="337">
        <f>Tabla1[[#This Row],[Costo Unit.]]*Tabla1[[#This Row],[Inventario al 31/03/2024]]</f>
        <v>1501.9</v>
      </c>
      <c r="I280" s="336" t="s">
        <v>1498</v>
      </c>
      <c r="J280" s="28"/>
    </row>
    <row r="281" spans="2:10" ht="18" x14ac:dyDescent="0.25">
      <c r="B281" s="332">
        <v>42496</v>
      </c>
      <c r="C281" s="333" t="s">
        <v>1050</v>
      </c>
      <c r="D281" s="334" t="s">
        <v>478</v>
      </c>
      <c r="E281" s="338" t="s">
        <v>487</v>
      </c>
      <c r="F281" s="333">
        <v>1</v>
      </c>
      <c r="G281" s="336">
        <v>731.6</v>
      </c>
      <c r="H281" s="337">
        <f>Tabla1[[#This Row],[Costo Unit.]]*Tabla1[[#This Row],[Inventario al 31/03/2024]]</f>
        <v>731.6</v>
      </c>
      <c r="I281" s="336" t="s">
        <v>1498</v>
      </c>
      <c r="J281" s="28"/>
    </row>
    <row r="282" spans="2:10" ht="18" x14ac:dyDescent="0.25">
      <c r="B282" s="332">
        <v>41438</v>
      </c>
      <c r="C282" s="333" t="s">
        <v>1050</v>
      </c>
      <c r="D282" s="334" t="s">
        <v>442</v>
      </c>
      <c r="E282" s="338" t="s">
        <v>134</v>
      </c>
      <c r="F282" s="333">
        <v>2</v>
      </c>
      <c r="G282" s="336">
        <v>172.08</v>
      </c>
      <c r="H282" s="337">
        <f>Tabla1[[#This Row],[Costo Unit.]]*Tabla1[[#This Row],[Inventario al 31/03/2024]]</f>
        <v>344.16</v>
      </c>
      <c r="I282" s="336" t="s">
        <v>1498</v>
      </c>
      <c r="J282" s="28"/>
    </row>
    <row r="283" spans="2:10" ht="18" x14ac:dyDescent="0.25">
      <c r="B283" s="332">
        <v>45382</v>
      </c>
      <c r="C283" s="333" t="s">
        <v>1041</v>
      </c>
      <c r="D283" s="334" t="s">
        <v>1501</v>
      </c>
      <c r="E283" s="338" t="s">
        <v>1463</v>
      </c>
      <c r="F283" s="333">
        <v>1</v>
      </c>
      <c r="G283" s="336">
        <v>521.1</v>
      </c>
      <c r="H283" s="337">
        <f>Tabla1[[#This Row],[Costo Unit.]]*Tabla1[[#This Row],[Inventario al 31/03/2024]]</f>
        <v>521.1</v>
      </c>
      <c r="I283" s="336" t="s">
        <v>1498</v>
      </c>
      <c r="J283" s="28"/>
    </row>
    <row r="284" spans="2:10" ht="18" x14ac:dyDescent="0.25">
      <c r="B284" s="332">
        <v>41488</v>
      </c>
      <c r="C284" s="333" t="s">
        <v>1050</v>
      </c>
      <c r="D284" s="334" t="s">
        <v>756</v>
      </c>
      <c r="E284" s="339" t="s">
        <v>760</v>
      </c>
      <c r="F284" s="333">
        <v>1</v>
      </c>
      <c r="G284" s="336">
        <v>9982.7999999999993</v>
      </c>
      <c r="H284" s="337">
        <f>Tabla1[[#This Row],[Costo Unit.]]*Tabla1[[#This Row],[Inventario al 31/03/2024]]</f>
        <v>9982.7999999999993</v>
      </c>
      <c r="I284" s="336" t="s">
        <v>1498</v>
      </c>
      <c r="J284" s="28"/>
    </row>
    <row r="285" spans="2:10" s="5" customFormat="1" ht="18" x14ac:dyDescent="0.25">
      <c r="B285" s="332">
        <v>45274</v>
      </c>
      <c r="C285" s="333" t="s">
        <v>1041</v>
      </c>
      <c r="D285" s="334" t="s">
        <v>1442</v>
      </c>
      <c r="E285" s="338" t="s">
        <v>1472</v>
      </c>
      <c r="F285" s="333">
        <v>45</v>
      </c>
      <c r="G285" s="336">
        <v>1534</v>
      </c>
      <c r="H285" s="337">
        <f>Tabla1[[#This Row],[Costo Unit.]]*Tabla1[[#This Row],[Inventario al 31/03/2024]]</f>
        <v>69030</v>
      </c>
      <c r="I285" s="336" t="s">
        <v>1498</v>
      </c>
      <c r="J285" s="28"/>
    </row>
    <row r="286" spans="2:10" s="5" customFormat="1" ht="18" x14ac:dyDescent="0.25">
      <c r="B286" s="332">
        <v>40927</v>
      </c>
      <c r="C286" s="333" t="s">
        <v>1041</v>
      </c>
      <c r="D286" s="334" t="s">
        <v>205</v>
      </c>
      <c r="E286" s="338" t="s">
        <v>591</v>
      </c>
      <c r="F286" s="333">
        <v>5</v>
      </c>
      <c r="G286" s="336">
        <v>67.849999999999994</v>
      </c>
      <c r="H286" s="337">
        <f>Tabla1[[#This Row],[Costo Unit.]]*Tabla1[[#This Row],[Inventario al 31/03/2024]]</f>
        <v>339.25</v>
      </c>
      <c r="I286" s="336" t="s">
        <v>1498</v>
      </c>
      <c r="J286" s="28"/>
    </row>
    <row r="287" spans="2:10" s="5" customFormat="1" ht="18" x14ac:dyDescent="0.25">
      <c r="B287" s="332">
        <v>42496</v>
      </c>
      <c r="C287" s="333" t="s">
        <v>1041</v>
      </c>
      <c r="D287" s="334" t="s">
        <v>541</v>
      </c>
      <c r="E287" s="338" t="s">
        <v>542</v>
      </c>
      <c r="F287" s="333">
        <v>3</v>
      </c>
      <c r="G287" s="336">
        <v>50</v>
      </c>
      <c r="H287" s="337">
        <f>Tabla1[[#This Row],[Costo Unit.]]*Tabla1[[#This Row],[Inventario al 31/03/2024]]</f>
        <v>150</v>
      </c>
      <c r="I287" s="336" t="s">
        <v>1498</v>
      </c>
      <c r="J287" s="28"/>
    </row>
    <row r="288" spans="2:10" s="5" customFormat="1" ht="18" x14ac:dyDescent="0.25">
      <c r="B288" s="332"/>
      <c r="C288" s="333" t="s">
        <v>1041</v>
      </c>
      <c r="D288" s="334" t="s">
        <v>1212</v>
      </c>
      <c r="E288" s="338" t="s">
        <v>1348</v>
      </c>
      <c r="F288" s="333">
        <v>9</v>
      </c>
      <c r="G288" s="336">
        <v>1135.8499999999999</v>
      </c>
      <c r="H288" s="337">
        <f>Tabla1[[#This Row],[Costo Unit.]]*Tabla1[[#This Row],[Inventario al 31/03/2024]]</f>
        <v>10222.65</v>
      </c>
      <c r="I288" s="336" t="s">
        <v>1498</v>
      </c>
      <c r="J288" s="28"/>
    </row>
    <row r="289" spans="2:10" ht="18" x14ac:dyDescent="0.25">
      <c r="B289" s="332">
        <v>42250</v>
      </c>
      <c r="C289" s="333" t="s">
        <v>1041</v>
      </c>
      <c r="D289" s="334" t="s">
        <v>298</v>
      </c>
      <c r="E289" s="338" t="s">
        <v>45</v>
      </c>
      <c r="F289" s="333">
        <v>3</v>
      </c>
      <c r="G289" s="336">
        <v>100</v>
      </c>
      <c r="H289" s="337">
        <f>Tabla1[[#This Row],[Costo Unit.]]*Tabla1[[#This Row],[Inventario al 31/03/2024]]</f>
        <v>300</v>
      </c>
      <c r="I289" s="336" t="s">
        <v>1498</v>
      </c>
      <c r="J289" s="28"/>
    </row>
    <row r="290" spans="2:10" ht="18" x14ac:dyDescent="0.25">
      <c r="B290" s="332">
        <v>44966</v>
      </c>
      <c r="C290" s="333" t="s">
        <v>1041</v>
      </c>
      <c r="D290" s="334" t="s">
        <v>1212</v>
      </c>
      <c r="E290" s="338" t="s">
        <v>1213</v>
      </c>
      <c r="F290" s="333">
        <v>9</v>
      </c>
      <c r="G290" s="336">
        <v>1340.3</v>
      </c>
      <c r="H290" s="337">
        <f>Tabla1[[#This Row],[Costo Unit.]]*Tabla1[[#This Row],[Inventario al 31/03/2024]]</f>
        <v>12062.699999999999</v>
      </c>
      <c r="I290" s="336" t="s">
        <v>1498</v>
      </c>
      <c r="J290" s="28"/>
    </row>
    <row r="291" spans="2:10" ht="18" x14ac:dyDescent="0.25">
      <c r="B291" s="332">
        <v>42496</v>
      </c>
      <c r="C291" s="333" t="s">
        <v>1045</v>
      </c>
      <c r="D291" s="334" t="s">
        <v>386</v>
      </c>
      <c r="E291" s="335" t="s">
        <v>972</v>
      </c>
      <c r="F291" s="333">
        <v>1</v>
      </c>
      <c r="G291" s="336">
        <v>0</v>
      </c>
      <c r="H291" s="337">
        <f>Tabla1[[#This Row],[Costo Unit.]]*Tabla1[[#This Row],[Inventario al 31/03/2024]]</f>
        <v>0</v>
      </c>
      <c r="I291" s="336" t="s">
        <v>1498</v>
      </c>
      <c r="J291" s="28"/>
    </row>
    <row r="292" spans="2:10" ht="18" x14ac:dyDescent="0.25">
      <c r="B292" s="332">
        <v>42496</v>
      </c>
      <c r="C292" s="333" t="s">
        <v>1041</v>
      </c>
      <c r="D292" s="334" t="s">
        <v>282</v>
      </c>
      <c r="E292" s="338" t="s">
        <v>29</v>
      </c>
      <c r="F292" s="333">
        <v>1</v>
      </c>
      <c r="G292" s="336">
        <v>1149.99</v>
      </c>
      <c r="H292" s="337">
        <f>Tabla1[[#This Row],[Costo Unit.]]*Tabla1[[#This Row],[Inventario al 31/03/2024]]</f>
        <v>1149.99</v>
      </c>
      <c r="I292" s="336" t="s">
        <v>1498</v>
      </c>
      <c r="J292" s="28"/>
    </row>
    <row r="293" spans="2:10" ht="18" x14ac:dyDescent="0.25">
      <c r="B293" s="332">
        <v>44879</v>
      </c>
      <c r="C293" s="333" t="s">
        <v>1046</v>
      </c>
      <c r="D293" s="334"/>
      <c r="E293" s="338" t="s">
        <v>1146</v>
      </c>
      <c r="F293" s="333">
        <v>50</v>
      </c>
      <c r="G293" s="336">
        <v>0</v>
      </c>
      <c r="H293" s="337">
        <f>Tabla1[[#This Row],[Costo Unit.]]*Tabla1[[#This Row],[Inventario al 31/03/2024]]</f>
        <v>0</v>
      </c>
      <c r="I293" s="336" t="s">
        <v>1498</v>
      </c>
      <c r="J293" s="28"/>
    </row>
    <row r="294" spans="2:10" ht="18" x14ac:dyDescent="0.25">
      <c r="B294" s="332">
        <v>45048</v>
      </c>
      <c r="C294" s="333" t="s">
        <v>1046</v>
      </c>
      <c r="D294" s="334" t="s">
        <v>1297</v>
      </c>
      <c r="E294" s="338" t="s">
        <v>1206</v>
      </c>
      <c r="F294" s="333">
        <v>53</v>
      </c>
      <c r="G294" s="336">
        <v>1293.22</v>
      </c>
      <c r="H294" s="337">
        <f>Tabla1[[#This Row],[Costo Unit.]]*Tabla1[[#This Row],[Inventario al 31/03/2024]]</f>
        <v>68540.66</v>
      </c>
      <c r="I294" s="336" t="s">
        <v>1498</v>
      </c>
      <c r="J294" s="28"/>
    </row>
    <row r="295" spans="2:10" ht="18" x14ac:dyDescent="0.25">
      <c r="B295" s="332">
        <v>45382</v>
      </c>
      <c r="C295" s="333" t="s">
        <v>1046</v>
      </c>
      <c r="D295" s="334"/>
      <c r="E295" s="338" t="s">
        <v>1475</v>
      </c>
      <c r="F295" s="333">
        <v>150</v>
      </c>
      <c r="G295" s="336">
        <v>1386.2</v>
      </c>
      <c r="H295" s="337">
        <f>Tabla1[[#This Row],[Costo Unit.]]*Tabla1[[#This Row],[Inventario al 31/03/2024]]</f>
        <v>207930</v>
      </c>
      <c r="I295" s="336" t="s">
        <v>1498</v>
      </c>
      <c r="J295" s="28"/>
    </row>
    <row r="296" spans="2:10" ht="18" x14ac:dyDescent="0.25">
      <c r="B296" s="332">
        <v>45048</v>
      </c>
      <c r="C296" s="333" t="s">
        <v>1048</v>
      </c>
      <c r="D296" s="334" t="s">
        <v>1308</v>
      </c>
      <c r="E296" s="338" t="s">
        <v>1240</v>
      </c>
      <c r="F296" s="333">
        <v>5</v>
      </c>
      <c r="G296" s="336">
        <v>5380.74</v>
      </c>
      <c r="H296" s="337">
        <f>Tabla1[[#This Row],[Costo Unit.]]*Tabla1[[#This Row],[Inventario al 31/03/2024]]</f>
        <v>26903.699999999997</v>
      </c>
      <c r="I296" s="336" t="s">
        <v>1498</v>
      </c>
      <c r="J296" s="28"/>
    </row>
    <row r="297" spans="2:10" s="5" customFormat="1" ht="18" x14ac:dyDescent="0.25">
      <c r="B297" s="332"/>
      <c r="C297" s="333" t="s">
        <v>1046</v>
      </c>
      <c r="D297" s="334" t="s">
        <v>1420</v>
      </c>
      <c r="E297" s="338" t="s">
        <v>1421</v>
      </c>
      <c r="F297" s="333">
        <v>13</v>
      </c>
      <c r="G297" s="336"/>
      <c r="H297" s="337">
        <f>Tabla1[[#This Row],[Costo Unit.]]*Tabla1[[#This Row],[Inventario al 31/03/2024]]</f>
        <v>0</v>
      </c>
      <c r="I297" s="336" t="s">
        <v>1498</v>
      </c>
      <c r="J297" s="28"/>
    </row>
    <row r="298" spans="2:10" ht="18" x14ac:dyDescent="0.25">
      <c r="B298" s="332">
        <v>45167</v>
      </c>
      <c r="C298" s="333" t="s">
        <v>1046</v>
      </c>
      <c r="D298" s="334" t="s">
        <v>1256</v>
      </c>
      <c r="E298" s="338" t="s">
        <v>1255</v>
      </c>
      <c r="F298" s="333">
        <v>3</v>
      </c>
      <c r="G298" s="336">
        <v>1268.5</v>
      </c>
      <c r="H298" s="337">
        <f>Tabla1[[#This Row],[Costo Unit.]]*Tabla1[[#This Row],[Inventario al 31/03/2024]]</f>
        <v>3805.5</v>
      </c>
      <c r="I298" s="336" t="s">
        <v>1498</v>
      </c>
      <c r="J298" s="28"/>
    </row>
    <row r="299" spans="2:10" ht="18" x14ac:dyDescent="0.25">
      <c r="B299" s="332">
        <v>45382</v>
      </c>
      <c r="C299" s="333" t="s">
        <v>1041</v>
      </c>
      <c r="D299" s="334" t="s">
        <v>243</v>
      </c>
      <c r="E299" s="338" t="s">
        <v>1082</v>
      </c>
      <c r="F299" s="333">
        <v>11</v>
      </c>
      <c r="G299" s="336">
        <v>551</v>
      </c>
      <c r="H299" s="337">
        <f>Tabla1[[#This Row],[Costo Unit.]]*Tabla1[[#This Row],[Inventario al 31/03/2024]]</f>
        <v>6061</v>
      </c>
      <c r="I299" s="336" t="s">
        <v>1498</v>
      </c>
      <c r="J299" s="28"/>
    </row>
    <row r="300" spans="2:10" ht="18" x14ac:dyDescent="0.25">
      <c r="B300" s="332"/>
      <c r="C300" s="333" t="s">
        <v>1041</v>
      </c>
      <c r="D300" s="334" t="s">
        <v>579</v>
      </c>
      <c r="E300" s="335" t="s">
        <v>1094</v>
      </c>
      <c r="F300" s="333">
        <v>2</v>
      </c>
      <c r="G300" s="336">
        <v>967.6</v>
      </c>
      <c r="H300" s="337">
        <f>Tabla1[[#This Row],[Costo Unit.]]*Tabla1[[#This Row],[Inventario al 31/03/2024]]</f>
        <v>1935.2</v>
      </c>
      <c r="I300" s="336" t="s">
        <v>1498</v>
      </c>
      <c r="J300" s="28"/>
    </row>
    <row r="301" spans="2:10" ht="18" x14ac:dyDescent="0.25">
      <c r="B301" s="332">
        <v>44879</v>
      </c>
      <c r="C301" s="333" t="s">
        <v>1043</v>
      </c>
      <c r="D301" s="334" t="s">
        <v>1164</v>
      </c>
      <c r="E301" s="338" t="s">
        <v>1147</v>
      </c>
      <c r="F301" s="333">
        <v>7</v>
      </c>
      <c r="G301" s="336">
        <v>88.5</v>
      </c>
      <c r="H301" s="337">
        <f>Tabla1[[#This Row],[Costo Unit.]]*Tabla1[[#This Row],[Inventario al 31/03/2024]]</f>
        <v>619.5</v>
      </c>
      <c r="I301" s="336" t="s">
        <v>1498</v>
      </c>
      <c r="J301" s="28"/>
    </row>
    <row r="302" spans="2:10" ht="18" x14ac:dyDescent="0.25">
      <c r="B302" s="332">
        <v>44879</v>
      </c>
      <c r="C302" s="333" t="s">
        <v>1043</v>
      </c>
      <c r="D302" s="334" t="s">
        <v>1166</v>
      </c>
      <c r="E302" s="338" t="s">
        <v>1148</v>
      </c>
      <c r="F302" s="333">
        <v>11</v>
      </c>
      <c r="G302" s="336">
        <v>132.16</v>
      </c>
      <c r="H302" s="337">
        <f>Tabla1[[#This Row],[Costo Unit.]]*Tabla1[[#This Row],[Inventario al 31/03/2024]]</f>
        <v>1453.76</v>
      </c>
      <c r="I302" s="336" t="s">
        <v>1498</v>
      </c>
      <c r="J302" s="28"/>
    </row>
    <row r="303" spans="2:10" ht="18" x14ac:dyDescent="0.25">
      <c r="B303" s="332">
        <v>44879</v>
      </c>
      <c r="C303" s="333" t="s">
        <v>1043</v>
      </c>
      <c r="D303" s="334" t="s">
        <v>1178</v>
      </c>
      <c r="E303" s="338" t="s">
        <v>1176</v>
      </c>
      <c r="F303" s="333">
        <v>9</v>
      </c>
      <c r="G303" s="336">
        <v>47.2</v>
      </c>
      <c r="H303" s="337">
        <f>Tabla1[[#This Row],[Costo Unit.]]*Tabla1[[#This Row],[Inventario al 31/03/2024]]</f>
        <v>424.8</v>
      </c>
      <c r="I303" s="336" t="s">
        <v>1498</v>
      </c>
      <c r="J303" s="28"/>
    </row>
    <row r="304" spans="2:10" ht="18" x14ac:dyDescent="0.25">
      <c r="B304" s="332"/>
      <c r="C304" s="333" t="s">
        <v>1043</v>
      </c>
      <c r="D304" s="334" t="s">
        <v>1174</v>
      </c>
      <c r="E304" s="338" t="s">
        <v>1319</v>
      </c>
      <c r="F304" s="333">
        <v>13</v>
      </c>
      <c r="G304" s="336">
        <v>75</v>
      </c>
      <c r="H304" s="337">
        <f>Tabla1[[#This Row],[Costo Unit.]]*Tabla1[[#This Row],[Inventario al 31/03/2024]]</f>
        <v>975</v>
      </c>
      <c r="I304" s="336" t="s">
        <v>1498</v>
      </c>
      <c r="J304" s="28"/>
    </row>
    <row r="305" spans="2:10" ht="18" x14ac:dyDescent="0.25">
      <c r="B305" s="332">
        <v>44879</v>
      </c>
      <c r="C305" s="333" t="s">
        <v>1043</v>
      </c>
      <c r="D305" s="334" t="s">
        <v>1175</v>
      </c>
      <c r="E305" s="338" t="s">
        <v>1177</v>
      </c>
      <c r="F305" s="333">
        <v>10</v>
      </c>
      <c r="G305" s="336">
        <v>47.2</v>
      </c>
      <c r="H305" s="337">
        <f>Tabla1[[#This Row],[Costo Unit.]]*Tabla1[[#This Row],[Inventario al 31/03/2024]]</f>
        <v>472</v>
      </c>
      <c r="I305" s="336" t="s">
        <v>1498</v>
      </c>
      <c r="J305" s="28"/>
    </row>
    <row r="306" spans="2:10" ht="18" x14ac:dyDescent="0.25">
      <c r="B306" s="332">
        <v>44879</v>
      </c>
      <c r="C306" s="333" t="s">
        <v>1043</v>
      </c>
      <c r="D306" s="334" t="s">
        <v>1165</v>
      </c>
      <c r="E306" s="338" t="s">
        <v>1182</v>
      </c>
      <c r="F306" s="333">
        <v>13</v>
      </c>
      <c r="G306" s="336">
        <v>295</v>
      </c>
      <c r="H306" s="337">
        <f>Tabla1[[#This Row],[Costo Unit.]]*Tabla1[[#This Row],[Inventario al 31/03/2024]]</f>
        <v>3835</v>
      </c>
      <c r="I306" s="336" t="s">
        <v>1498</v>
      </c>
      <c r="J306" s="28"/>
    </row>
    <row r="307" spans="2:10" ht="18" x14ac:dyDescent="0.25">
      <c r="B307" s="332">
        <v>44879</v>
      </c>
      <c r="C307" s="333" t="s">
        <v>1043</v>
      </c>
      <c r="D307" s="334" t="s">
        <v>1181</v>
      </c>
      <c r="E307" s="338" t="s">
        <v>1151</v>
      </c>
      <c r="F307" s="333">
        <v>1</v>
      </c>
      <c r="G307" s="336">
        <v>112.1</v>
      </c>
      <c r="H307" s="337">
        <f>Tabla1[[#This Row],[Costo Unit.]]*Tabla1[[#This Row],[Inventario al 31/03/2024]]</f>
        <v>112.1</v>
      </c>
      <c r="I307" s="336" t="s">
        <v>1498</v>
      </c>
      <c r="J307" s="28"/>
    </row>
    <row r="308" spans="2:10" ht="18" x14ac:dyDescent="0.25">
      <c r="B308" s="332">
        <v>44879</v>
      </c>
      <c r="C308" s="333" t="s">
        <v>1043</v>
      </c>
      <c r="D308" s="334" t="s">
        <v>1168</v>
      </c>
      <c r="E308" s="338" t="s">
        <v>1163</v>
      </c>
      <c r="F308" s="333">
        <v>1</v>
      </c>
      <c r="G308" s="336">
        <v>82.6</v>
      </c>
      <c r="H308" s="337">
        <f>Tabla1[[#This Row],[Costo Unit.]]*Tabla1[[#This Row],[Inventario al 31/03/2024]]</f>
        <v>82.6</v>
      </c>
      <c r="I308" s="336" t="s">
        <v>1498</v>
      </c>
      <c r="J308" s="28"/>
    </row>
    <row r="309" spans="2:10" ht="18" x14ac:dyDescent="0.25">
      <c r="B309" s="332">
        <v>44879</v>
      </c>
      <c r="C309" s="333" t="s">
        <v>1043</v>
      </c>
      <c r="D309" s="334" t="s">
        <v>1170</v>
      </c>
      <c r="E309" s="338" t="s">
        <v>1173</v>
      </c>
      <c r="F309" s="333">
        <v>14</v>
      </c>
      <c r="G309" s="336">
        <v>82.6</v>
      </c>
      <c r="H309" s="337">
        <f>Tabla1[[#This Row],[Costo Unit.]]*Tabla1[[#This Row],[Inventario al 31/03/2024]]</f>
        <v>1156.3999999999999</v>
      </c>
      <c r="I309" s="336" t="s">
        <v>1498</v>
      </c>
      <c r="J309" s="28"/>
    </row>
    <row r="310" spans="2:10" ht="18" x14ac:dyDescent="0.25">
      <c r="B310" s="332">
        <v>44879</v>
      </c>
      <c r="C310" s="333" t="s">
        <v>1043</v>
      </c>
      <c r="D310" s="334" t="s">
        <v>1167</v>
      </c>
      <c r="E310" s="338" t="s">
        <v>1152</v>
      </c>
      <c r="F310" s="333">
        <v>8</v>
      </c>
      <c r="G310" s="336">
        <v>132.16</v>
      </c>
      <c r="H310" s="337">
        <f>Tabla1[[#This Row],[Costo Unit.]]*Tabla1[[#This Row],[Inventario al 31/03/2024]]</f>
        <v>1057.28</v>
      </c>
      <c r="I310" s="336" t="s">
        <v>1498</v>
      </c>
      <c r="J310" s="28"/>
    </row>
    <row r="311" spans="2:10" ht="18" x14ac:dyDescent="0.25">
      <c r="B311" s="332">
        <v>44879</v>
      </c>
      <c r="C311" s="333" t="s">
        <v>1043</v>
      </c>
      <c r="D311" s="334" t="s">
        <v>1174</v>
      </c>
      <c r="E311" s="338" t="s">
        <v>1153</v>
      </c>
      <c r="F311" s="333">
        <v>224</v>
      </c>
      <c r="G311" s="336">
        <v>88.5</v>
      </c>
      <c r="H311" s="337">
        <f>Tabla1[[#This Row],[Costo Unit.]]*Tabla1[[#This Row],[Inventario al 31/03/2024]]</f>
        <v>19824</v>
      </c>
      <c r="I311" s="336" t="s">
        <v>1498</v>
      </c>
      <c r="J311" s="28"/>
    </row>
    <row r="312" spans="2:10" ht="18" x14ac:dyDescent="0.25">
      <c r="B312" s="332">
        <v>44879</v>
      </c>
      <c r="C312" s="333" t="s">
        <v>1043</v>
      </c>
      <c r="D312" s="334" t="s">
        <v>1183</v>
      </c>
      <c r="E312" s="338" t="s">
        <v>1154</v>
      </c>
      <c r="F312" s="333">
        <v>30</v>
      </c>
      <c r="G312" s="336">
        <v>59</v>
      </c>
      <c r="H312" s="337">
        <f>Tabla1[[#This Row],[Costo Unit.]]*Tabla1[[#This Row],[Inventario al 31/03/2024]]</f>
        <v>1770</v>
      </c>
      <c r="I312" s="336" t="s">
        <v>1498</v>
      </c>
      <c r="J312" s="28"/>
    </row>
    <row r="313" spans="2:10" ht="18" x14ac:dyDescent="0.25">
      <c r="B313" s="332">
        <v>44879</v>
      </c>
      <c r="C313" s="333" t="s">
        <v>1043</v>
      </c>
      <c r="D313" s="334" t="s">
        <v>1184</v>
      </c>
      <c r="E313" s="338" t="s">
        <v>1155</v>
      </c>
      <c r="F313" s="333">
        <v>13</v>
      </c>
      <c r="G313" s="336">
        <v>59</v>
      </c>
      <c r="H313" s="337">
        <f>Tabla1[[#This Row],[Costo Unit.]]*Tabla1[[#This Row],[Inventario al 31/03/2024]]</f>
        <v>767</v>
      </c>
      <c r="I313" s="336" t="s">
        <v>1498</v>
      </c>
      <c r="J313" s="28"/>
    </row>
    <row r="314" spans="2:10" ht="18" x14ac:dyDescent="0.25">
      <c r="B314" s="332">
        <v>41438</v>
      </c>
      <c r="C314" s="333" t="s">
        <v>1057</v>
      </c>
      <c r="D314" s="334" t="s">
        <v>214</v>
      </c>
      <c r="E314" s="338" t="s">
        <v>608</v>
      </c>
      <c r="F314" s="333">
        <v>296</v>
      </c>
      <c r="G314" s="336">
        <v>26.18</v>
      </c>
      <c r="H314" s="337">
        <f>Tabla1[[#This Row],[Costo Unit.]]*Tabla1[[#This Row],[Inventario al 31/03/2024]]</f>
        <v>7749.28</v>
      </c>
      <c r="I314" s="336" t="s">
        <v>1498</v>
      </c>
      <c r="J314" s="28"/>
    </row>
    <row r="315" spans="2:10" ht="18" x14ac:dyDescent="0.25">
      <c r="B315" s="332">
        <v>45048</v>
      </c>
      <c r="C315" s="333" t="s">
        <v>1057</v>
      </c>
      <c r="D315" s="334" t="s">
        <v>1265</v>
      </c>
      <c r="E315" s="338" t="s">
        <v>552</v>
      </c>
      <c r="F315" s="333">
        <v>45</v>
      </c>
      <c r="G315" s="336">
        <v>34.22</v>
      </c>
      <c r="H315" s="337">
        <f>Tabla1[[#This Row],[Costo Unit.]]*Tabla1[[#This Row],[Inventario al 31/03/2024]]</f>
        <v>1539.8999999999999</v>
      </c>
      <c r="I315" s="336" t="s">
        <v>1498</v>
      </c>
      <c r="J315" s="28"/>
    </row>
    <row r="316" spans="2:10" ht="18" x14ac:dyDescent="0.25">
      <c r="B316" s="332">
        <v>45229</v>
      </c>
      <c r="C316" s="333" t="s">
        <v>1057</v>
      </c>
      <c r="D316" s="334" t="s">
        <v>836</v>
      </c>
      <c r="E316" s="338" t="s">
        <v>1114</v>
      </c>
      <c r="F316" s="333">
        <v>21</v>
      </c>
      <c r="G316" s="336">
        <v>37.76</v>
      </c>
      <c r="H316" s="337">
        <f>Tabla1[[#This Row],[Costo Unit.]]*Tabla1[[#This Row],[Inventario al 31/03/2024]]</f>
        <v>792.95999999999992</v>
      </c>
      <c r="I316" s="336" t="s">
        <v>1498</v>
      </c>
      <c r="J316" s="28"/>
    </row>
    <row r="317" spans="2:10" ht="18" x14ac:dyDescent="0.25">
      <c r="B317" s="332">
        <v>41022</v>
      </c>
      <c r="C317" s="333" t="s">
        <v>1057</v>
      </c>
      <c r="D317" s="334" t="s">
        <v>209</v>
      </c>
      <c r="E317" s="338" t="s">
        <v>612</v>
      </c>
      <c r="F317" s="333">
        <v>87</v>
      </c>
      <c r="G317" s="336">
        <v>25.58</v>
      </c>
      <c r="H317" s="337">
        <f>Tabla1[[#This Row],[Costo Unit.]]*Tabla1[[#This Row],[Inventario al 31/03/2024]]</f>
        <v>2225.46</v>
      </c>
      <c r="I317" s="336" t="s">
        <v>1498</v>
      </c>
      <c r="J317" s="28"/>
    </row>
    <row r="318" spans="2:10" ht="18" x14ac:dyDescent="0.25">
      <c r="B318" s="332">
        <v>41603</v>
      </c>
      <c r="C318" s="333" t="s">
        <v>1057</v>
      </c>
      <c r="D318" s="334" t="s">
        <v>283</v>
      </c>
      <c r="E318" s="338" t="s">
        <v>30</v>
      </c>
      <c r="F318" s="333">
        <v>4</v>
      </c>
      <c r="G318" s="336">
        <v>75</v>
      </c>
      <c r="H318" s="337">
        <f>Tabla1[[#This Row],[Costo Unit.]]*Tabla1[[#This Row],[Inventario al 31/03/2024]]</f>
        <v>300</v>
      </c>
      <c r="I318" s="336" t="s">
        <v>1498</v>
      </c>
      <c r="J318" s="28"/>
    </row>
    <row r="319" spans="2:10" ht="18" x14ac:dyDescent="0.25">
      <c r="B319" s="332">
        <v>45382</v>
      </c>
      <c r="C319" s="333" t="s">
        <v>1041</v>
      </c>
      <c r="D319" s="334" t="s">
        <v>1502</v>
      </c>
      <c r="E319" s="338" t="s">
        <v>1462</v>
      </c>
      <c r="F319" s="333">
        <v>1</v>
      </c>
      <c r="G319" s="336">
        <v>312.88</v>
      </c>
      <c r="H319" s="337">
        <f>Tabla1[[#This Row],[Costo Unit.]]*Tabla1[[#This Row],[Inventario al 31/03/2024]]</f>
        <v>312.88</v>
      </c>
      <c r="I319" s="336" t="s">
        <v>1498</v>
      </c>
      <c r="J319" s="28"/>
    </row>
    <row r="320" spans="2:10" ht="18" x14ac:dyDescent="0.25">
      <c r="B320" s="332">
        <v>45048</v>
      </c>
      <c r="C320" s="333" t="s">
        <v>1050</v>
      </c>
      <c r="D320" s="334" t="s">
        <v>455</v>
      </c>
      <c r="E320" s="335" t="s">
        <v>456</v>
      </c>
      <c r="F320" s="333">
        <v>38</v>
      </c>
      <c r="G320" s="336">
        <v>364.03</v>
      </c>
      <c r="H320" s="337">
        <f>Tabla1[[#This Row],[Costo Unit.]]*Tabla1[[#This Row],[Inventario al 31/03/2024]]</f>
        <v>13833.14</v>
      </c>
      <c r="I320" s="336" t="s">
        <v>1498</v>
      </c>
      <c r="J320" s="28"/>
    </row>
    <row r="321" spans="2:10" ht="18" x14ac:dyDescent="0.25">
      <c r="B321" s="332">
        <v>45048</v>
      </c>
      <c r="C321" s="333" t="s">
        <v>1050</v>
      </c>
      <c r="D321" s="334" t="s">
        <v>1301</v>
      </c>
      <c r="E321" s="338" t="s">
        <v>1300</v>
      </c>
      <c r="F321" s="333">
        <v>2</v>
      </c>
      <c r="G321" s="336">
        <v>380.96</v>
      </c>
      <c r="H321" s="337">
        <f>Tabla1[[#This Row],[Costo Unit.]]*Tabla1[[#This Row],[Inventario al 31/03/2024]]</f>
        <v>761.92</v>
      </c>
      <c r="I321" s="336" t="s">
        <v>1498</v>
      </c>
      <c r="J321" s="28"/>
    </row>
    <row r="322" spans="2:10" ht="18" x14ac:dyDescent="0.25">
      <c r="B322" s="332">
        <v>45382</v>
      </c>
      <c r="C322" s="333" t="s">
        <v>1041</v>
      </c>
      <c r="D322" s="334" t="s">
        <v>1124</v>
      </c>
      <c r="E322" s="335" t="s">
        <v>1070</v>
      </c>
      <c r="F322" s="333">
        <v>1</v>
      </c>
      <c r="G322" s="336">
        <v>34.799999999999997</v>
      </c>
      <c r="H322" s="337">
        <f>Tabla1[[#This Row],[Costo Unit.]]*Tabla1[[#This Row],[Inventario al 31/03/2024]]</f>
        <v>34.799999999999997</v>
      </c>
      <c r="I322" s="336" t="s">
        <v>1498</v>
      </c>
      <c r="J322" s="28"/>
    </row>
    <row r="323" spans="2:10" ht="18" x14ac:dyDescent="0.25">
      <c r="B323" s="332">
        <v>42263</v>
      </c>
      <c r="C323" s="333" t="s">
        <v>1041</v>
      </c>
      <c r="D323" s="334" t="s">
        <v>295</v>
      </c>
      <c r="E323" s="335" t="s">
        <v>42</v>
      </c>
      <c r="F323" s="333">
        <v>1</v>
      </c>
      <c r="G323" s="336">
        <v>1763.16</v>
      </c>
      <c r="H323" s="337">
        <f>Tabla1[[#This Row],[Costo Unit.]]*Tabla1[[#This Row],[Inventario al 31/03/2024]]</f>
        <v>1763.16</v>
      </c>
      <c r="I323" s="336" t="s">
        <v>1498</v>
      </c>
      <c r="J323" s="28"/>
    </row>
    <row r="324" spans="2:10" ht="18" x14ac:dyDescent="0.25">
      <c r="B324" s="332">
        <v>42250</v>
      </c>
      <c r="C324" s="333" t="s">
        <v>1050</v>
      </c>
      <c r="D324" s="334" t="s">
        <v>285</v>
      </c>
      <c r="E324" s="335" t="s">
        <v>32</v>
      </c>
      <c r="F324" s="333">
        <v>1</v>
      </c>
      <c r="G324" s="336">
        <v>150</v>
      </c>
      <c r="H324" s="337">
        <f>Tabla1[[#This Row],[Costo Unit.]]*Tabla1[[#This Row],[Inventario al 31/03/2024]]</f>
        <v>150</v>
      </c>
      <c r="I324" s="336" t="s">
        <v>1498</v>
      </c>
      <c r="J324" s="28"/>
    </row>
    <row r="325" spans="2:10" ht="18" x14ac:dyDescent="0.25">
      <c r="B325" s="332">
        <v>44047</v>
      </c>
      <c r="C325" s="333" t="s">
        <v>1050</v>
      </c>
      <c r="D325" s="334" t="s">
        <v>543</v>
      </c>
      <c r="E325" s="335" t="s">
        <v>1408</v>
      </c>
      <c r="F325" s="333">
        <v>13</v>
      </c>
      <c r="G325" s="336">
        <v>118</v>
      </c>
      <c r="H325" s="337">
        <f>Tabla1[[#This Row],[Costo Unit.]]*Tabla1[[#This Row],[Inventario al 31/03/2024]]</f>
        <v>1534</v>
      </c>
      <c r="I325" s="336" t="s">
        <v>1498</v>
      </c>
      <c r="J325" s="28"/>
    </row>
    <row r="326" spans="2:10" ht="18" x14ac:dyDescent="0.25">
      <c r="B326" s="332">
        <v>42496</v>
      </c>
      <c r="C326" s="333" t="s">
        <v>1050</v>
      </c>
      <c r="D326" s="334" t="s">
        <v>715</v>
      </c>
      <c r="E326" s="338" t="s">
        <v>718</v>
      </c>
      <c r="F326" s="333">
        <v>9</v>
      </c>
      <c r="G326" s="336">
        <v>115.76</v>
      </c>
      <c r="H326" s="337">
        <f>Tabla1[[#This Row],[Costo Unit.]]*Tabla1[[#This Row],[Inventario al 31/03/2024]]</f>
        <v>1041.8400000000001</v>
      </c>
      <c r="I326" s="336" t="s">
        <v>1498</v>
      </c>
      <c r="J326" s="28"/>
    </row>
    <row r="327" spans="2:10" ht="18" x14ac:dyDescent="0.25">
      <c r="B327" s="332"/>
      <c r="C327" s="333" t="s">
        <v>1041</v>
      </c>
      <c r="D327" s="334" t="s">
        <v>1299</v>
      </c>
      <c r="E327" s="338" t="s">
        <v>1388</v>
      </c>
      <c r="F327" s="333">
        <v>11</v>
      </c>
      <c r="G327" s="336">
        <v>2067.34</v>
      </c>
      <c r="H327" s="337">
        <f>Tabla1[[#This Row],[Costo Unit.]]*Tabla1[[#This Row],[Inventario al 31/03/2024]]</f>
        <v>22740.74</v>
      </c>
      <c r="I327" s="336" t="s">
        <v>1498</v>
      </c>
      <c r="J327" s="28"/>
    </row>
    <row r="328" spans="2:10" ht="18" x14ac:dyDescent="0.25">
      <c r="B328" s="332">
        <v>42520</v>
      </c>
      <c r="C328" s="333" t="s">
        <v>1050</v>
      </c>
      <c r="D328" s="334" t="s">
        <v>328</v>
      </c>
      <c r="E328" s="335" t="s">
        <v>75</v>
      </c>
      <c r="F328" s="333">
        <v>1</v>
      </c>
      <c r="G328" s="336">
        <v>195</v>
      </c>
      <c r="H328" s="337">
        <f>Tabla1[[#This Row],[Costo Unit.]]*Tabla1[[#This Row],[Inventario al 31/03/2024]]</f>
        <v>195</v>
      </c>
      <c r="I328" s="336" t="s">
        <v>1498</v>
      </c>
      <c r="J328" s="28"/>
    </row>
    <row r="329" spans="2:10" ht="18" x14ac:dyDescent="0.25">
      <c r="B329" s="332">
        <v>41438</v>
      </c>
      <c r="C329" s="333" t="s">
        <v>1050</v>
      </c>
      <c r="D329" s="334" t="s">
        <v>286</v>
      </c>
      <c r="E329" s="338" t="s">
        <v>33</v>
      </c>
      <c r="F329" s="333">
        <v>3</v>
      </c>
      <c r="G329" s="336">
        <v>125</v>
      </c>
      <c r="H329" s="337">
        <f>Tabla1[[#This Row],[Costo Unit.]]*Tabla1[[#This Row],[Inventario al 31/03/2024]]</f>
        <v>375</v>
      </c>
      <c r="I329" s="336" t="s">
        <v>1498</v>
      </c>
      <c r="J329" s="28"/>
    </row>
    <row r="330" spans="2:10" ht="18" x14ac:dyDescent="0.25">
      <c r="B330" s="332">
        <v>41444</v>
      </c>
      <c r="C330" s="333" t="s">
        <v>1050</v>
      </c>
      <c r="D330" s="334" t="s">
        <v>287</v>
      </c>
      <c r="E330" s="338" t="s">
        <v>34</v>
      </c>
      <c r="F330" s="333">
        <v>1</v>
      </c>
      <c r="G330" s="336">
        <v>175</v>
      </c>
      <c r="H330" s="337">
        <f>Tabla1[[#This Row],[Costo Unit.]]*Tabla1[[#This Row],[Inventario al 31/03/2024]]</f>
        <v>175</v>
      </c>
      <c r="I330" s="336" t="s">
        <v>1498</v>
      </c>
      <c r="J330" s="28"/>
    </row>
    <row r="331" spans="2:10" ht="18" x14ac:dyDescent="0.25">
      <c r="B331" s="332">
        <v>45211</v>
      </c>
      <c r="C331" s="333" t="s">
        <v>1051</v>
      </c>
      <c r="D331" s="334" t="s">
        <v>1248</v>
      </c>
      <c r="E331" s="338" t="s">
        <v>1249</v>
      </c>
      <c r="F331" s="333">
        <v>59</v>
      </c>
      <c r="G331" s="336">
        <v>1162.3</v>
      </c>
      <c r="H331" s="337">
        <f>Tabla1[[#This Row],[Costo Unit.]]*Tabla1[[#This Row],[Inventario al 31/03/2024]]</f>
        <v>68575.7</v>
      </c>
      <c r="I331" s="336" t="s">
        <v>1498</v>
      </c>
      <c r="J331" s="28"/>
    </row>
    <row r="332" spans="2:10" ht="18" x14ac:dyDescent="0.25">
      <c r="B332" s="332">
        <v>45048</v>
      </c>
      <c r="C332" s="333" t="s">
        <v>1043</v>
      </c>
      <c r="D332" s="334" t="s">
        <v>1214</v>
      </c>
      <c r="E332" s="338" t="s">
        <v>1330</v>
      </c>
      <c r="F332" s="333">
        <v>11</v>
      </c>
      <c r="G332" s="336">
        <v>127.8</v>
      </c>
      <c r="H332" s="337">
        <f>Tabla1[[#This Row],[Costo Unit.]]*Tabla1[[#This Row],[Inventario al 31/03/2024]]</f>
        <v>1405.8</v>
      </c>
      <c r="I332" s="336" t="s">
        <v>1498</v>
      </c>
      <c r="J332" s="28"/>
    </row>
    <row r="333" spans="2:10" ht="18" x14ac:dyDescent="0.25">
      <c r="B333" s="332"/>
      <c r="C333" s="333"/>
      <c r="D333" s="334" t="s">
        <v>182</v>
      </c>
      <c r="E333" s="338" t="s">
        <v>1486</v>
      </c>
      <c r="F333" s="333">
        <v>33</v>
      </c>
      <c r="G333" s="336">
        <v>95.58</v>
      </c>
      <c r="H333" s="337">
        <f>Tabla1[[#This Row],[Costo Unit.]]*Tabla1[[#This Row],[Inventario al 31/03/2024]]</f>
        <v>3154.14</v>
      </c>
      <c r="I333" s="336" t="s">
        <v>1498</v>
      </c>
      <c r="J333" s="28"/>
    </row>
    <row r="334" spans="2:10" ht="18" x14ac:dyDescent="0.25">
      <c r="B334" s="332">
        <v>45382</v>
      </c>
      <c r="C334" s="333" t="s">
        <v>1043</v>
      </c>
      <c r="D334" s="334"/>
      <c r="E334" s="338" t="s">
        <v>1334</v>
      </c>
      <c r="F334" s="333">
        <v>12</v>
      </c>
      <c r="G334" s="336">
        <v>0</v>
      </c>
      <c r="H334" s="337">
        <f>Tabla1[[#This Row],[Costo Unit.]]*Tabla1[[#This Row],[Inventario al 31/03/2024]]</f>
        <v>0</v>
      </c>
      <c r="I334" s="336" t="s">
        <v>1498</v>
      </c>
      <c r="J334" s="28"/>
    </row>
    <row r="335" spans="2:10" ht="18" x14ac:dyDescent="0.25">
      <c r="B335" s="332">
        <v>45382</v>
      </c>
      <c r="C335" s="333" t="s">
        <v>1043</v>
      </c>
      <c r="D335" s="334" t="s">
        <v>1440</v>
      </c>
      <c r="E335" s="338" t="s">
        <v>1441</v>
      </c>
      <c r="F335" s="333">
        <v>37</v>
      </c>
      <c r="G335" s="336">
        <v>1800</v>
      </c>
      <c r="H335" s="337">
        <f>Tabla1[[#This Row],[Costo Unit.]]*Tabla1[[#This Row],[Inventario al 31/03/2024]]</f>
        <v>66600</v>
      </c>
      <c r="I335" s="336" t="s">
        <v>1498</v>
      </c>
      <c r="J335" s="28"/>
    </row>
    <row r="336" spans="2:10" ht="18" x14ac:dyDescent="0.25">
      <c r="B336" s="332">
        <v>42520</v>
      </c>
      <c r="C336" s="333" t="s">
        <v>1050</v>
      </c>
      <c r="D336" s="334" t="s">
        <v>289</v>
      </c>
      <c r="E336" s="335" t="s">
        <v>36</v>
      </c>
      <c r="F336" s="333">
        <v>3</v>
      </c>
      <c r="G336" s="336">
        <v>578.97</v>
      </c>
      <c r="H336" s="337">
        <f>Tabla1[[#This Row],[Costo Unit.]]*Tabla1[[#This Row],[Inventario al 31/03/2024]]</f>
        <v>1736.91</v>
      </c>
      <c r="I336" s="336" t="s">
        <v>1498</v>
      </c>
      <c r="J336" s="28"/>
    </row>
    <row r="337" spans="2:10" ht="18" x14ac:dyDescent="0.25">
      <c r="B337" s="332">
        <v>42080</v>
      </c>
      <c r="C337" s="333" t="s">
        <v>1050</v>
      </c>
      <c r="D337" s="334" t="s">
        <v>290</v>
      </c>
      <c r="E337" s="335" t="s">
        <v>37</v>
      </c>
      <c r="F337" s="333">
        <v>1</v>
      </c>
      <c r="G337" s="336">
        <v>150</v>
      </c>
      <c r="H337" s="337">
        <f>Tabla1[[#This Row],[Costo Unit.]]*Tabla1[[#This Row],[Inventario al 31/03/2024]]</f>
        <v>150</v>
      </c>
      <c r="I337" s="336" t="s">
        <v>1498</v>
      </c>
      <c r="J337" s="28"/>
    </row>
    <row r="338" spans="2:10" ht="18" x14ac:dyDescent="0.25">
      <c r="B338" s="332">
        <v>43319</v>
      </c>
      <c r="C338" s="333" t="s">
        <v>1051</v>
      </c>
      <c r="D338" s="334" t="s">
        <v>291</v>
      </c>
      <c r="E338" s="338" t="s">
        <v>38</v>
      </c>
      <c r="F338" s="333">
        <v>1</v>
      </c>
      <c r="G338" s="336">
        <v>150</v>
      </c>
      <c r="H338" s="337">
        <f>Tabla1[[#This Row],[Costo Unit.]]*Tabla1[[#This Row],[Inventario al 31/03/2024]]</f>
        <v>150</v>
      </c>
      <c r="I338" s="336" t="s">
        <v>1498</v>
      </c>
      <c r="J338" s="28"/>
    </row>
    <row r="339" spans="2:10" ht="18" x14ac:dyDescent="0.25">
      <c r="B339" s="332">
        <v>45382</v>
      </c>
      <c r="C339" s="333" t="s">
        <v>1041</v>
      </c>
      <c r="D339" s="334" t="s">
        <v>290</v>
      </c>
      <c r="E339" s="338" t="s">
        <v>1464</v>
      </c>
      <c r="F339" s="333">
        <v>1</v>
      </c>
      <c r="G339" s="336">
        <v>975</v>
      </c>
      <c r="H339" s="337">
        <f>Tabla1[[#This Row],[Costo Unit.]]*Tabla1[[#This Row],[Inventario al 31/03/2024]]</f>
        <v>975</v>
      </c>
      <c r="I339" s="336" t="s">
        <v>1498</v>
      </c>
      <c r="J339" s="28"/>
    </row>
    <row r="340" spans="2:10" ht="18" x14ac:dyDescent="0.25">
      <c r="B340" s="332">
        <v>45229</v>
      </c>
      <c r="C340" s="333" t="s">
        <v>1048</v>
      </c>
      <c r="D340" s="334" t="s">
        <v>1275</v>
      </c>
      <c r="E340" s="338" t="s">
        <v>1205</v>
      </c>
      <c r="F340" s="333">
        <v>15</v>
      </c>
      <c r="G340" s="336">
        <v>204.09</v>
      </c>
      <c r="H340" s="337">
        <f>Tabla1[[#This Row],[Costo Unit.]]*Tabla1[[#This Row],[Inventario al 31/03/2024]]</f>
        <v>3061.35</v>
      </c>
      <c r="I340" s="336" t="s">
        <v>1498</v>
      </c>
      <c r="J340" s="28"/>
    </row>
    <row r="341" spans="2:10" ht="18" x14ac:dyDescent="0.25">
      <c r="B341" s="332">
        <v>45048</v>
      </c>
      <c r="C341" s="333" t="s">
        <v>1048</v>
      </c>
      <c r="D341" s="334" t="s">
        <v>1290</v>
      </c>
      <c r="E341" s="338" t="s">
        <v>1231</v>
      </c>
      <c r="F341" s="333">
        <v>22</v>
      </c>
      <c r="G341" s="336">
        <v>214.7</v>
      </c>
      <c r="H341" s="337">
        <f>Tabla1[[#This Row],[Costo Unit.]]*Tabla1[[#This Row],[Inventario al 31/03/2024]]</f>
        <v>4723.3999999999996</v>
      </c>
      <c r="I341" s="336" t="s">
        <v>1498</v>
      </c>
      <c r="J341" s="28"/>
    </row>
    <row r="342" spans="2:10" ht="18" x14ac:dyDescent="0.25">
      <c r="B342" s="332">
        <v>41354</v>
      </c>
      <c r="C342" s="333" t="s">
        <v>1049</v>
      </c>
      <c r="D342" s="334" t="s">
        <v>676</v>
      </c>
      <c r="E342" s="339" t="s">
        <v>677</v>
      </c>
      <c r="F342" s="333">
        <v>3</v>
      </c>
      <c r="G342" s="336">
        <v>64.900000000000006</v>
      </c>
      <c r="H342" s="337">
        <f>Tabla1[[#This Row],[Costo Unit.]]*Tabla1[[#This Row],[Inventario al 31/03/2024]]</f>
        <v>194.70000000000002</v>
      </c>
      <c r="I342" s="336" t="s">
        <v>1498</v>
      </c>
      <c r="J342" s="28"/>
    </row>
    <row r="343" spans="2:10" ht="18" x14ac:dyDescent="0.25">
      <c r="B343" s="332">
        <v>41432</v>
      </c>
      <c r="C343" s="333" t="s">
        <v>1046</v>
      </c>
      <c r="D343" s="334" t="s">
        <v>408</v>
      </c>
      <c r="E343" s="338" t="s">
        <v>141</v>
      </c>
      <c r="F343" s="333">
        <v>1</v>
      </c>
      <c r="G343" s="336">
        <v>40020</v>
      </c>
      <c r="H343" s="337">
        <f>Tabla1[[#This Row],[Costo Unit.]]*Tabla1[[#This Row],[Inventario al 31/03/2024]]</f>
        <v>40020</v>
      </c>
      <c r="I343" s="336" t="s">
        <v>1498</v>
      </c>
      <c r="J343" s="28"/>
    </row>
    <row r="344" spans="2:10" ht="18" x14ac:dyDescent="0.25">
      <c r="B344" s="332">
        <v>42496</v>
      </c>
      <c r="C344" s="333" t="s">
        <v>1050</v>
      </c>
      <c r="D344" s="334" t="s">
        <v>194</v>
      </c>
      <c r="E344" s="338" t="s">
        <v>755</v>
      </c>
      <c r="F344" s="333">
        <v>27862</v>
      </c>
      <c r="G344" s="336">
        <v>13.13</v>
      </c>
      <c r="H344" s="337">
        <f>Tabla1[[#This Row],[Costo Unit.]]*Tabla1[[#This Row],[Inventario al 31/03/2024]]</f>
        <v>365828.06</v>
      </c>
      <c r="I344" s="336" t="s">
        <v>1498</v>
      </c>
      <c r="J344" s="28"/>
    </row>
    <row r="345" spans="2:10" ht="18" x14ac:dyDescent="0.25">
      <c r="B345" s="332">
        <v>42263</v>
      </c>
      <c r="C345" s="333" t="s">
        <v>1044</v>
      </c>
      <c r="D345" s="334" t="s">
        <v>479</v>
      </c>
      <c r="E345" s="335" t="s">
        <v>480</v>
      </c>
      <c r="F345" s="333">
        <v>3</v>
      </c>
      <c r="G345" s="336">
        <v>336.3</v>
      </c>
      <c r="H345" s="337">
        <f>Tabla1[[#This Row],[Costo Unit.]]*Tabla1[[#This Row],[Inventario al 31/03/2024]]</f>
        <v>1008.9000000000001</v>
      </c>
      <c r="I345" s="336" t="s">
        <v>1498</v>
      </c>
      <c r="J345" s="28"/>
    </row>
    <row r="346" spans="2:10" ht="18" x14ac:dyDescent="0.25">
      <c r="B346" s="332">
        <v>41443</v>
      </c>
      <c r="C346" s="333" t="s">
        <v>1044</v>
      </c>
      <c r="D346" s="334" t="s">
        <v>226</v>
      </c>
      <c r="E346" s="338" t="s">
        <v>637</v>
      </c>
      <c r="F346" s="333">
        <v>2</v>
      </c>
      <c r="G346" s="336">
        <v>400</v>
      </c>
      <c r="H346" s="337">
        <f>Tabla1[[#This Row],[Costo Unit.]]*Tabla1[[#This Row],[Inventario al 31/03/2024]]</f>
        <v>800</v>
      </c>
      <c r="I346" s="336" t="s">
        <v>1498</v>
      </c>
      <c r="J346" s="28"/>
    </row>
    <row r="347" spans="2:10" ht="18" x14ac:dyDescent="0.25">
      <c r="B347" s="332">
        <v>42237</v>
      </c>
      <c r="C347" s="333" t="s">
        <v>1046</v>
      </c>
      <c r="D347" s="334" t="s">
        <v>432</v>
      </c>
      <c r="E347" s="338" t="s">
        <v>159</v>
      </c>
      <c r="F347" s="333">
        <v>1</v>
      </c>
      <c r="G347" s="336">
        <v>6060</v>
      </c>
      <c r="H347" s="337">
        <f>Tabla1[[#This Row],[Costo Unit.]]*Tabla1[[#This Row],[Inventario al 31/03/2024]]</f>
        <v>6060</v>
      </c>
      <c r="I347" s="336" t="s">
        <v>1498</v>
      </c>
      <c r="J347" s="28"/>
    </row>
    <row r="348" spans="2:10" ht="18" x14ac:dyDescent="0.25">
      <c r="B348" s="332"/>
      <c r="C348" s="333" t="s">
        <v>1048</v>
      </c>
      <c r="D348" s="334" t="s">
        <v>1275</v>
      </c>
      <c r="E348" s="338" t="s">
        <v>1491</v>
      </c>
      <c r="F348" s="333">
        <v>5</v>
      </c>
      <c r="G348" s="336">
        <v>2315.67</v>
      </c>
      <c r="H348" s="337">
        <f>Tabla1[[#This Row],[Costo Unit.]]*Tabla1[[#This Row],[Inventario al 31/03/2024]]</f>
        <v>11578.35</v>
      </c>
      <c r="I348" s="336" t="s">
        <v>1498</v>
      </c>
      <c r="J348" s="28"/>
    </row>
    <row r="349" spans="2:10" ht="18" x14ac:dyDescent="0.25">
      <c r="B349" s="332"/>
      <c r="C349" s="333" t="s">
        <v>1041</v>
      </c>
      <c r="D349" s="334" t="s">
        <v>410</v>
      </c>
      <c r="E349" s="335" t="s">
        <v>1096</v>
      </c>
      <c r="F349" s="333">
        <v>1</v>
      </c>
      <c r="G349" s="336">
        <v>59</v>
      </c>
      <c r="H349" s="337">
        <f>Tabla1[[#This Row],[Costo Unit.]]*Tabla1[[#This Row],[Inventario al 31/03/2024]]</f>
        <v>59</v>
      </c>
      <c r="I349" s="336" t="s">
        <v>1498</v>
      </c>
      <c r="J349" s="28"/>
    </row>
    <row r="350" spans="2:10" ht="18" x14ac:dyDescent="0.25">
      <c r="B350" s="332"/>
      <c r="C350" s="333" t="s">
        <v>1041</v>
      </c>
      <c r="D350" s="334" t="s">
        <v>1382</v>
      </c>
      <c r="E350" s="338" t="s">
        <v>1352</v>
      </c>
      <c r="F350" s="333">
        <v>11</v>
      </c>
      <c r="G350" s="336">
        <v>18.309999999999999</v>
      </c>
      <c r="H350" s="337">
        <f>Tabla1[[#This Row],[Costo Unit.]]*Tabla1[[#This Row],[Inventario al 31/03/2024]]</f>
        <v>201.41</v>
      </c>
      <c r="I350" s="336" t="s">
        <v>1498</v>
      </c>
      <c r="J350" s="28"/>
    </row>
    <row r="351" spans="2:10" ht="18" x14ac:dyDescent="0.25">
      <c r="B351" s="332">
        <v>42690</v>
      </c>
      <c r="C351" s="333" t="s">
        <v>1041</v>
      </c>
      <c r="D351" s="334" t="s">
        <v>352</v>
      </c>
      <c r="E351" s="338" t="s">
        <v>97</v>
      </c>
      <c r="F351" s="333">
        <v>3</v>
      </c>
      <c r="G351" s="336">
        <v>180</v>
      </c>
      <c r="H351" s="337">
        <f>Tabla1[[#This Row],[Costo Unit.]]*Tabla1[[#This Row],[Inventario al 31/03/2024]]</f>
        <v>540</v>
      </c>
      <c r="I351" s="336" t="s">
        <v>1498</v>
      </c>
      <c r="J351" s="28"/>
    </row>
    <row r="352" spans="2:10" ht="18" x14ac:dyDescent="0.25">
      <c r="B352" s="332">
        <v>45229</v>
      </c>
      <c r="C352" s="333" t="s">
        <v>1050</v>
      </c>
      <c r="D352" s="334" t="s">
        <v>1276</v>
      </c>
      <c r="E352" s="338" t="s">
        <v>1277</v>
      </c>
      <c r="F352" s="333">
        <v>21</v>
      </c>
      <c r="G352" s="336">
        <v>342.2</v>
      </c>
      <c r="H352" s="337">
        <f>Tabla1[[#This Row],[Costo Unit.]]*Tabla1[[#This Row],[Inventario al 31/03/2024]]</f>
        <v>7186.2</v>
      </c>
      <c r="I352" s="336" t="s">
        <v>1498</v>
      </c>
      <c r="J352" s="28"/>
    </row>
    <row r="353" spans="2:10" ht="18" x14ac:dyDescent="0.25">
      <c r="B353" s="332">
        <v>45274</v>
      </c>
      <c r="C353" s="333" t="s">
        <v>1046</v>
      </c>
      <c r="D353" s="334" t="s">
        <v>1250</v>
      </c>
      <c r="E353" s="338" t="s">
        <v>1207</v>
      </c>
      <c r="F353" s="333">
        <v>85</v>
      </c>
      <c r="G353" s="336">
        <v>212.4</v>
      </c>
      <c r="H353" s="337">
        <f>Tabla1[[#This Row],[Costo Unit.]]*Tabla1[[#This Row],[Inventario al 31/03/2024]]</f>
        <v>18054</v>
      </c>
      <c r="I353" s="336" t="s">
        <v>1498</v>
      </c>
      <c r="J353" s="28"/>
    </row>
    <row r="354" spans="2:10" ht="18" x14ac:dyDescent="0.25">
      <c r="B354" s="332"/>
      <c r="C354" s="333" t="s">
        <v>1046</v>
      </c>
      <c r="D354" s="334" t="s">
        <v>1503</v>
      </c>
      <c r="E354" s="338" t="s">
        <v>1493</v>
      </c>
      <c r="F354" s="333">
        <v>100</v>
      </c>
      <c r="G354" s="336">
        <v>198</v>
      </c>
      <c r="H354" s="337">
        <f>Tabla1[[#This Row],[Costo Unit.]]*Tabla1[[#This Row],[Inventario al 31/03/2024]]</f>
        <v>19800</v>
      </c>
      <c r="I354" s="336" t="s">
        <v>1498</v>
      </c>
      <c r="J354" s="28"/>
    </row>
    <row r="355" spans="2:10" ht="18" x14ac:dyDescent="0.25">
      <c r="B355" s="332">
        <v>41360</v>
      </c>
      <c r="C355" s="333" t="s">
        <v>1053</v>
      </c>
      <c r="D355" s="334" t="s">
        <v>818</v>
      </c>
      <c r="E355" s="335" t="s">
        <v>825</v>
      </c>
      <c r="F355" s="333">
        <v>24</v>
      </c>
      <c r="G355" s="336">
        <v>73.06</v>
      </c>
      <c r="H355" s="337">
        <f>Tabla1[[#This Row],[Costo Unit.]]*Tabla1[[#This Row],[Inventario al 31/03/2024]]</f>
        <v>1753.44</v>
      </c>
      <c r="I355" s="336" t="s">
        <v>1498</v>
      </c>
      <c r="J355" s="28"/>
    </row>
    <row r="356" spans="2:10" ht="18" x14ac:dyDescent="0.25">
      <c r="B356" s="332">
        <v>45274</v>
      </c>
      <c r="C356" s="333" t="s">
        <v>1041</v>
      </c>
      <c r="D356" s="334" t="s">
        <v>1380</v>
      </c>
      <c r="E356" s="338" t="s">
        <v>1381</v>
      </c>
      <c r="F356" s="333">
        <v>16</v>
      </c>
      <c r="G356" s="336">
        <v>88.8</v>
      </c>
      <c r="H356" s="337">
        <f>Tabla1[[#This Row],[Costo Unit.]]*Tabla1[[#This Row],[Inventario al 31/03/2024]]</f>
        <v>1420.8</v>
      </c>
      <c r="I356" s="336" t="s">
        <v>1498</v>
      </c>
      <c r="J356" s="28"/>
    </row>
    <row r="357" spans="2:10" ht="18" x14ac:dyDescent="0.25">
      <c r="B357" s="332">
        <v>44145</v>
      </c>
      <c r="C357" s="333" t="s">
        <v>1046</v>
      </c>
      <c r="D357" s="334" t="s">
        <v>979</v>
      </c>
      <c r="E357" s="338" t="s">
        <v>980</v>
      </c>
      <c r="F357" s="333">
        <v>70</v>
      </c>
      <c r="G357" s="336">
        <v>32.01</v>
      </c>
      <c r="H357" s="337">
        <f>Tabla1[[#This Row],[Costo Unit.]]*Tabla1[[#This Row],[Inventario al 31/03/2024]]</f>
        <v>2240.6999999999998</v>
      </c>
      <c r="I357" s="336" t="s">
        <v>1498</v>
      </c>
      <c r="J357" s="28"/>
    </row>
    <row r="358" spans="2:10" ht="18" x14ac:dyDescent="0.25">
      <c r="B358" s="332">
        <v>41354</v>
      </c>
      <c r="C358" s="333" t="s">
        <v>1046</v>
      </c>
      <c r="D358" s="334" t="s">
        <v>657</v>
      </c>
      <c r="E358" s="335" t="s">
        <v>658</v>
      </c>
      <c r="F358" s="333">
        <v>18</v>
      </c>
      <c r="G358" s="336">
        <v>37.46</v>
      </c>
      <c r="H358" s="337">
        <f>Tabla1[[#This Row],[Costo Unit.]]*Tabla1[[#This Row],[Inventario al 31/03/2024]]</f>
        <v>674.28</v>
      </c>
      <c r="I358" s="336" t="s">
        <v>1498</v>
      </c>
      <c r="J358" s="28"/>
    </row>
    <row r="359" spans="2:10" ht="18" x14ac:dyDescent="0.25">
      <c r="B359" s="332">
        <v>41907</v>
      </c>
      <c r="C359" s="333" t="s">
        <v>1041</v>
      </c>
      <c r="D359" s="334" t="s">
        <v>834</v>
      </c>
      <c r="E359" s="338" t="s">
        <v>845</v>
      </c>
      <c r="F359" s="333">
        <v>4</v>
      </c>
      <c r="G359" s="336">
        <v>116.82</v>
      </c>
      <c r="H359" s="337">
        <f>Tabla1[[#This Row],[Costo Unit.]]*Tabla1[[#This Row],[Inventario al 31/03/2024]]</f>
        <v>467.28</v>
      </c>
      <c r="I359" s="336" t="s">
        <v>1498</v>
      </c>
      <c r="J359" s="28"/>
    </row>
    <row r="360" spans="2:10" ht="18" x14ac:dyDescent="0.25">
      <c r="B360" s="332">
        <v>41429</v>
      </c>
      <c r="C360" s="333" t="s">
        <v>1048</v>
      </c>
      <c r="D360" s="334" t="s">
        <v>418</v>
      </c>
      <c r="E360" s="338" t="s">
        <v>1085</v>
      </c>
      <c r="F360" s="333">
        <v>7</v>
      </c>
      <c r="G360" s="336">
        <v>754</v>
      </c>
      <c r="H360" s="337">
        <f>Tabla1[[#This Row],[Costo Unit.]]*Tabla1[[#This Row],[Inventario al 31/03/2024]]</f>
        <v>5278</v>
      </c>
      <c r="I360" s="336" t="s">
        <v>1498</v>
      </c>
      <c r="J360" s="28"/>
    </row>
    <row r="361" spans="2:10" ht="18" x14ac:dyDescent="0.25">
      <c r="B361" s="332">
        <v>42496</v>
      </c>
      <c r="C361" s="333" t="s">
        <v>1048</v>
      </c>
      <c r="D361" s="334" t="s">
        <v>420</v>
      </c>
      <c r="E361" s="338" t="s">
        <v>1084</v>
      </c>
      <c r="F361" s="333">
        <v>2</v>
      </c>
      <c r="G361" s="336">
        <v>754</v>
      </c>
      <c r="H361" s="337">
        <f>Tabla1[[#This Row],[Costo Unit.]]*Tabla1[[#This Row],[Inventario al 31/03/2024]]</f>
        <v>1508</v>
      </c>
      <c r="I361" s="336" t="s">
        <v>1498</v>
      </c>
      <c r="J361" s="28"/>
    </row>
    <row r="362" spans="2:10" ht="18" x14ac:dyDescent="0.25">
      <c r="B362" s="332">
        <v>42496</v>
      </c>
      <c r="C362" s="333" t="s">
        <v>1048</v>
      </c>
      <c r="D362" s="334" t="s">
        <v>367</v>
      </c>
      <c r="E362" s="340" t="s">
        <v>108</v>
      </c>
      <c r="F362" s="333">
        <v>1</v>
      </c>
      <c r="G362" s="336">
        <v>487.2</v>
      </c>
      <c r="H362" s="337">
        <f>Tabla1[[#This Row],[Costo Unit.]]*Tabla1[[#This Row],[Inventario al 31/03/2024]]</f>
        <v>487.2</v>
      </c>
      <c r="I362" s="336" t="s">
        <v>1498</v>
      </c>
      <c r="J362" s="28"/>
    </row>
    <row r="363" spans="2:10" ht="18" x14ac:dyDescent="0.25">
      <c r="B363" s="332">
        <v>45229</v>
      </c>
      <c r="C363" s="333" t="s">
        <v>1048</v>
      </c>
      <c r="D363" s="334" t="s">
        <v>1025</v>
      </c>
      <c r="E363" s="338" t="s">
        <v>1393</v>
      </c>
      <c r="F363" s="333">
        <v>5</v>
      </c>
      <c r="G363" s="336">
        <v>1952.84</v>
      </c>
      <c r="H363" s="337">
        <f>Tabla1[[#This Row],[Costo Unit.]]*Tabla1[[#This Row],[Inventario al 31/03/2024]]</f>
        <v>9764.1999999999989</v>
      </c>
      <c r="I363" s="336" t="s">
        <v>1498</v>
      </c>
      <c r="J363" s="28"/>
    </row>
    <row r="364" spans="2:10" ht="18" x14ac:dyDescent="0.25">
      <c r="B364" s="332">
        <v>44145</v>
      </c>
      <c r="C364" s="333" t="s">
        <v>1048</v>
      </c>
      <c r="D364" s="334" t="s">
        <v>989</v>
      </c>
      <c r="E364" s="338" t="s">
        <v>990</v>
      </c>
      <c r="F364" s="333">
        <v>4</v>
      </c>
      <c r="G364" s="336">
        <v>792.96</v>
      </c>
      <c r="H364" s="337">
        <f>Tabla1[[#This Row],[Costo Unit.]]*Tabla1[[#This Row],[Inventario al 31/03/2024]]</f>
        <v>3171.84</v>
      </c>
      <c r="I364" s="336" t="s">
        <v>1498</v>
      </c>
      <c r="J364" s="28"/>
    </row>
    <row r="365" spans="2:10" ht="18" x14ac:dyDescent="0.25">
      <c r="B365" s="332">
        <v>41928</v>
      </c>
      <c r="C365" s="333" t="s">
        <v>1048</v>
      </c>
      <c r="D365" s="334" t="s">
        <v>299</v>
      </c>
      <c r="E365" s="335" t="s">
        <v>46</v>
      </c>
      <c r="F365" s="333">
        <v>3</v>
      </c>
      <c r="G365" s="336">
        <v>350</v>
      </c>
      <c r="H365" s="337">
        <f>Tabla1[[#This Row],[Costo Unit.]]*Tabla1[[#This Row],[Inventario al 31/03/2024]]</f>
        <v>1050</v>
      </c>
      <c r="I365" s="336" t="s">
        <v>1498</v>
      </c>
      <c r="J365" s="28"/>
    </row>
    <row r="366" spans="2:10" ht="18" x14ac:dyDescent="0.25">
      <c r="B366" s="332">
        <v>41330</v>
      </c>
      <c r="C366" s="333" t="s">
        <v>1048</v>
      </c>
      <c r="D366" s="334" t="s">
        <v>545</v>
      </c>
      <c r="E366" s="338" t="s">
        <v>547</v>
      </c>
      <c r="F366" s="333">
        <v>1</v>
      </c>
      <c r="G366" s="336">
        <v>1472.2</v>
      </c>
      <c r="H366" s="337">
        <f>Tabla1[[#This Row],[Costo Unit.]]*Tabla1[[#This Row],[Inventario al 31/03/2024]]</f>
        <v>1472.2</v>
      </c>
      <c r="I366" s="336" t="s">
        <v>1498</v>
      </c>
      <c r="J366" s="28"/>
    </row>
    <row r="367" spans="2:10" ht="18" x14ac:dyDescent="0.25">
      <c r="B367" s="332">
        <v>42496</v>
      </c>
      <c r="C367" s="333" t="s">
        <v>1048</v>
      </c>
      <c r="D367" s="334" t="s">
        <v>415</v>
      </c>
      <c r="E367" s="338" t="s">
        <v>147</v>
      </c>
      <c r="F367" s="333">
        <v>2</v>
      </c>
      <c r="G367" s="336">
        <v>1150</v>
      </c>
      <c r="H367" s="337">
        <f>Tabla1[[#This Row],[Costo Unit.]]*Tabla1[[#This Row],[Inventario al 31/03/2024]]</f>
        <v>2300</v>
      </c>
      <c r="I367" s="336" t="s">
        <v>1498</v>
      </c>
      <c r="J367" s="28"/>
    </row>
    <row r="368" spans="2:10" ht="18" x14ac:dyDescent="0.25">
      <c r="B368" s="332">
        <v>42551</v>
      </c>
      <c r="C368" s="333" t="s">
        <v>1048</v>
      </c>
      <c r="D368" s="334" t="s">
        <v>416</v>
      </c>
      <c r="E368" s="338" t="s">
        <v>1086</v>
      </c>
      <c r="F368" s="333">
        <v>1</v>
      </c>
      <c r="G368" s="336">
        <v>899.99</v>
      </c>
      <c r="H368" s="337">
        <f>Tabla1[[#This Row],[Costo Unit.]]*Tabla1[[#This Row],[Inventario al 31/03/2024]]</f>
        <v>899.99</v>
      </c>
      <c r="I368" s="336" t="s">
        <v>1498</v>
      </c>
      <c r="J368" s="28"/>
    </row>
    <row r="369" spans="2:10" ht="18" x14ac:dyDescent="0.25">
      <c r="B369" s="332">
        <v>42551</v>
      </c>
      <c r="C369" s="333" t="s">
        <v>1048</v>
      </c>
      <c r="D369" s="334" t="s">
        <v>758</v>
      </c>
      <c r="E369" s="338" t="s">
        <v>1410</v>
      </c>
      <c r="F369" s="333">
        <v>45</v>
      </c>
      <c r="G369" s="336">
        <v>1019.52</v>
      </c>
      <c r="H369" s="337">
        <f>Tabla1[[#This Row],[Costo Unit.]]*Tabla1[[#This Row],[Inventario al 31/03/2024]]</f>
        <v>45878.400000000001</v>
      </c>
      <c r="I369" s="336" t="s">
        <v>1498</v>
      </c>
      <c r="J369" s="28"/>
    </row>
    <row r="370" spans="2:10" ht="18" x14ac:dyDescent="0.25">
      <c r="B370" s="332">
        <v>42171</v>
      </c>
      <c r="C370" s="333" t="s">
        <v>1048</v>
      </c>
      <c r="D370" s="334" t="s">
        <v>883</v>
      </c>
      <c r="E370" s="338" t="s">
        <v>943</v>
      </c>
      <c r="F370" s="333">
        <v>11</v>
      </c>
      <c r="G370" s="336">
        <v>1019.52</v>
      </c>
      <c r="H370" s="337">
        <f>Tabla1[[#This Row],[Costo Unit.]]*Tabla1[[#This Row],[Inventario al 31/03/2024]]</f>
        <v>11214.72</v>
      </c>
      <c r="I370" s="336" t="s">
        <v>1498</v>
      </c>
      <c r="J370" s="28"/>
    </row>
    <row r="371" spans="2:10" ht="18" x14ac:dyDescent="0.25">
      <c r="B371" s="332"/>
      <c r="C371" s="333" t="s">
        <v>1048</v>
      </c>
      <c r="D371" s="334" t="s">
        <v>1064</v>
      </c>
      <c r="E371" s="338" t="s">
        <v>1411</v>
      </c>
      <c r="F371" s="333">
        <v>104</v>
      </c>
      <c r="G371" s="336">
        <v>1019.52</v>
      </c>
      <c r="H371" s="337">
        <f>Tabla1[[#This Row],[Costo Unit.]]*Tabla1[[#This Row],[Inventario al 31/03/2024]]</f>
        <v>106030.08</v>
      </c>
      <c r="I371" s="336" t="s">
        <v>1498</v>
      </c>
      <c r="J371" s="28"/>
    </row>
    <row r="372" spans="2:10" ht="18" x14ac:dyDescent="0.25">
      <c r="B372" s="332">
        <v>41479</v>
      </c>
      <c r="C372" s="333" t="s">
        <v>1048</v>
      </c>
      <c r="D372" s="334" t="s">
        <v>906</v>
      </c>
      <c r="E372" s="335" t="s">
        <v>907</v>
      </c>
      <c r="F372" s="333">
        <v>12</v>
      </c>
      <c r="G372" s="336">
        <v>458.15</v>
      </c>
      <c r="H372" s="337">
        <f>Tabla1[[#This Row],[Costo Unit.]]*Tabla1[[#This Row],[Inventario al 31/03/2024]]</f>
        <v>5497.7999999999993</v>
      </c>
      <c r="I372" s="336" t="s">
        <v>1498</v>
      </c>
      <c r="J372" s="28"/>
    </row>
    <row r="373" spans="2:10" ht="18" x14ac:dyDescent="0.25">
      <c r="B373" s="332">
        <v>41444</v>
      </c>
      <c r="C373" s="333" t="s">
        <v>1048</v>
      </c>
      <c r="D373" s="334" t="s">
        <v>438</v>
      </c>
      <c r="E373" s="338" t="s">
        <v>1307</v>
      </c>
      <c r="F373" s="333">
        <v>1</v>
      </c>
      <c r="G373" s="336">
        <v>306.8</v>
      </c>
      <c r="H373" s="337">
        <f>Tabla1[[#This Row],[Costo Unit.]]*Tabla1[[#This Row],[Inventario al 31/03/2024]]</f>
        <v>306.8</v>
      </c>
      <c r="I373" s="336" t="s">
        <v>1498</v>
      </c>
      <c r="J373" s="28"/>
    </row>
    <row r="374" spans="2:10" ht="18" x14ac:dyDescent="0.25">
      <c r="B374" s="332">
        <v>42551</v>
      </c>
      <c r="C374" s="333" t="s">
        <v>1048</v>
      </c>
      <c r="D374" s="334" t="s">
        <v>220</v>
      </c>
      <c r="E374" s="338" t="s">
        <v>638</v>
      </c>
      <c r="F374" s="333">
        <v>8</v>
      </c>
      <c r="G374" s="336">
        <v>1980</v>
      </c>
      <c r="H374" s="337">
        <f>Tabla1[[#This Row],[Costo Unit.]]*Tabla1[[#This Row],[Inventario al 31/03/2024]]</f>
        <v>15840</v>
      </c>
      <c r="I374" s="336" t="s">
        <v>1498</v>
      </c>
      <c r="J374" s="28"/>
    </row>
    <row r="375" spans="2:10" ht="18" x14ac:dyDescent="0.25">
      <c r="B375" s="332"/>
      <c r="C375" s="333" t="s">
        <v>1048</v>
      </c>
      <c r="D375" s="334"/>
      <c r="E375" s="338" t="s">
        <v>1318</v>
      </c>
      <c r="F375" s="333">
        <v>2</v>
      </c>
      <c r="G375" s="336">
        <v>0</v>
      </c>
      <c r="H375" s="337">
        <f>Tabla1[[#This Row],[Costo Unit.]]*Tabla1[[#This Row],[Inventario al 31/03/2024]]</f>
        <v>0</v>
      </c>
      <c r="I375" s="336" t="s">
        <v>1498</v>
      </c>
      <c r="J375" s="28"/>
    </row>
    <row r="376" spans="2:10" ht="18" x14ac:dyDescent="0.25">
      <c r="B376" s="332">
        <v>42496</v>
      </c>
      <c r="C376" s="333" t="s">
        <v>1048</v>
      </c>
      <c r="D376" s="334" t="s">
        <v>203</v>
      </c>
      <c r="E376" s="335" t="s">
        <v>616</v>
      </c>
      <c r="F376" s="333">
        <v>1</v>
      </c>
      <c r="G376" s="336">
        <v>1386.2</v>
      </c>
      <c r="H376" s="337">
        <f>Tabla1[[#This Row],[Costo Unit.]]*Tabla1[[#This Row],[Inventario al 31/03/2024]]</f>
        <v>1386.2</v>
      </c>
      <c r="I376" s="336" t="s">
        <v>1498</v>
      </c>
      <c r="J376" s="28"/>
    </row>
    <row r="377" spans="2:10" ht="18" x14ac:dyDescent="0.25">
      <c r="B377" s="332">
        <v>42551</v>
      </c>
      <c r="C377" s="333" t="s">
        <v>1048</v>
      </c>
      <c r="D377" s="334" t="s">
        <v>419</v>
      </c>
      <c r="E377" s="338" t="s">
        <v>1087</v>
      </c>
      <c r="F377" s="333">
        <v>6</v>
      </c>
      <c r="G377" s="336">
        <v>799.56</v>
      </c>
      <c r="H377" s="337">
        <f>Tabla1[[#This Row],[Costo Unit.]]*Tabla1[[#This Row],[Inventario al 31/03/2024]]</f>
        <v>4797.3599999999997</v>
      </c>
      <c r="I377" s="336" t="s">
        <v>1498</v>
      </c>
      <c r="J377" s="28"/>
    </row>
    <row r="378" spans="2:10" ht="18" x14ac:dyDescent="0.25">
      <c r="B378" s="332">
        <v>44145</v>
      </c>
      <c r="C378" s="333" t="s">
        <v>1048</v>
      </c>
      <c r="D378" s="334" t="s">
        <v>994</v>
      </c>
      <c r="E378" s="338" t="s">
        <v>995</v>
      </c>
      <c r="F378" s="333">
        <v>9</v>
      </c>
      <c r="G378" s="336">
        <v>561.67999999999995</v>
      </c>
      <c r="H378" s="337">
        <f>Tabla1[[#This Row],[Costo Unit.]]*Tabla1[[#This Row],[Inventario al 31/03/2024]]</f>
        <v>5055.12</v>
      </c>
      <c r="I378" s="336" t="s">
        <v>1498</v>
      </c>
      <c r="J378" s="28"/>
    </row>
    <row r="379" spans="2:10" ht="18" x14ac:dyDescent="0.25">
      <c r="B379" s="332">
        <v>44145</v>
      </c>
      <c r="C379" s="333" t="s">
        <v>1048</v>
      </c>
      <c r="D379" s="334" t="s">
        <v>728</v>
      </c>
      <c r="E379" s="338" t="s">
        <v>945</v>
      </c>
      <c r="F379" s="333">
        <v>3</v>
      </c>
      <c r="G379" s="336">
        <v>660.8</v>
      </c>
      <c r="H379" s="337">
        <f>Tabla1[[#This Row],[Costo Unit.]]*Tabla1[[#This Row],[Inventario al 31/03/2024]]</f>
        <v>1982.3999999999999</v>
      </c>
      <c r="I379" s="336" t="s">
        <v>1498</v>
      </c>
      <c r="J379" s="28"/>
    </row>
    <row r="380" spans="2:10" ht="18" x14ac:dyDescent="0.25">
      <c r="B380" s="332">
        <v>41444</v>
      </c>
      <c r="C380" s="333" t="s">
        <v>1043</v>
      </c>
      <c r="D380" s="334" t="s">
        <v>817</v>
      </c>
      <c r="E380" s="338" t="s">
        <v>828</v>
      </c>
      <c r="F380" s="333">
        <v>47</v>
      </c>
      <c r="G380" s="336">
        <v>18.29</v>
      </c>
      <c r="H380" s="337">
        <f>Tabla1[[#This Row],[Costo Unit.]]*Tabla1[[#This Row],[Inventario al 31/03/2024]]</f>
        <v>859.63</v>
      </c>
      <c r="I380" s="336" t="s">
        <v>1498</v>
      </c>
      <c r="J380" s="28"/>
    </row>
    <row r="381" spans="2:10" ht="18" x14ac:dyDescent="0.25">
      <c r="B381" s="332">
        <v>45229</v>
      </c>
      <c r="C381" s="333" t="s">
        <v>1043</v>
      </c>
      <c r="D381" s="334" t="s">
        <v>1291</v>
      </c>
      <c r="E381" s="338" t="s">
        <v>1225</v>
      </c>
      <c r="F381" s="333">
        <v>40</v>
      </c>
      <c r="G381" s="336">
        <v>34</v>
      </c>
      <c r="H381" s="337">
        <f>Tabla1[[#This Row],[Costo Unit.]]*Tabla1[[#This Row],[Inventario al 31/03/2024]]</f>
        <v>1360</v>
      </c>
      <c r="I381" s="336" t="s">
        <v>1498</v>
      </c>
      <c r="J381" s="28"/>
    </row>
    <row r="382" spans="2:10" ht="18" x14ac:dyDescent="0.25">
      <c r="B382" s="332">
        <v>45382</v>
      </c>
      <c r="C382" s="333"/>
      <c r="D382" s="334" t="s">
        <v>1487</v>
      </c>
      <c r="E382" s="338" t="s">
        <v>1488</v>
      </c>
      <c r="F382" s="333">
        <v>200</v>
      </c>
      <c r="G382" s="336">
        <v>398.46</v>
      </c>
      <c r="H382" s="337">
        <f>Tabla1[[#This Row],[Costo Unit.]]*Tabla1[[#This Row],[Inventario al 31/03/2024]]</f>
        <v>79692</v>
      </c>
      <c r="I382" s="336" t="s">
        <v>1498</v>
      </c>
      <c r="J382" s="28"/>
    </row>
    <row r="383" spans="2:10" ht="18" x14ac:dyDescent="0.25">
      <c r="B383" s="332"/>
      <c r="C383" s="333"/>
      <c r="D383" s="334" t="s">
        <v>1489</v>
      </c>
      <c r="E383" s="338" t="s">
        <v>1490</v>
      </c>
      <c r="F383" s="333">
        <v>21</v>
      </c>
      <c r="G383" s="336">
        <v>365</v>
      </c>
      <c r="H383" s="337">
        <f>Tabla1[[#This Row],[Costo Unit.]]*Tabla1[[#This Row],[Inventario al 31/03/2024]]</f>
        <v>7665</v>
      </c>
      <c r="I383" s="336" t="s">
        <v>1498</v>
      </c>
      <c r="J383" s="28"/>
    </row>
    <row r="384" spans="2:10" ht="18" x14ac:dyDescent="0.25">
      <c r="B384" s="332">
        <v>42520</v>
      </c>
      <c r="C384" s="333" t="s">
        <v>1044</v>
      </c>
      <c r="D384" s="334" t="s">
        <v>349</v>
      </c>
      <c r="E384" s="338" t="s">
        <v>94</v>
      </c>
      <c r="F384" s="333">
        <v>1</v>
      </c>
      <c r="G384" s="336">
        <v>263</v>
      </c>
      <c r="H384" s="337">
        <f>Tabla1[[#This Row],[Costo Unit.]]*Tabla1[[#This Row],[Inventario al 31/03/2024]]</f>
        <v>263</v>
      </c>
      <c r="I384" s="336" t="s">
        <v>1498</v>
      </c>
      <c r="J384" s="28"/>
    </row>
    <row r="385" spans="2:10" ht="18" x14ac:dyDescent="0.25">
      <c r="B385" s="332">
        <v>42551</v>
      </c>
      <c r="C385" s="333" t="s">
        <v>1050</v>
      </c>
      <c r="D385" s="334" t="s">
        <v>333</v>
      </c>
      <c r="E385" s="338" t="s">
        <v>79</v>
      </c>
      <c r="F385" s="333">
        <v>2</v>
      </c>
      <c r="G385" s="336">
        <v>500</v>
      </c>
      <c r="H385" s="337">
        <f>Tabla1[[#This Row],[Costo Unit.]]*Tabla1[[#This Row],[Inventario al 31/03/2024]]</f>
        <v>1000</v>
      </c>
      <c r="I385" s="336" t="s">
        <v>1498</v>
      </c>
      <c r="J385" s="28"/>
    </row>
    <row r="386" spans="2:10" ht="18" x14ac:dyDescent="0.25">
      <c r="B386" s="332">
        <v>45042</v>
      </c>
      <c r="C386" s="333" t="s">
        <v>1048</v>
      </c>
      <c r="D386" s="334" t="s">
        <v>1269</v>
      </c>
      <c r="E386" s="338" t="s">
        <v>1268</v>
      </c>
      <c r="F386" s="333">
        <v>3</v>
      </c>
      <c r="G386" s="336">
        <v>3127</v>
      </c>
      <c r="H386" s="337">
        <f>Tabla1[[#This Row],[Costo Unit.]]*Tabla1[[#This Row],[Inventario al 31/03/2024]]</f>
        <v>9381</v>
      </c>
      <c r="I386" s="336" t="s">
        <v>1498</v>
      </c>
      <c r="J386" s="28"/>
    </row>
    <row r="387" spans="2:10" ht="18" x14ac:dyDescent="0.25">
      <c r="B387" s="332"/>
      <c r="C387" s="333" t="s">
        <v>1048</v>
      </c>
      <c r="D387" s="334" t="s">
        <v>1504</v>
      </c>
      <c r="E387" s="338" t="s">
        <v>1492</v>
      </c>
      <c r="F387" s="333">
        <v>50</v>
      </c>
      <c r="G387" s="336">
        <v>3975</v>
      </c>
      <c r="H387" s="337">
        <f>Tabla1[[#This Row],[Costo Unit.]]*Tabla1[[#This Row],[Inventario al 31/03/2024]]</f>
        <v>198750</v>
      </c>
      <c r="I387" s="336" t="s">
        <v>1498</v>
      </c>
      <c r="J387" s="28"/>
    </row>
    <row r="388" spans="2:10" ht="18" x14ac:dyDescent="0.25">
      <c r="B388" s="332">
        <v>41488</v>
      </c>
      <c r="C388" s="333" t="s">
        <v>1050</v>
      </c>
      <c r="D388" s="334" t="s">
        <v>303</v>
      </c>
      <c r="E388" s="338" t="s">
        <v>50</v>
      </c>
      <c r="F388" s="333">
        <v>2</v>
      </c>
      <c r="G388" s="336">
        <v>517.24</v>
      </c>
      <c r="H388" s="337">
        <f>Tabla1[[#This Row],[Costo Unit.]]*Tabla1[[#This Row],[Inventario al 31/03/2024]]</f>
        <v>1034.48</v>
      </c>
      <c r="I388" s="336" t="s">
        <v>1498</v>
      </c>
      <c r="J388" s="28"/>
    </row>
    <row r="389" spans="2:10" ht="18" x14ac:dyDescent="0.25">
      <c r="B389" s="332">
        <v>41479</v>
      </c>
      <c r="C389" s="333" t="s">
        <v>1050</v>
      </c>
      <c r="D389" s="334" t="s">
        <v>304</v>
      </c>
      <c r="E389" s="338" t="s">
        <v>51</v>
      </c>
      <c r="F389" s="333">
        <v>4</v>
      </c>
      <c r="G389" s="336">
        <v>325</v>
      </c>
      <c r="H389" s="337">
        <f>Tabla1[[#This Row],[Costo Unit.]]*Tabla1[[#This Row],[Inventario al 31/03/2024]]</f>
        <v>1300</v>
      </c>
      <c r="I389" s="336" t="s">
        <v>1498</v>
      </c>
      <c r="J389" s="28"/>
    </row>
    <row r="390" spans="2:10" ht="18" x14ac:dyDescent="0.25">
      <c r="B390" s="332">
        <v>41432</v>
      </c>
      <c r="C390" s="333" t="s">
        <v>1047</v>
      </c>
      <c r="D390" s="334" t="s">
        <v>246</v>
      </c>
      <c r="E390" s="338" t="s">
        <v>169</v>
      </c>
      <c r="F390" s="333">
        <v>21</v>
      </c>
      <c r="G390" s="336">
        <v>466.96</v>
      </c>
      <c r="H390" s="337">
        <f>Tabla1[[#This Row],[Costo Unit.]]*Tabla1[[#This Row],[Inventario al 31/03/2024]]</f>
        <v>9806.16</v>
      </c>
      <c r="I390" s="336" t="s">
        <v>1498</v>
      </c>
      <c r="J390" s="28"/>
    </row>
    <row r="391" spans="2:10" ht="18" x14ac:dyDescent="0.25">
      <c r="B391" s="332">
        <v>44145</v>
      </c>
      <c r="C391" s="333" t="s">
        <v>1046</v>
      </c>
      <c r="D391" s="334" t="s">
        <v>727</v>
      </c>
      <c r="E391" s="338" t="s">
        <v>978</v>
      </c>
      <c r="F391" s="333">
        <v>37</v>
      </c>
      <c r="G391" s="336">
        <v>268.14999999999998</v>
      </c>
      <c r="H391" s="337">
        <f>Tabla1[[#This Row],[Costo Unit.]]*Tabla1[[#This Row],[Inventario al 31/03/2024]]</f>
        <v>9921.5499999999993</v>
      </c>
      <c r="I391" s="336" t="s">
        <v>1498</v>
      </c>
      <c r="J391" s="28"/>
    </row>
    <row r="392" spans="2:10" ht="18" x14ac:dyDescent="0.25">
      <c r="B392" s="332">
        <v>42797</v>
      </c>
      <c r="C392" s="333" t="s">
        <v>1045</v>
      </c>
      <c r="D392" s="334" t="s">
        <v>230</v>
      </c>
      <c r="E392" s="338" t="s">
        <v>622</v>
      </c>
      <c r="F392" s="333">
        <v>3</v>
      </c>
      <c r="G392" s="336">
        <v>1579.68</v>
      </c>
      <c r="H392" s="337">
        <f>Tabla1[[#This Row],[Costo Unit.]]*Tabla1[[#This Row],[Inventario al 31/03/2024]]</f>
        <v>4739.04</v>
      </c>
      <c r="I392" s="336" t="s">
        <v>1498</v>
      </c>
      <c r="J392" s="28"/>
    </row>
    <row r="393" spans="2:10" ht="18" x14ac:dyDescent="0.25">
      <c r="B393" s="332"/>
      <c r="C393" s="333" t="s">
        <v>1050</v>
      </c>
      <c r="D393" s="334" t="s">
        <v>1188</v>
      </c>
      <c r="E393" s="335" t="s">
        <v>1068</v>
      </c>
      <c r="F393" s="333">
        <v>1</v>
      </c>
      <c r="G393" s="336">
        <v>0</v>
      </c>
      <c r="H393" s="337">
        <f>Tabla1[[#This Row],[Costo Unit.]]*Tabla1[[#This Row],[Inventario al 31/03/2024]]</f>
        <v>0</v>
      </c>
      <c r="I393" s="336" t="s">
        <v>1498</v>
      </c>
      <c r="J393" s="28"/>
    </row>
    <row r="394" spans="2:10" ht="18" x14ac:dyDescent="0.25">
      <c r="B394" s="332">
        <v>42520</v>
      </c>
      <c r="C394" s="333" t="s">
        <v>1050</v>
      </c>
      <c r="D394" s="334" t="s">
        <v>172</v>
      </c>
      <c r="E394" s="338" t="s">
        <v>247</v>
      </c>
      <c r="F394" s="333">
        <v>12</v>
      </c>
      <c r="G394" s="336">
        <v>51.02</v>
      </c>
      <c r="H394" s="337">
        <f>Tabla1[[#This Row],[Costo Unit.]]*Tabla1[[#This Row],[Inventario al 31/03/2024]]</f>
        <v>612.24</v>
      </c>
      <c r="I394" s="336" t="s">
        <v>1498</v>
      </c>
      <c r="J394" s="28"/>
    </row>
    <row r="395" spans="2:10" ht="18" x14ac:dyDescent="0.25">
      <c r="B395" s="332">
        <v>42520</v>
      </c>
      <c r="C395" s="333" t="s">
        <v>1050</v>
      </c>
      <c r="D395" s="334" t="s">
        <v>346</v>
      </c>
      <c r="E395" s="339" t="s">
        <v>539</v>
      </c>
      <c r="F395" s="333">
        <v>12</v>
      </c>
      <c r="G395" s="336">
        <v>46.48</v>
      </c>
      <c r="H395" s="337">
        <f>Tabla1[[#This Row],[Costo Unit.]]*Tabla1[[#This Row],[Inventario al 31/03/2024]]</f>
        <v>557.76</v>
      </c>
      <c r="I395" s="336" t="s">
        <v>1498</v>
      </c>
      <c r="J395" s="28"/>
    </row>
    <row r="396" spans="2:10" s="5" customFormat="1" ht="18" x14ac:dyDescent="0.25">
      <c r="B396" s="332">
        <v>41432</v>
      </c>
      <c r="C396" s="333" t="s">
        <v>1053</v>
      </c>
      <c r="D396" s="334" t="s">
        <v>769</v>
      </c>
      <c r="E396" s="338" t="s">
        <v>770</v>
      </c>
      <c r="F396" s="333">
        <v>1</v>
      </c>
      <c r="G396" s="336">
        <v>379.96</v>
      </c>
      <c r="H396" s="337">
        <f>Tabla1[[#This Row],[Costo Unit.]]*Tabla1[[#This Row],[Inventario al 31/03/2024]]</f>
        <v>379.96</v>
      </c>
      <c r="I396" s="336" t="s">
        <v>1498</v>
      </c>
      <c r="J396" s="28"/>
    </row>
    <row r="397" spans="2:10" ht="18" x14ac:dyDescent="0.25">
      <c r="B397" s="332">
        <v>45382</v>
      </c>
      <c r="C397" s="333" t="s">
        <v>1053</v>
      </c>
      <c r="D397" s="334" t="s">
        <v>527</v>
      </c>
      <c r="E397" s="338" t="s">
        <v>1237</v>
      </c>
      <c r="F397" s="333">
        <v>3</v>
      </c>
      <c r="G397" s="336">
        <v>88.5</v>
      </c>
      <c r="H397" s="337">
        <f>Tabla1[[#This Row],[Costo Unit.]]*Tabla1[[#This Row],[Inventario al 31/03/2024]]</f>
        <v>265.5</v>
      </c>
      <c r="I397" s="336" t="s">
        <v>1498</v>
      </c>
      <c r="J397" s="28"/>
    </row>
    <row r="398" spans="2:10" ht="18" x14ac:dyDescent="0.25">
      <c r="B398" s="332">
        <v>41402</v>
      </c>
      <c r="C398" s="333" t="s">
        <v>1044</v>
      </c>
      <c r="D398" s="334" t="s">
        <v>348</v>
      </c>
      <c r="E398" s="338" t="s">
        <v>93</v>
      </c>
      <c r="F398" s="333">
        <v>3</v>
      </c>
      <c r="G398" s="336">
        <v>41</v>
      </c>
      <c r="H398" s="337">
        <f>Tabla1[[#This Row],[Costo Unit.]]*Tabla1[[#This Row],[Inventario al 31/03/2024]]</f>
        <v>123</v>
      </c>
      <c r="I398" s="336" t="s">
        <v>1498</v>
      </c>
      <c r="J398" s="28"/>
    </row>
    <row r="399" spans="2:10" ht="18" x14ac:dyDescent="0.25">
      <c r="B399" s="332">
        <v>42080</v>
      </c>
      <c r="C399" s="333" t="s">
        <v>1043</v>
      </c>
      <c r="D399" s="334" t="s">
        <v>695</v>
      </c>
      <c r="E399" s="335" t="s">
        <v>708</v>
      </c>
      <c r="F399" s="333">
        <v>19</v>
      </c>
      <c r="G399" s="336">
        <v>14.75</v>
      </c>
      <c r="H399" s="337">
        <f>Tabla1[[#This Row],[Costo Unit.]]*Tabla1[[#This Row],[Inventario al 31/03/2024]]</f>
        <v>280.25</v>
      </c>
      <c r="I399" s="336" t="s">
        <v>1498</v>
      </c>
      <c r="J399" s="28"/>
    </row>
    <row r="400" spans="2:10" ht="18" x14ac:dyDescent="0.25">
      <c r="B400" s="332">
        <v>41404</v>
      </c>
      <c r="C400" s="333" t="s">
        <v>1043</v>
      </c>
      <c r="D400" s="334" t="s">
        <v>324</v>
      </c>
      <c r="E400" s="338" t="s">
        <v>1004</v>
      </c>
      <c r="F400" s="333">
        <v>26</v>
      </c>
      <c r="G400" s="336">
        <v>4.43</v>
      </c>
      <c r="H400" s="337">
        <f>Tabla1[[#This Row],[Costo Unit.]]*Tabla1[[#This Row],[Inventario al 31/03/2024]]</f>
        <v>115.17999999999999</v>
      </c>
      <c r="I400" s="336" t="s">
        <v>1498</v>
      </c>
      <c r="J400" s="28"/>
    </row>
    <row r="401" spans="2:10" ht="18" x14ac:dyDescent="0.25">
      <c r="B401" s="332">
        <v>41479</v>
      </c>
      <c r="C401" s="333" t="s">
        <v>1043</v>
      </c>
      <c r="D401" s="334" t="s">
        <v>323</v>
      </c>
      <c r="E401" s="338" t="s">
        <v>68</v>
      </c>
      <c r="F401" s="333">
        <v>1</v>
      </c>
      <c r="G401" s="336">
        <v>22.5</v>
      </c>
      <c r="H401" s="337">
        <f>Tabla1[[#This Row],[Costo Unit.]]*Tabla1[[#This Row],[Inventario al 31/03/2024]]</f>
        <v>22.5</v>
      </c>
      <c r="I401" s="336" t="s">
        <v>1498</v>
      </c>
      <c r="J401" s="28"/>
    </row>
    <row r="402" spans="2:10" ht="18" x14ac:dyDescent="0.25">
      <c r="B402" s="332">
        <v>42520</v>
      </c>
      <c r="C402" s="333" t="s">
        <v>1043</v>
      </c>
      <c r="D402" s="334" t="s">
        <v>409</v>
      </c>
      <c r="E402" s="338" t="s">
        <v>142</v>
      </c>
      <c r="F402" s="333">
        <v>1</v>
      </c>
      <c r="G402" s="336">
        <v>29</v>
      </c>
      <c r="H402" s="337">
        <f>Tabla1[[#This Row],[Costo Unit.]]*Tabla1[[#This Row],[Inventario al 31/03/2024]]</f>
        <v>29</v>
      </c>
      <c r="I402" s="336" t="s">
        <v>1498</v>
      </c>
      <c r="J402" s="28"/>
    </row>
    <row r="403" spans="2:10" ht="18" x14ac:dyDescent="0.25">
      <c r="B403" s="332">
        <v>41488</v>
      </c>
      <c r="C403" s="333" t="s">
        <v>1043</v>
      </c>
      <c r="D403" s="334" t="s">
        <v>694</v>
      </c>
      <c r="E403" s="338" t="s">
        <v>707</v>
      </c>
      <c r="F403" s="333">
        <v>6</v>
      </c>
      <c r="G403" s="336">
        <v>38.28</v>
      </c>
      <c r="H403" s="337">
        <f>Tabla1[[#This Row],[Costo Unit.]]*Tabla1[[#This Row],[Inventario al 31/03/2024]]</f>
        <v>229.68</v>
      </c>
      <c r="I403" s="336" t="s">
        <v>1498</v>
      </c>
      <c r="J403" s="28"/>
    </row>
    <row r="404" spans="2:10" ht="18" x14ac:dyDescent="0.25">
      <c r="B404" s="332">
        <v>45382</v>
      </c>
      <c r="C404" s="333" t="s">
        <v>1043</v>
      </c>
      <c r="D404" s="334" t="s">
        <v>1505</v>
      </c>
      <c r="E404" s="338" t="s">
        <v>1438</v>
      </c>
      <c r="F404" s="333">
        <v>13</v>
      </c>
      <c r="G404" s="336">
        <v>2.91</v>
      </c>
      <c r="H404" s="337">
        <f>Tabla1[[#This Row],[Costo Unit.]]*Tabla1[[#This Row],[Inventario al 31/03/2024]]</f>
        <v>37.83</v>
      </c>
      <c r="I404" s="336" t="s">
        <v>1498</v>
      </c>
      <c r="J404" s="28"/>
    </row>
    <row r="405" spans="2:10" ht="18" x14ac:dyDescent="0.25">
      <c r="B405" s="332">
        <v>42250</v>
      </c>
      <c r="C405" s="333" t="s">
        <v>1043</v>
      </c>
      <c r="D405" s="334" t="s">
        <v>519</v>
      </c>
      <c r="E405" s="338" t="s">
        <v>520</v>
      </c>
      <c r="F405" s="333">
        <v>7</v>
      </c>
      <c r="G405" s="336">
        <v>35.479999999999997</v>
      </c>
      <c r="H405" s="337">
        <f>Tabla1[[#This Row],[Costo Unit.]]*Tabla1[[#This Row],[Inventario al 31/03/2024]]</f>
        <v>248.35999999999999</v>
      </c>
      <c r="I405" s="336" t="s">
        <v>1498</v>
      </c>
      <c r="J405" s="28"/>
    </row>
    <row r="406" spans="2:10" ht="18" x14ac:dyDescent="0.25">
      <c r="B406" s="332">
        <v>42874</v>
      </c>
      <c r="C406" s="333" t="s">
        <v>1043</v>
      </c>
      <c r="D406" s="334" t="s">
        <v>693</v>
      </c>
      <c r="E406" s="338" t="s">
        <v>706</v>
      </c>
      <c r="F406" s="333">
        <v>4</v>
      </c>
      <c r="G406" s="336">
        <v>67.28</v>
      </c>
      <c r="H406" s="337">
        <f>Tabla1[[#This Row],[Costo Unit.]]*Tabla1[[#This Row],[Inventario al 31/03/2024]]</f>
        <v>269.12</v>
      </c>
      <c r="I406" s="336" t="s">
        <v>1498</v>
      </c>
      <c r="J406" s="28"/>
    </row>
    <row r="407" spans="2:10" ht="18" x14ac:dyDescent="0.25">
      <c r="B407" s="332">
        <v>41443</v>
      </c>
      <c r="C407" s="333" t="s">
        <v>1043</v>
      </c>
      <c r="D407" s="334" t="s">
        <v>383</v>
      </c>
      <c r="E407" s="338" t="s">
        <v>121</v>
      </c>
      <c r="F407" s="333">
        <v>1</v>
      </c>
      <c r="G407" s="336">
        <v>406.48</v>
      </c>
      <c r="H407" s="337">
        <f>Tabla1[[#This Row],[Costo Unit.]]*Tabla1[[#This Row],[Inventario al 31/03/2024]]</f>
        <v>406.48</v>
      </c>
      <c r="I407" s="336" t="s">
        <v>1498</v>
      </c>
      <c r="J407" s="28"/>
    </row>
    <row r="408" spans="2:10" ht="18" x14ac:dyDescent="0.25">
      <c r="B408" s="332">
        <v>42496</v>
      </c>
      <c r="C408" s="333" t="s">
        <v>1043</v>
      </c>
      <c r="D408" s="334" t="s">
        <v>686</v>
      </c>
      <c r="E408" s="338" t="s">
        <v>701</v>
      </c>
      <c r="F408" s="333">
        <v>8</v>
      </c>
      <c r="G408" s="336">
        <v>7.3</v>
      </c>
      <c r="H408" s="337">
        <f>Tabla1[[#This Row],[Costo Unit.]]*Tabla1[[#This Row],[Inventario al 31/03/2024]]</f>
        <v>58.4</v>
      </c>
      <c r="I408" s="336" t="s">
        <v>1498</v>
      </c>
      <c r="J408" s="28"/>
    </row>
    <row r="409" spans="2:10" ht="18" x14ac:dyDescent="0.25">
      <c r="B409" s="332">
        <v>42496</v>
      </c>
      <c r="C409" s="333" t="s">
        <v>1043</v>
      </c>
      <c r="D409" s="334" t="s">
        <v>719</v>
      </c>
      <c r="E409" s="335" t="s">
        <v>703</v>
      </c>
      <c r="F409" s="333">
        <v>4</v>
      </c>
      <c r="G409" s="336">
        <v>22.04</v>
      </c>
      <c r="H409" s="337">
        <f>Tabla1[[#This Row],[Costo Unit.]]*Tabla1[[#This Row],[Inventario al 31/03/2024]]</f>
        <v>88.16</v>
      </c>
      <c r="I409" s="336" t="s">
        <v>1498</v>
      </c>
      <c r="J409" s="28"/>
    </row>
    <row r="410" spans="2:10" ht="18" x14ac:dyDescent="0.25">
      <c r="B410" s="332"/>
      <c r="C410" s="333" t="s">
        <v>1041</v>
      </c>
      <c r="D410" s="334"/>
      <c r="E410" s="338" t="s">
        <v>1495</v>
      </c>
      <c r="F410" s="333">
        <v>11</v>
      </c>
      <c r="G410" s="336">
        <v>0</v>
      </c>
      <c r="H410" s="337">
        <f>Tabla1[[#This Row],[Costo Unit.]]*Tabla1[[#This Row],[Inventario al 31/03/2024]]</f>
        <v>0</v>
      </c>
      <c r="I410" s="336" t="s">
        <v>1498</v>
      </c>
      <c r="J410" s="28"/>
    </row>
    <row r="411" spans="2:10" ht="18" x14ac:dyDescent="0.25">
      <c r="B411" s="332"/>
      <c r="C411" s="333" t="s">
        <v>1041</v>
      </c>
      <c r="D411" s="334" t="s">
        <v>1383</v>
      </c>
      <c r="E411" s="338" t="s">
        <v>1355</v>
      </c>
      <c r="F411" s="333">
        <v>6</v>
      </c>
      <c r="G411" s="336">
        <v>174.2</v>
      </c>
      <c r="H411" s="337">
        <f>Tabla1[[#This Row],[Costo Unit.]]*Tabla1[[#This Row],[Inventario al 31/03/2024]]</f>
        <v>1045.1999999999998</v>
      </c>
      <c r="I411" s="336" t="s">
        <v>1498</v>
      </c>
      <c r="J411" s="28"/>
    </row>
    <row r="412" spans="2:10" ht="18" x14ac:dyDescent="0.25">
      <c r="B412" s="332">
        <v>41443</v>
      </c>
      <c r="C412" s="333" t="s">
        <v>1046</v>
      </c>
      <c r="D412" s="334" t="s">
        <v>218</v>
      </c>
      <c r="E412" s="338" t="s">
        <v>610</v>
      </c>
      <c r="F412" s="333">
        <v>10</v>
      </c>
      <c r="G412" s="336">
        <v>103.84</v>
      </c>
      <c r="H412" s="337">
        <f>Tabla1[[#This Row],[Costo Unit.]]*Tabla1[[#This Row],[Inventario al 31/03/2024]]</f>
        <v>1038.4000000000001</v>
      </c>
      <c r="I412" s="336" t="s">
        <v>1498</v>
      </c>
      <c r="J412" s="28"/>
    </row>
    <row r="413" spans="2:10" ht="18" x14ac:dyDescent="0.25">
      <c r="B413" s="332">
        <v>42496</v>
      </c>
      <c r="C413" s="333" t="s">
        <v>1058</v>
      </c>
      <c r="D413" s="334" t="s">
        <v>306</v>
      </c>
      <c r="E413" s="338" t="s">
        <v>53</v>
      </c>
      <c r="F413" s="333">
        <v>2</v>
      </c>
      <c r="G413" s="336">
        <v>225</v>
      </c>
      <c r="H413" s="337">
        <f>Tabla1[[#This Row],[Costo Unit.]]*Tabla1[[#This Row],[Inventario al 31/03/2024]]</f>
        <v>450</v>
      </c>
      <c r="I413" s="336" t="s">
        <v>1498</v>
      </c>
      <c r="J413" s="28"/>
    </row>
    <row r="414" spans="2:10" ht="18" x14ac:dyDescent="0.25">
      <c r="B414" s="332">
        <v>41438</v>
      </c>
      <c r="C414" s="333" t="s">
        <v>1058</v>
      </c>
      <c r="D414" s="334" t="s">
        <v>461</v>
      </c>
      <c r="E414" s="338" t="s">
        <v>491</v>
      </c>
      <c r="F414" s="333">
        <v>202</v>
      </c>
      <c r="G414" s="336">
        <v>1.01</v>
      </c>
      <c r="H414" s="337">
        <f>Tabla1[[#This Row],[Costo Unit.]]*Tabla1[[#This Row],[Inventario al 31/03/2024]]</f>
        <v>204.02</v>
      </c>
      <c r="I414" s="336" t="s">
        <v>1498</v>
      </c>
      <c r="J414" s="28"/>
    </row>
    <row r="415" spans="2:10" ht="18" x14ac:dyDescent="0.25">
      <c r="B415" s="332">
        <v>41603</v>
      </c>
      <c r="C415" s="333" t="s">
        <v>1043</v>
      </c>
      <c r="D415" s="334" t="s">
        <v>662</v>
      </c>
      <c r="E415" s="335" t="s">
        <v>667</v>
      </c>
      <c r="F415" s="333">
        <v>51</v>
      </c>
      <c r="G415" s="336">
        <v>2.1</v>
      </c>
      <c r="H415" s="337">
        <f>Tabla1[[#This Row],[Costo Unit.]]*Tabla1[[#This Row],[Inventario al 31/03/2024]]</f>
        <v>107.10000000000001</v>
      </c>
      <c r="I415" s="336" t="s">
        <v>1498</v>
      </c>
      <c r="J415" s="28"/>
    </row>
    <row r="416" spans="2:10" ht="18" x14ac:dyDescent="0.25">
      <c r="B416" s="332">
        <v>42291</v>
      </c>
      <c r="C416" s="333" t="s">
        <v>1043</v>
      </c>
      <c r="D416" s="334" t="s">
        <v>441</v>
      </c>
      <c r="E416" s="338" t="s">
        <v>642</v>
      </c>
      <c r="F416" s="333">
        <v>22</v>
      </c>
      <c r="G416" s="336">
        <v>425</v>
      </c>
      <c r="H416" s="337">
        <f>Tabla1[[#This Row],[Costo Unit.]]*Tabla1[[#This Row],[Inventario al 31/03/2024]]</f>
        <v>9350</v>
      </c>
      <c r="I416" s="336" t="s">
        <v>1498</v>
      </c>
      <c r="J416" s="28"/>
    </row>
    <row r="417" spans="2:10" ht="18" x14ac:dyDescent="0.25">
      <c r="B417" s="332">
        <v>41479</v>
      </c>
      <c r="C417" s="333" t="s">
        <v>1046</v>
      </c>
      <c r="D417" s="334" t="s">
        <v>344</v>
      </c>
      <c r="E417" s="338" t="s">
        <v>89</v>
      </c>
      <c r="F417" s="333">
        <v>5</v>
      </c>
      <c r="G417" s="336">
        <v>395.3</v>
      </c>
      <c r="H417" s="337">
        <f>Tabla1[[#This Row],[Costo Unit.]]*Tabla1[[#This Row],[Inventario al 31/03/2024]]</f>
        <v>1976.5</v>
      </c>
      <c r="I417" s="336" t="s">
        <v>1498</v>
      </c>
      <c r="J417" s="28"/>
    </row>
    <row r="418" spans="2:10" ht="18" x14ac:dyDescent="0.25">
      <c r="B418" s="332">
        <v>45382</v>
      </c>
      <c r="C418" s="333" t="s">
        <v>1043</v>
      </c>
      <c r="D418" s="334"/>
      <c r="E418" s="338" t="s">
        <v>1474</v>
      </c>
      <c r="F418" s="333">
        <v>100</v>
      </c>
      <c r="G418" s="336">
        <v>0</v>
      </c>
      <c r="H418" s="337">
        <f>Tabla1[[#This Row],[Costo Unit.]]*Tabla1[[#This Row],[Inventario al 31/03/2024]]</f>
        <v>0</v>
      </c>
      <c r="I418" s="336" t="s">
        <v>1498</v>
      </c>
      <c r="J418" s="28"/>
    </row>
    <row r="419" spans="2:10" ht="18" x14ac:dyDescent="0.25">
      <c r="B419" s="332">
        <v>45272</v>
      </c>
      <c r="C419" s="333" t="s">
        <v>1048</v>
      </c>
      <c r="D419" s="334" t="s">
        <v>1471</v>
      </c>
      <c r="E419" s="338" t="s">
        <v>1422</v>
      </c>
      <c r="F419" s="333">
        <v>2</v>
      </c>
      <c r="G419" s="336">
        <v>572.29999999999995</v>
      </c>
      <c r="H419" s="337">
        <f>Tabla1[[#This Row],[Costo Unit.]]*Tabla1[[#This Row],[Inventario al 31/03/2024]]</f>
        <v>1144.5999999999999</v>
      </c>
      <c r="I419" s="336" t="s">
        <v>1498</v>
      </c>
      <c r="J419" s="28"/>
    </row>
    <row r="420" spans="2:10" ht="18" x14ac:dyDescent="0.25">
      <c r="B420" s="332">
        <v>45229</v>
      </c>
      <c r="C420" s="333" t="s">
        <v>1045</v>
      </c>
      <c r="D420" s="334" t="s">
        <v>1110</v>
      </c>
      <c r="E420" s="338" t="s">
        <v>1111</v>
      </c>
      <c r="F420" s="333">
        <v>44</v>
      </c>
      <c r="G420" s="336">
        <v>324.5</v>
      </c>
      <c r="H420" s="337">
        <f>Tabla1[[#This Row],[Costo Unit.]]*Tabla1[[#This Row],[Inventario al 31/03/2024]]</f>
        <v>14278</v>
      </c>
      <c r="I420" s="336" t="s">
        <v>1498</v>
      </c>
      <c r="J420" s="28"/>
    </row>
    <row r="421" spans="2:10" ht="18" x14ac:dyDescent="0.25">
      <c r="B421" s="332">
        <v>40816</v>
      </c>
      <c r="C421" s="333" t="s">
        <v>1041</v>
      </c>
      <c r="D421" s="334" t="s">
        <v>443</v>
      </c>
      <c r="E421" s="338" t="s">
        <v>809</v>
      </c>
      <c r="F421" s="333">
        <v>4</v>
      </c>
      <c r="G421" s="336">
        <v>2262</v>
      </c>
      <c r="H421" s="337">
        <f>Tabla1[[#This Row],[Costo Unit.]]*Tabla1[[#This Row],[Inventario al 31/03/2024]]</f>
        <v>9048</v>
      </c>
      <c r="I421" s="336" t="s">
        <v>1498</v>
      </c>
      <c r="J421" s="28"/>
    </row>
    <row r="422" spans="2:10" ht="18" x14ac:dyDescent="0.25">
      <c r="B422" s="332">
        <v>42520</v>
      </c>
      <c r="C422" s="333" t="s">
        <v>1041</v>
      </c>
      <c r="D422" s="334" t="s">
        <v>245</v>
      </c>
      <c r="E422" s="338" t="s">
        <v>168</v>
      </c>
      <c r="F422" s="333">
        <v>1</v>
      </c>
      <c r="G422" s="336">
        <v>1595</v>
      </c>
      <c r="H422" s="337">
        <f>Tabla1[[#This Row],[Costo Unit.]]*Tabla1[[#This Row],[Inventario al 31/03/2024]]</f>
        <v>1595</v>
      </c>
      <c r="I422" s="336" t="s">
        <v>1498</v>
      </c>
      <c r="J422" s="28"/>
    </row>
    <row r="423" spans="2:10" ht="18" x14ac:dyDescent="0.25">
      <c r="B423" s="332">
        <v>42496</v>
      </c>
      <c r="C423" s="333" t="s">
        <v>1041</v>
      </c>
      <c r="D423" s="334" t="s">
        <v>241</v>
      </c>
      <c r="E423" s="338" t="s">
        <v>166</v>
      </c>
      <c r="F423" s="333">
        <v>6</v>
      </c>
      <c r="G423" s="336">
        <v>2088</v>
      </c>
      <c r="H423" s="337">
        <f>Tabla1[[#This Row],[Costo Unit.]]*Tabla1[[#This Row],[Inventario al 31/03/2024]]</f>
        <v>12528</v>
      </c>
      <c r="I423" s="336" t="s">
        <v>1498</v>
      </c>
      <c r="J423" s="28"/>
    </row>
    <row r="424" spans="2:10" ht="18" x14ac:dyDescent="0.25">
      <c r="B424" s="332">
        <v>42496</v>
      </c>
      <c r="C424" s="333" t="s">
        <v>1053</v>
      </c>
      <c r="D424" s="334" t="s">
        <v>308</v>
      </c>
      <c r="E424" s="335" t="s">
        <v>54</v>
      </c>
      <c r="F424" s="333">
        <v>4</v>
      </c>
      <c r="G424" s="336">
        <v>395</v>
      </c>
      <c r="H424" s="337">
        <f>Tabla1[[#This Row],[Costo Unit.]]*Tabla1[[#This Row],[Inventario al 31/03/2024]]</f>
        <v>1580</v>
      </c>
      <c r="I424" s="336" t="s">
        <v>1498</v>
      </c>
      <c r="J424" s="28"/>
    </row>
    <row r="425" spans="2:10" ht="18" x14ac:dyDescent="0.25">
      <c r="B425" s="332"/>
      <c r="C425" s="333" t="s">
        <v>1053</v>
      </c>
      <c r="D425" s="334" t="s">
        <v>429</v>
      </c>
      <c r="E425" s="338" t="s">
        <v>1259</v>
      </c>
      <c r="F425" s="333">
        <v>2</v>
      </c>
      <c r="G425" s="336">
        <v>1298</v>
      </c>
      <c r="H425" s="337">
        <f>Tabla1[[#This Row],[Costo Unit.]]*Tabla1[[#This Row],[Inventario al 31/03/2024]]</f>
        <v>2596</v>
      </c>
      <c r="I425" s="336" t="s">
        <v>1498</v>
      </c>
      <c r="J425" s="28"/>
    </row>
    <row r="426" spans="2:10" ht="18" x14ac:dyDescent="0.25">
      <c r="B426" s="332">
        <v>42551</v>
      </c>
      <c r="C426" s="333" t="s">
        <v>1043</v>
      </c>
      <c r="D426" s="334" t="s">
        <v>309</v>
      </c>
      <c r="E426" s="335" t="s">
        <v>627</v>
      </c>
      <c r="F426" s="333">
        <v>11</v>
      </c>
      <c r="G426" s="336">
        <v>85.91</v>
      </c>
      <c r="H426" s="337">
        <f>Tabla1[[#This Row],[Costo Unit.]]*Tabla1[[#This Row],[Inventario al 31/03/2024]]</f>
        <v>945.01</v>
      </c>
      <c r="I426" s="336" t="s">
        <v>1498</v>
      </c>
      <c r="J426" s="28"/>
    </row>
    <row r="427" spans="2:10" ht="18" x14ac:dyDescent="0.25">
      <c r="B427" s="332"/>
      <c r="C427" s="333" t="s">
        <v>1048</v>
      </c>
      <c r="D427" s="334" t="s">
        <v>1454</v>
      </c>
      <c r="E427" s="338" t="s">
        <v>1455</v>
      </c>
      <c r="F427" s="333">
        <v>8</v>
      </c>
      <c r="G427" s="336">
        <v>584.1</v>
      </c>
      <c r="H427" s="337">
        <f>Tabla1[[#This Row],[Costo Unit.]]*Tabla1[[#This Row],[Inventario al 31/03/2024]]</f>
        <v>4672.8</v>
      </c>
      <c r="I427" s="336" t="s">
        <v>1498</v>
      </c>
      <c r="J427" s="28"/>
    </row>
    <row r="428" spans="2:10" ht="18" x14ac:dyDescent="0.25">
      <c r="B428" s="332">
        <v>42690</v>
      </c>
      <c r="C428" s="333" t="s">
        <v>1044</v>
      </c>
      <c r="D428" s="334" t="s">
        <v>185</v>
      </c>
      <c r="E428" s="338" t="s">
        <v>645</v>
      </c>
      <c r="F428" s="333">
        <v>43</v>
      </c>
      <c r="G428" s="336">
        <v>197.33</v>
      </c>
      <c r="H428" s="337">
        <f>Tabla1[[#This Row],[Costo Unit.]]*Tabla1[[#This Row],[Inventario al 31/03/2024]]</f>
        <v>8485.19</v>
      </c>
      <c r="I428" s="336" t="s">
        <v>1498</v>
      </c>
      <c r="J428" s="28"/>
    </row>
    <row r="429" spans="2:10" ht="18" x14ac:dyDescent="0.25">
      <c r="B429" s="332">
        <v>45224</v>
      </c>
      <c r="C429" s="333" t="s">
        <v>1044</v>
      </c>
      <c r="D429" s="334" t="s">
        <v>181</v>
      </c>
      <c r="E429" s="338" t="s">
        <v>609</v>
      </c>
      <c r="F429" s="333">
        <v>80</v>
      </c>
      <c r="G429" s="336">
        <v>639.66999999999996</v>
      </c>
      <c r="H429" s="337">
        <f>Tabla1[[#This Row],[Costo Unit.]]*Tabla1[[#This Row],[Inventario al 31/03/2024]]</f>
        <v>51173.599999999999</v>
      </c>
      <c r="I429" s="336" t="s">
        <v>1498</v>
      </c>
      <c r="J429" s="28"/>
    </row>
    <row r="430" spans="2:10" ht="18" x14ac:dyDescent="0.25">
      <c r="B430" s="332">
        <v>45382</v>
      </c>
      <c r="C430" s="333" t="s">
        <v>1046</v>
      </c>
      <c r="D430" s="334" t="s">
        <v>1506</v>
      </c>
      <c r="E430" s="338" t="s">
        <v>1227</v>
      </c>
      <c r="F430" s="333">
        <v>1</v>
      </c>
      <c r="G430" s="336">
        <v>23.6</v>
      </c>
      <c r="H430" s="337">
        <f>Tabla1[[#This Row],[Costo Unit.]]*Tabla1[[#This Row],[Inventario al 31/03/2024]]</f>
        <v>23.6</v>
      </c>
      <c r="I430" s="336" t="s">
        <v>1498</v>
      </c>
      <c r="J430" s="28"/>
    </row>
    <row r="431" spans="2:10" ht="18" x14ac:dyDescent="0.25">
      <c r="B431" s="332">
        <v>43319</v>
      </c>
      <c r="C431" s="333" t="s">
        <v>1049</v>
      </c>
      <c r="D431" s="334" t="s">
        <v>652</v>
      </c>
      <c r="E431" s="339" t="s">
        <v>653</v>
      </c>
      <c r="F431" s="333">
        <v>3</v>
      </c>
      <c r="G431" s="336">
        <v>881.46</v>
      </c>
      <c r="H431" s="337">
        <f>Tabla1[[#This Row],[Costo Unit.]]*Tabla1[[#This Row],[Inventario al 31/03/2024]]</f>
        <v>2644.38</v>
      </c>
      <c r="I431" s="336" t="s">
        <v>1498</v>
      </c>
      <c r="J431" s="28"/>
    </row>
    <row r="432" spans="2:10" ht="18" x14ac:dyDescent="0.25">
      <c r="B432" s="332">
        <v>42496</v>
      </c>
      <c r="C432" s="333" t="s">
        <v>1049</v>
      </c>
      <c r="D432" s="334" t="s">
        <v>837</v>
      </c>
      <c r="E432" s="338" t="s">
        <v>847</v>
      </c>
      <c r="F432" s="333">
        <v>6</v>
      </c>
      <c r="G432" s="336">
        <v>2242</v>
      </c>
      <c r="H432" s="337">
        <f>Tabla1[[#This Row],[Costo Unit.]]*Tabla1[[#This Row],[Inventario al 31/03/2024]]</f>
        <v>13452</v>
      </c>
      <c r="I432" s="336" t="s">
        <v>1498</v>
      </c>
      <c r="J432" s="28"/>
    </row>
    <row r="433" spans="2:10" ht="18" x14ac:dyDescent="0.25">
      <c r="B433" s="332">
        <v>41404</v>
      </c>
      <c r="C433" s="333" t="s">
        <v>1053</v>
      </c>
      <c r="D433" s="334" t="s">
        <v>225</v>
      </c>
      <c r="E433" s="338" t="s">
        <v>600</v>
      </c>
      <c r="F433" s="333">
        <v>8</v>
      </c>
      <c r="G433" s="336">
        <v>1060.82</v>
      </c>
      <c r="H433" s="337">
        <f>Tabla1[[#This Row],[Costo Unit.]]*Tabla1[[#This Row],[Inventario al 31/03/2024]]</f>
        <v>8486.56</v>
      </c>
      <c r="I433" s="336" t="s">
        <v>1498</v>
      </c>
      <c r="J433" s="28"/>
    </row>
    <row r="434" spans="2:10" ht="18" x14ac:dyDescent="0.25">
      <c r="B434" s="332">
        <v>41488</v>
      </c>
      <c r="C434" s="333" t="s">
        <v>1048</v>
      </c>
      <c r="D434" s="334" t="s">
        <v>380</v>
      </c>
      <c r="E434" s="340" t="s">
        <v>119</v>
      </c>
      <c r="F434" s="333">
        <v>1</v>
      </c>
      <c r="G434" s="336">
        <v>80</v>
      </c>
      <c r="H434" s="337">
        <f>Tabla1[[#This Row],[Costo Unit.]]*Tabla1[[#This Row],[Inventario al 31/03/2024]]</f>
        <v>80</v>
      </c>
      <c r="I434" s="336" t="s">
        <v>1498</v>
      </c>
      <c r="J434" s="28"/>
    </row>
    <row r="435" spans="2:10" ht="18" x14ac:dyDescent="0.25">
      <c r="B435" s="332">
        <v>41443</v>
      </c>
      <c r="C435" s="333" t="s">
        <v>1046</v>
      </c>
      <c r="D435" s="334" t="s">
        <v>404</v>
      </c>
      <c r="E435" s="338" t="s">
        <v>138</v>
      </c>
      <c r="F435" s="333">
        <v>2</v>
      </c>
      <c r="G435" s="336">
        <v>748.2</v>
      </c>
      <c r="H435" s="337">
        <f>Tabla1[[#This Row],[Costo Unit.]]*Tabla1[[#This Row],[Inventario al 31/03/2024]]</f>
        <v>1496.4</v>
      </c>
      <c r="I435" s="336" t="s">
        <v>1498</v>
      </c>
      <c r="J435" s="28"/>
    </row>
    <row r="436" spans="2:10" ht="18" x14ac:dyDescent="0.25">
      <c r="B436" s="332">
        <v>41835</v>
      </c>
      <c r="C436" s="333" t="s">
        <v>1046</v>
      </c>
      <c r="D436" s="334" t="s">
        <v>403</v>
      </c>
      <c r="E436" s="338" t="s">
        <v>137</v>
      </c>
      <c r="F436" s="333">
        <v>2</v>
      </c>
      <c r="G436" s="336">
        <v>748.2</v>
      </c>
      <c r="H436" s="337">
        <f>Tabla1[[#This Row],[Costo Unit.]]*Tabla1[[#This Row],[Inventario al 31/03/2024]]</f>
        <v>1496.4</v>
      </c>
      <c r="I436" s="336" t="s">
        <v>1498</v>
      </c>
      <c r="J436" s="28"/>
    </row>
    <row r="437" spans="2:10" ht="18" x14ac:dyDescent="0.25">
      <c r="B437" s="332">
        <v>45156</v>
      </c>
      <c r="C437" s="333" t="s">
        <v>1046</v>
      </c>
      <c r="D437" s="334" t="s">
        <v>1306</v>
      </c>
      <c r="E437" s="338" t="s">
        <v>1313</v>
      </c>
      <c r="F437" s="333">
        <v>11</v>
      </c>
      <c r="G437" s="336">
        <v>138</v>
      </c>
      <c r="H437" s="337">
        <f>Tabla1[[#This Row],[Costo Unit.]]*Tabla1[[#This Row],[Inventario al 31/03/2024]]</f>
        <v>1518</v>
      </c>
      <c r="I437" s="336" t="s">
        <v>1498</v>
      </c>
      <c r="J437" s="28"/>
    </row>
    <row r="438" spans="2:10" ht="18" x14ac:dyDescent="0.25">
      <c r="B438" s="332">
        <v>42520</v>
      </c>
      <c r="C438" s="333" t="s">
        <v>1059</v>
      </c>
      <c r="D438" s="334" t="s">
        <v>391</v>
      </c>
      <c r="E438" s="338" t="s">
        <v>128</v>
      </c>
      <c r="F438" s="333">
        <v>2</v>
      </c>
      <c r="G438" s="336">
        <v>199.06</v>
      </c>
      <c r="H438" s="337">
        <f>Tabla1[[#This Row],[Costo Unit.]]*Tabla1[[#This Row],[Inventario al 31/03/2024]]</f>
        <v>398.12</v>
      </c>
      <c r="I438" s="336" t="s">
        <v>1498</v>
      </c>
      <c r="J438" s="28"/>
    </row>
    <row r="439" spans="2:10" ht="18" x14ac:dyDescent="0.25">
      <c r="B439" s="332">
        <v>41432</v>
      </c>
      <c r="C439" s="333" t="s">
        <v>1053</v>
      </c>
      <c r="D439" s="334" t="s">
        <v>207</v>
      </c>
      <c r="E439" s="335" t="s">
        <v>593</v>
      </c>
      <c r="F439" s="333">
        <v>9</v>
      </c>
      <c r="G439" s="336">
        <v>403.91</v>
      </c>
      <c r="H439" s="337">
        <f>Tabla1[[#This Row],[Costo Unit.]]*Tabla1[[#This Row],[Inventario al 31/03/2024]]</f>
        <v>3635.19</v>
      </c>
      <c r="I439" s="336" t="s">
        <v>1498</v>
      </c>
      <c r="J439" s="28"/>
    </row>
    <row r="440" spans="2:10" ht="18" x14ac:dyDescent="0.25">
      <c r="B440" s="332">
        <v>44879</v>
      </c>
      <c r="C440" s="333" t="s">
        <v>1043</v>
      </c>
      <c r="D440" s="334" t="s">
        <v>1195</v>
      </c>
      <c r="E440" s="338" t="s">
        <v>1143</v>
      </c>
      <c r="F440" s="333">
        <v>13</v>
      </c>
      <c r="G440" s="336">
        <v>63.68</v>
      </c>
      <c r="H440" s="337">
        <f>Tabla1[[#This Row],[Costo Unit.]]*Tabla1[[#This Row],[Inventario al 31/03/2024]]</f>
        <v>827.84</v>
      </c>
      <c r="I440" s="336" t="s">
        <v>1498</v>
      </c>
      <c r="J440" s="28"/>
    </row>
    <row r="441" spans="2:10" ht="18" x14ac:dyDescent="0.25">
      <c r="B441" s="332">
        <v>42551</v>
      </c>
      <c r="C441" s="333" t="s">
        <v>1046</v>
      </c>
      <c r="D441" s="334" t="s">
        <v>187</v>
      </c>
      <c r="E441" s="338" t="s">
        <v>751</v>
      </c>
      <c r="F441" s="333">
        <v>5</v>
      </c>
      <c r="G441" s="336">
        <v>5.1100000000000003</v>
      </c>
      <c r="H441" s="337">
        <f>Tabla1[[#This Row],[Costo Unit.]]*Tabla1[[#This Row],[Inventario al 31/03/2024]]</f>
        <v>25.55</v>
      </c>
      <c r="I441" s="336" t="s">
        <v>1498</v>
      </c>
      <c r="J441" s="28"/>
    </row>
    <row r="442" spans="2:10" ht="18" x14ac:dyDescent="0.25">
      <c r="B442" s="332">
        <v>41451</v>
      </c>
      <c r="C442" s="333" t="s">
        <v>1046</v>
      </c>
      <c r="D442" s="334" t="s">
        <v>900</v>
      </c>
      <c r="E442" s="338" t="s">
        <v>902</v>
      </c>
      <c r="F442" s="333">
        <v>70</v>
      </c>
      <c r="G442" s="336">
        <v>7.73</v>
      </c>
      <c r="H442" s="337">
        <f>Tabla1[[#This Row],[Costo Unit.]]*Tabla1[[#This Row],[Inventario al 31/03/2024]]</f>
        <v>541.1</v>
      </c>
      <c r="I442" s="336" t="s">
        <v>1498</v>
      </c>
      <c r="J442" s="28"/>
    </row>
    <row r="443" spans="2:10" ht="18" x14ac:dyDescent="0.25">
      <c r="B443" s="332">
        <v>45048</v>
      </c>
      <c r="C443" s="333" t="s">
        <v>1046</v>
      </c>
      <c r="D443" s="334" t="s">
        <v>1264</v>
      </c>
      <c r="E443" s="338" t="s">
        <v>1228</v>
      </c>
      <c r="F443" s="333">
        <v>35</v>
      </c>
      <c r="G443" s="336">
        <v>92.04</v>
      </c>
      <c r="H443" s="337">
        <f>Tabla1[[#This Row],[Costo Unit.]]*Tabla1[[#This Row],[Inventario al 31/03/2024]]</f>
        <v>3221.4</v>
      </c>
      <c r="I443" s="336" t="s">
        <v>1498</v>
      </c>
      <c r="J443" s="28"/>
    </row>
    <row r="444" spans="2:10" ht="18" x14ac:dyDescent="0.25">
      <c r="B444" s="332">
        <v>42496</v>
      </c>
      <c r="C444" s="333" t="s">
        <v>1046</v>
      </c>
      <c r="D444" s="334" t="s">
        <v>681</v>
      </c>
      <c r="E444" s="339" t="s">
        <v>682</v>
      </c>
      <c r="F444" s="333">
        <v>145</v>
      </c>
      <c r="G444" s="336">
        <v>306.8</v>
      </c>
      <c r="H444" s="337">
        <f>Tabla1[[#This Row],[Costo Unit.]]*Tabla1[[#This Row],[Inventario al 31/03/2024]]</f>
        <v>44486</v>
      </c>
      <c r="I444" s="336" t="s">
        <v>1498</v>
      </c>
      <c r="J444" s="28"/>
    </row>
    <row r="445" spans="2:10" ht="18" x14ac:dyDescent="0.25">
      <c r="B445" s="332">
        <v>42520</v>
      </c>
      <c r="C445" s="333" t="s">
        <v>1046</v>
      </c>
      <c r="D445" s="334" t="s">
        <v>340</v>
      </c>
      <c r="E445" s="335" t="s">
        <v>85</v>
      </c>
      <c r="F445" s="333">
        <v>23</v>
      </c>
      <c r="G445" s="336">
        <v>12.21</v>
      </c>
      <c r="H445" s="337">
        <f>Tabla1[[#This Row],[Costo Unit.]]*Tabla1[[#This Row],[Inventario al 31/03/2024]]</f>
        <v>280.83000000000004</v>
      </c>
      <c r="I445" s="336" t="s">
        <v>1498</v>
      </c>
      <c r="J445" s="28"/>
    </row>
    <row r="446" spans="2:10" ht="18" x14ac:dyDescent="0.25">
      <c r="B446" s="332">
        <v>42496</v>
      </c>
      <c r="C446" s="333" t="s">
        <v>1046</v>
      </c>
      <c r="D446" s="334" t="s">
        <v>191</v>
      </c>
      <c r="E446" s="335" t="s">
        <v>630</v>
      </c>
      <c r="F446" s="333">
        <v>44</v>
      </c>
      <c r="G446" s="336">
        <v>9.02</v>
      </c>
      <c r="H446" s="337">
        <f>Tabla1[[#This Row],[Costo Unit.]]*Tabla1[[#This Row],[Inventario al 31/03/2024]]</f>
        <v>396.88</v>
      </c>
      <c r="I446" s="336" t="s">
        <v>1498</v>
      </c>
      <c r="J446" s="28"/>
    </row>
    <row r="447" spans="2:10" ht="18" x14ac:dyDescent="0.25">
      <c r="B447" s="332">
        <v>41915</v>
      </c>
      <c r="C447" s="333" t="s">
        <v>1043</v>
      </c>
      <c r="D447" s="334" t="s">
        <v>208</v>
      </c>
      <c r="E447" s="335" t="s">
        <v>613</v>
      </c>
      <c r="F447" s="333">
        <v>33</v>
      </c>
      <c r="G447" s="336">
        <v>6.41</v>
      </c>
      <c r="H447" s="337">
        <f>Tabla1[[#This Row],[Costo Unit.]]*Tabla1[[#This Row],[Inventario al 31/03/2024]]</f>
        <v>211.53</v>
      </c>
      <c r="I447" s="336" t="s">
        <v>1498</v>
      </c>
      <c r="J447" s="28"/>
    </row>
    <row r="448" spans="2:10" ht="18" x14ac:dyDescent="0.25">
      <c r="B448" s="332">
        <v>44145</v>
      </c>
      <c r="C448" s="333" t="s">
        <v>1046</v>
      </c>
      <c r="D448" s="334" t="s">
        <v>858</v>
      </c>
      <c r="E448" s="338" t="s">
        <v>859</v>
      </c>
      <c r="F448" s="333">
        <v>15</v>
      </c>
      <c r="G448" s="336">
        <v>1652</v>
      </c>
      <c r="H448" s="337">
        <f>Tabla1[[#This Row],[Costo Unit.]]*Tabla1[[#This Row],[Inventario al 31/03/2024]]</f>
        <v>24780</v>
      </c>
      <c r="I448" s="336" t="s">
        <v>1498</v>
      </c>
      <c r="J448" s="28"/>
    </row>
    <row r="449" spans="2:10" ht="18" x14ac:dyDescent="0.25">
      <c r="B449" s="332"/>
      <c r="C449" s="333" t="s">
        <v>1043</v>
      </c>
      <c r="D449" s="334" t="s">
        <v>1125</v>
      </c>
      <c r="E449" s="338" t="s">
        <v>1120</v>
      </c>
      <c r="F449" s="333">
        <v>800</v>
      </c>
      <c r="G449" s="336">
        <v>1.87</v>
      </c>
      <c r="H449" s="337">
        <f>Tabla1[[#This Row],[Costo Unit.]]*Tabla1[[#This Row],[Inventario al 31/03/2024]]</f>
        <v>1496</v>
      </c>
      <c r="I449" s="336" t="s">
        <v>1498</v>
      </c>
      <c r="J449" s="28"/>
    </row>
    <row r="450" spans="2:10" ht="18" x14ac:dyDescent="0.25">
      <c r="B450" s="332">
        <v>42080</v>
      </c>
      <c r="C450" s="333" t="s">
        <v>1041</v>
      </c>
      <c r="D450" s="334" t="s">
        <v>803</v>
      </c>
      <c r="E450" s="339" t="s">
        <v>808</v>
      </c>
      <c r="F450" s="333">
        <v>29</v>
      </c>
      <c r="G450" s="336">
        <v>23.22</v>
      </c>
      <c r="H450" s="337">
        <f>Tabla1[[#This Row],[Costo Unit.]]*Tabla1[[#This Row],[Inventario al 31/03/2024]]</f>
        <v>673.38</v>
      </c>
      <c r="I450" s="336" t="s">
        <v>1498</v>
      </c>
      <c r="J450" s="28"/>
    </row>
    <row r="451" spans="2:10" ht="18" x14ac:dyDescent="0.25">
      <c r="B451" s="332">
        <v>41444</v>
      </c>
      <c r="C451" s="333" t="s">
        <v>1043</v>
      </c>
      <c r="D451" s="334" t="s">
        <v>464</v>
      </c>
      <c r="E451" s="335" t="s">
        <v>1481</v>
      </c>
      <c r="F451" s="333">
        <v>2</v>
      </c>
      <c r="G451" s="336">
        <v>33.04</v>
      </c>
      <c r="H451" s="337">
        <f>Tabla1[[#This Row],[Costo Unit.]]*Tabla1[[#This Row],[Inventario al 31/03/2024]]</f>
        <v>66.08</v>
      </c>
      <c r="I451" s="336" t="s">
        <v>1498</v>
      </c>
      <c r="J451" s="28"/>
    </row>
    <row r="452" spans="2:10" ht="18" x14ac:dyDescent="0.25">
      <c r="B452" s="332">
        <v>42474</v>
      </c>
      <c r="C452" s="333" t="s">
        <v>1041</v>
      </c>
      <c r="D452" s="334" t="s">
        <v>462</v>
      </c>
      <c r="E452" s="335" t="s">
        <v>1412</v>
      </c>
      <c r="F452" s="333">
        <v>341</v>
      </c>
      <c r="G452" s="336">
        <v>15.55</v>
      </c>
      <c r="H452" s="337">
        <f>Tabla1[[#This Row],[Costo Unit.]]*Tabla1[[#This Row],[Inventario al 31/03/2024]]</f>
        <v>5302.55</v>
      </c>
      <c r="I452" s="336" t="s">
        <v>1498</v>
      </c>
      <c r="J452" s="28"/>
    </row>
    <row r="453" spans="2:10" ht="18" x14ac:dyDescent="0.25">
      <c r="B453" s="332"/>
      <c r="C453" s="333" t="s">
        <v>1043</v>
      </c>
      <c r="D453" s="334" t="s">
        <v>440</v>
      </c>
      <c r="E453" s="338" t="s">
        <v>1353</v>
      </c>
      <c r="F453" s="333">
        <v>1</v>
      </c>
      <c r="G453" s="336">
        <v>164.46</v>
      </c>
      <c r="H453" s="337">
        <f>Tabla1[[#This Row],[Costo Unit.]]*Tabla1[[#This Row],[Inventario al 31/03/2024]]</f>
        <v>164.46</v>
      </c>
      <c r="I453" s="336" t="s">
        <v>1498</v>
      </c>
      <c r="J453" s="28"/>
    </row>
    <row r="454" spans="2:10" ht="18" x14ac:dyDescent="0.25">
      <c r="B454" s="332">
        <v>45030</v>
      </c>
      <c r="C454" s="333" t="s">
        <v>1043</v>
      </c>
      <c r="D454" s="334" t="s">
        <v>744</v>
      </c>
      <c r="E454" s="338" t="s">
        <v>1257</v>
      </c>
      <c r="F454" s="333">
        <v>18</v>
      </c>
      <c r="G454" s="336">
        <v>38.94</v>
      </c>
      <c r="H454" s="337">
        <f>Tabla1[[#This Row],[Costo Unit.]]*Tabla1[[#This Row],[Inventario al 31/03/2024]]</f>
        <v>700.92</v>
      </c>
      <c r="I454" s="336" t="s">
        <v>1498</v>
      </c>
      <c r="J454" s="28"/>
    </row>
    <row r="455" spans="2:10" ht="18" x14ac:dyDescent="0.25">
      <c r="B455" s="332">
        <v>42797</v>
      </c>
      <c r="C455" s="333" t="s">
        <v>1043</v>
      </c>
      <c r="D455" s="334" t="s">
        <v>687</v>
      </c>
      <c r="E455" s="338" t="s">
        <v>688</v>
      </c>
      <c r="F455" s="333">
        <v>2</v>
      </c>
      <c r="G455" s="336">
        <v>20.88</v>
      </c>
      <c r="H455" s="337">
        <f>Tabla1[[#This Row],[Costo Unit.]]*Tabla1[[#This Row],[Inventario al 31/03/2024]]</f>
        <v>41.76</v>
      </c>
      <c r="I455" s="336" t="s">
        <v>1498</v>
      </c>
      <c r="J455" s="28"/>
    </row>
    <row r="456" spans="2:10" ht="18" x14ac:dyDescent="0.25">
      <c r="B456" s="332">
        <v>41283</v>
      </c>
      <c r="C456" s="333" t="s">
        <v>1043</v>
      </c>
      <c r="D456" s="334" t="s">
        <v>692</v>
      </c>
      <c r="E456" s="338" t="s">
        <v>705</v>
      </c>
      <c r="F456" s="333">
        <v>1</v>
      </c>
      <c r="G456" s="336">
        <v>44.08</v>
      </c>
      <c r="H456" s="337">
        <f>Tabla1[[#This Row],[Costo Unit.]]*Tabla1[[#This Row],[Inventario al 31/03/2024]]</f>
        <v>44.08</v>
      </c>
      <c r="I456" s="336" t="s">
        <v>1498</v>
      </c>
      <c r="J456" s="28"/>
    </row>
    <row r="457" spans="2:10" ht="18" x14ac:dyDescent="0.25">
      <c r="B457" s="332">
        <v>41404</v>
      </c>
      <c r="C457" s="333" t="s">
        <v>1043</v>
      </c>
      <c r="D457" s="334" t="s">
        <v>678</v>
      </c>
      <c r="E457" s="338" t="s">
        <v>679</v>
      </c>
      <c r="F457" s="333">
        <v>37</v>
      </c>
      <c r="G457" s="336">
        <v>12.48</v>
      </c>
      <c r="H457" s="337">
        <f>Tabla1[[#This Row],[Costo Unit.]]*Tabla1[[#This Row],[Inventario al 31/03/2024]]</f>
        <v>461.76</v>
      </c>
      <c r="I457" s="336" t="s">
        <v>1498</v>
      </c>
      <c r="J457" s="28"/>
    </row>
    <row r="458" spans="2:10" ht="18" x14ac:dyDescent="0.25">
      <c r="B458" s="332">
        <v>41432</v>
      </c>
      <c r="C458" s="333" t="s">
        <v>1043</v>
      </c>
      <c r="D458" s="334" t="s">
        <v>440</v>
      </c>
      <c r="E458" s="338" t="s">
        <v>145</v>
      </c>
      <c r="F458" s="333">
        <v>1</v>
      </c>
      <c r="G458" s="336">
        <v>120</v>
      </c>
      <c r="H458" s="337">
        <f>Tabla1[[#This Row],[Costo Unit.]]*Tabla1[[#This Row],[Inventario al 31/03/2024]]</f>
        <v>120</v>
      </c>
      <c r="I458" s="336" t="s">
        <v>1498</v>
      </c>
      <c r="J458" s="28"/>
    </row>
    <row r="459" spans="2:10" ht="18" x14ac:dyDescent="0.25">
      <c r="B459" s="332">
        <v>41438</v>
      </c>
      <c r="C459" s="333" t="s">
        <v>1043</v>
      </c>
      <c r="D459" s="334" t="s">
        <v>384</v>
      </c>
      <c r="E459" s="338" t="s">
        <v>122</v>
      </c>
      <c r="F459" s="333">
        <v>1</v>
      </c>
      <c r="G459" s="336">
        <v>1350.21</v>
      </c>
      <c r="H459" s="337">
        <f>Tabla1[[#This Row],[Costo Unit.]]*Tabla1[[#This Row],[Inventario al 31/03/2024]]</f>
        <v>1350.21</v>
      </c>
      <c r="I459" s="336" t="s">
        <v>1498</v>
      </c>
      <c r="J459" s="28"/>
    </row>
    <row r="460" spans="2:10" ht="18" x14ac:dyDescent="0.25">
      <c r="B460" s="332">
        <v>45048</v>
      </c>
      <c r="C460" s="333" t="s">
        <v>1045</v>
      </c>
      <c r="D460" s="334" t="s">
        <v>192</v>
      </c>
      <c r="E460" s="338" t="s">
        <v>605</v>
      </c>
      <c r="F460" s="333">
        <v>12</v>
      </c>
      <c r="G460" s="336">
        <v>21.24</v>
      </c>
      <c r="H460" s="337">
        <f>Tabla1[[#This Row],[Costo Unit.]]*Tabla1[[#This Row],[Inventario al 31/03/2024]]</f>
        <v>254.88</v>
      </c>
      <c r="I460" s="336" t="s">
        <v>1498</v>
      </c>
      <c r="J460" s="28"/>
    </row>
    <row r="461" spans="2:10" ht="18" x14ac:dyDescent="0.25">
      <c r="B461" s="332">
        <v>45048</v>
      </c>
      <c r="C461" s="333" t="s">
        <v>1045</v>
      </c>
      <c r="D461" s="334" t="s">
        <v>684</v>
      </c>
      <c r="E461" s="339" t="s">
        <v>685</v>
      </c>
      <c r="F461" s="333">
        <v>17</v>
      </c>
      <c r="G461" s="336">
        <v>18.88</v>
      </c>
      <c r="H461" s="337">
        <f>Tabla1[[#This Row],[Costo Unit.]]*Tabla1[[#This Row],[Inventario al 31/03/2024]]</f>
        <v>320.95999999999998</v>
      </c>
      <c r="I461" s="336" t="s">
        <v>1498</v>
      </c>
      <c r="J461" s="28"/>
    </row>
    <row r="462" spans="2:10" ht="18" x14ac:dyDescent="0.25">
      <c r="B462" s="332">
        <v>42551</v>
      </c>
      <c r="C462" s="333" t="s">
        <v>1060</v>
      </c>
      <c r="D462" s="334" t="s">
        <v>355</v>
      </c>
      <c r="E462" s="338" t="s">
        <v>252</v>
      </c>
      <c r="F462" s="333">
        <v>15</v>
      </c>
      <c r="G462" s="336">
        <v>98.6</v>
      </c>
      <c r="H462" s="337">
        <f>Tabla1[[#This Row],[Costo Unit.]]*Tabla1[[#This Row],[Inventario al 31/03/2024]]</f>
        <v>1479</v>
      </c>
      <c r="I462" s="336" t="s">
        <v>1498</v>
      </c>
      <c r="J462" s="28"/>
    </row>
    <row r="463" spans="2:10" ht="18" x14ac:dyDescent="0.25">
      <c r="B463" s="332">
        <v>41283</v>
      </c>
      <c r="C463" s="333" t="s">
        <v>1046</v>
      </c>
      <c r="D463" s="334" t="s">
        <v>388</v>
      </c>
      <c r="E463" s="338" t="s">
        <v>125</v>
      </c>
      <c r="F463" s="333">
        <v>1</v>
      </c>
      <c r="G463" s="336">
        <v>1937.2</v>
      </c>
      <c r="H463" s="337">
        <f>Tabla1[[#This Row],[Costo Unit.]]*Tabla1[[#This Row],[Inventario al 31/03/2024]]</f>
        <v>1937.2</v>
      </c>
      <c r="I463" s="336" t="s">
        <v>1498</v>
      </c>
      <c r="J463" s="28"/>
    </row>
    <row r="464" spans="2:10" ht="18" x14ac:dyDescent="0.25">
      <c r="B464" s="332">
        <v>42496</v>
      </c>
      <c r="C464" s="333" t="s">
        <v>1046</v>
      </c>
      <c r="D464" s="334" t="s">
        <v>369</v>
      </c>
      <c r="E464" s="338" t="s">
        <v>110</v>
      </c>
      <c r="F464" s="333">
        <v>1</v>
      </c>
      <c r="G464" s="336">
        <v>957</v>
      </c>
      <c r="H464" s="337">
        <f>Tabla1[[#This Row],[Costo Unit.]]*Tabla1[[#This Row],[Inventario al 31/03/2024]]</f>
        <v>957</v>
      </c>
      <c r="I464" s="336" t="s">
        <v>1498</v>
      </c>
      <c r="J464" s="28"/>
    </row>
    <row r="465" spans="2:10" ht="18" x14ac:dyDescent="0.25">
      <c r="B465" s="332">
        <v>41488</v>
      </c>
      <c r="C465" s="333" t="s">
        <v>1046</v>
      </c>
      <c r="D465" s="334" t="s">
        <v>407</v>
      </c>
      <c r="E465" s="338" t="s">
        <v>140</v>
      </c>
      <c r="F465" s="333">
        <v>356</v>
      </c>
      <c r="G465" s="336">
        <v>4.25</v>
      </c>
      <c r="H465" s="337">
        <f>Tabla1[[#This Row],[Costo Unit.]]*Tabla1[[#This Row],[Inventario al 31/03/2024]]</f>
        <v>1513</v>
      </c>
      <c r="I465" s="336" t="s">
        <v>1498</v>
      </c>
      <c r="J465" s="28"/>
    </row>
    <row r="466" spans="2:10" ht="18" x14ac:dyDescent="0.25">
      <c r="B466" s="332">
        <v>42305</v>
      </c>
      <c r="C466" s="333" t="s">
        <v>1046</v>
      </c>
      <c r="D466" s="334" t="s">
        <v>435</v>
      </c>
      <c r="E466" s="338" t="s">
        <v>643</v>
      </c>
      <c r="F466" s="333">
        <v>9</v>
      </c>
      <c r="G466" s="336">
        <v>74</v>
      </c>
      <c r="H466" s="337">
        <f>Tabla1[[#This Row],[Costo Unit.]]*Tabla1[[#This Row],[Inventario al 31/03/2024]]</f>
        <v>666</v>
      </c>
      <c r="I466" s="336" t="s">
        <v>1498</v>
      </c>
      <c r="J466" s="28"/>
    </row>
    <row r="467" spans="2:10" ht="18" x14ac:dyDescent="0.25">
      <c r="B467" s="332">
        <v>41402</v>
      </c>
      <c r="C467" s="333" t="s">
        <v>1046</v>
      </c>
      <c r="D467" s="334" t="s">
        <v>223</v>
      </c>
      <c r="E467" s="338" t="s">
        <v>614</v>
      </c>
      <c r="F467" s="333">
        <v>7</v>
      </c>
      <c r="G467" s="336">
        <v>1501.78</v>
      </c>
      <c r="H467" s="337">
        <f>Tabla1[[#This Row],[Costo Unit.]]*Tabla1[[#This Row],[Inventario al 31/03/2024]]</f>
        <v>10512.46</v>
      </c>
      <c r="I467" s="336" t="s">
        <v>1498</v>
      </c>
      <c r="J467" s="28"/>
    </row>
    <row r="468" spans="2:10" ht="18" x14ac:dyDescent="0.25">
      <c r="B468" s="332">
        <v>41438</v>
      </c>
      <c r="C468" s="333" t="s">
        <v>1046</v>
      </c>
      <c r="D468" s="334" t="s">
        <v>723</v>
      </c>
      <c r="E468" s="339" t="s">
        <v>724</v>
      </c>
      <c r="F468" s="333">
        <v>13</v>
      </c>
      <c r="G468" s="336">
        <v>397.66</v>
      </c>
      <c r="H468" s="337">
        <f>Tabla1[[#This Row],[Costo Unit.]]*Tabla1[[#This Row],[Inventario al 31/03/2024]]</f>
        <v>5169.58</v>
      </c>
      <c r="I468" s="336" t="s">
        <v>1498</v>
      </c>
      <c r="J468" s="28"/>
    </row>
    <row r="469" spans="2:10" ht="18" x14ac:dyDescent="0.25">
      <c r="B469" s="332">
        <v>41438</v>
      </c>
      <c r="C469" s="333" t="s">
        <v>1046</v>
      </c>
      <c r="D469" s="334" t="s">
        <v>314</v>
      </c>
      <c r="E469" s="338" t="s">
        <v>59</v>
      </c>
      <c r="F469" s="333">
        <v>17</v>
      </c>
      <c r="G469" s="336">
        <v>261</v>
      </c>
      <c r="H469" s="337">
        <f>Tabla1[[#This Row],[Costo Unit.]]*Tabla1[[#This Row],[Inventario al 31/03/2024]]</f>
        <v>4437</v>
      </c>
      <c r="I469" s="336" t="s">
        <v>1498</v>
      </c>
      <c r="J469" s="28"/>
    </row>
    <row r="470" spans="2:10" ht="18" x14ac:dyDescent="0.25">
      <c r="B470" s="332">
        <v>41443</v>
      </c>
      <c r="C470" s="333" t="s">
        <v>1046</v>
      </c>
      <c r="D470" s="334" t="s">
        <v>232</v>
      </c>
      <c r="E470" s="338" t="s">
        <v>606</v>
      </c>
      <c r="F470" s="333">
        <v>24</v>
      </c>
      <c r="G470" s="336">
        <v>359.6</v>
      </c>
      <c r="H470" s="337">
        <f>Tabla1[[#This Row],[Costo Unit.]]*Tabla1[[#This Row],[Inventario al 31/03/2024]]</f>
        <v>8630.4000000000015</v>
      </c>
      <c r="I470" s="336" t="s">
        <v>1498</v>
      </c>
      <c r="J470" s="28"/>
    </row>
    <row r="471" spans="2:10" ht="18" x14ac:dyDescent="0.25">
      <c r="B471" s="332">
        <v>45048</v>
      </c>
      <c r="C471" s="333" t="s">
        <v>1050</v>
      </c>
      <c r="D471" s="334" t="s">
        <v>1251</v>
      </c>
      <c r="E471" s="338" t="s">
        <v>1252</v>
      </c>
      <c r="F471" s="333">
        <v>4</v>
      </c>
      <c r="G471" s="336">
        <v>7542.56</v>
      </c>
      <c r="H471" s="337">
        <f>Tabla1[[#This Row],[Costo Unit.]]*Tabla1[[#This Row],[Inventario al 31/03/2024]]</f>
        <v>30170.240000000002</v>
      </c>
      <c r="I471" s="336" t="s">
        <v>1498</v>
      </c>
      <c r="J471" s="28"/>
    </row>
    <row r="472" spans="2:10" ht="18" x14ac:dyDescent="0.25">
      <c r="B472" s="332">
        <v>41429</v>
      </c>
      <c r="C472" s="333" t="s">
        <v>1041</v>
      </c>
      <c r="D472" s="334" t="s">
        <v>840</v>
      </c>
      <c r="E472" s="338" t="s">
        <v>841</v>
      </c>
      <c r="F472" s="333">
        <v>12</v>
      </c>
      <c r="G472" s="336">
        <v>45.73</v>
      </c>
      <c r="H472" s="337">
        <f>Tabla1[[#This Row],[Costo Unit.]]*Tabla1[[#This Row],[Inventario al 31/03/2024]]</f>
        <v>548.76</v>
      </c>
      <c r="I472" s="336" t="s">
        <v>1498</v>
      </c>
      <c r="J472" s="28"/>
    </row>
    <row r="473" spans="2:10" ht="18" x14ac:dyDescent="0.25">
      <c r="B473" s="332">
        <v>42250</v>
      </c>
      <c r="C473" s="333" t="s">
        <v>1041</v>
      </c>
      <c r="D473" s="334" t="s">
        <v>833</v>
      </c>
      <c r="E473" s="338" t="s">
        <v>844</v>
      </c>
      <c r="F473" s="333">
        <v>48</v>
      </c>
      <c r="G473" s="336">
        <v>20</v>
      </c>
      <c r="H473" s="337">
        <f>Tabla1[[#This Row],[Costo Unit.]]*Tabla1[[#This Row],[Inventario al 31/03/2024]]</f>
        <v>960</v>
      </c>
      <c r="I473" s="336" t="s">
        <v>1498</v>
      </c>
      <c r="J473" s="28"/>
    </row>
    <row r="474" spans="2:10" ht="18" x14ac:dyDescent="0.25">
      <c r="B474" s="332"/>
      <c r="C474" s="333" t="s">
        <v>1041</v>
      </c>
      <c r="D474" s="334" t="s">
        <v>1414</v>
      </c>
      <c r="E474" s="338" t="s">
        <v>1322</v>
      </c>
      <c r="F474" s="333">
        <v>19</v>
      </c>
      <c r="G474" s="336">
        <v>135.59</v>
      </c>
      <c r="H474" s="337">
        <f>Tabla1[[#This Row],[Costo Unit.]]*Tabla1[[#This Row],[Inventario al 31/03/2024]]</f>
        <v>2576.21</v>
      </c>
      <c r="I474" s="336" t="s">
        <v>1498</v>
      </c>
      <c r="J474" s="28"/>
    </row>
    <row r="475" spans="2:10" ht="18" x14ac:dyDescent="0.25">
      <c r="B475" s="332">
        <v>41479</v>
      </c>
      <c r="C475" s="333" t="s">
        <v>1051</v>
      </c>
      <c r="D475" s="334" t="s">
        <v>896</v>
      </c>
      <c r="E475" s="338" t="s">
        <v>897</v>
      </c>
      <c r="F475" s="333">
        <v>5</v>
      </c>
      <c r="G475" s="336">
        <v>879.1</v>
      </c>
      <c r="H475" s="337">
        <f>Tabla1[[#This Row],[Costo Unit.]]*Tabla1[[#This Row],[Inventario al 31/03/2024]]</f>
        <v>4395.5</v>
      </c>
      <c r="I475" s="336" t="s">
        <v>1498</v>
      </c>
      <c r="J475" s="28"/>
    </row>
    <row r="476" spans="2:10" ht="18" x14ac:dyDescent="0.25">
      <c r="B476" s="332">
        <v>41429</v>
      </c>
      <c r="C476" s="333" t="s">
        <v>1046</v>
      </c>
      <c r="D476" s="334" t="s">
        <v>562</v>
      </c>
      <c r="E476" s="338" t="s">
        <v>563</v>
      </c>
      <c r="F476" s="333">
        <v>20</v>
      </c>
      <c r="G476" s="336">
        <v>141.6</v>
      </c>
      <c r="H476" s="337">
        <f>Tabla1[[#This Row],[Costo Unit.]]*Tabla1[[#This Row],[Inventario al 31/03/2024]]</f>
        <v>2832</v>
      </c>
      <c r="I476" s="336" t="s">
        <v>1498</v>
      </c>
      <c r="J476" s="28"/>
    </row>
    <row r="477" spans="2:10" ht="18" x14ac:dyDescent="0.25">
      <c r="B477" s="332"/>
      <c r="C477" s="333" t="s">
        <v>1046</v>
      </c>
      <c r="D477" s="334" t="s">
        <v>1430</v>
      </c>
      <c r="E477" s="338" t="s">
        <v>1431</v>
      </c>
      <c r="F477" s="333">
        <v>100</v>
      </c>
      <c r="G477" s="336">
        <v>162</v>
      </c>
      <c r="H477" s="337">
        <f>Tabla1[[#This Row],[Costo Unit.]]*Tabla1[[#This Row],[Inventario al 31/03/2024]]</f>
        <v>16200</v>
      </c>
      <c r="I477" s="336" t="s">
        <v>1498</v>
      </c>
      <c r="J477" s="28"/>
    </row>
    <row r="478" spans="2:10" ht="18" x14ac:dyDescent="0.25">
      <c r="B478" s="332">
        <v>44879</v>
      </c>
      <c r="C478" s="333" t="s">
        <v>1046</v>
      </c>
      <c r="D478" s="334" t="s">
        <v>1196</v>
      </c>
      <c r="E478" s="338" t="s">
        <v>1144</v>
      </c>
      <c r="F478" s="333">
        <v>13</v>
      </c>
      <c r="G478" s="336">
        <v>385.2</v>
      </c>
      <c r="H478" s="337">
        <f>Tabla1[[#This Row],[Costo Unit.]]*Tabla1[[#This Row],[Inventario al 31/03/2024]]</f>
        <v>5007.5999999999995</v>
      </c>
      <c r="I478" s="336" t="s">
        <v>1498</v>
      </c>
      <c r="J478" s="28"/>
    </row>
    <row r="479" spans="2:10" ht="18" x14ac:dyDescent="0.25">
      <c r="B479" s="332"/>
      <c r="C479" s="333" t="s">
        <v>1046</v>
      </c>
      <c r="D479" s="334" t="s">
        <v>1477</v>
      </c>
      <c r="E479" s="338" t="s">
        <v>1432</v>
      </c>
      <c r="F479" s="333">
        <v>53</v>
      </c>
      <c r="G479" s="336">
        <v>225</v>
      </c>
      <c r="H479" s="337">
        <f>Tabla1[[#This Row],[Costo Unit.]]*Tabla1[[#This Row],[Inventario al 31/03/2024]]</f>
        <v>11925</v>
      </c>
      <c r="I479" s="336" t="s">
        <v>1498</v>
      </c>
      <c r="J479" s="28"/>
    </row>
    <row r="480" spans="2:10" ht="18" x14ac:dyDescent="0.25">
      <c r="B480" s="332">
        <v>41022</v>
      </c>
      <c r="C480" s="333" t="s">
        <v>1041</v>
      </c>
      <c r="D480" s="334" t="s">
        <v>879</v>
      </c>
      <c r="E480" s="335" t="s">
        <v>881</v>
      </c>
      <c r="F480" s="333">
        <v>24</v>
      </c>
      <c r="G480" s="336">
        <v>115.05</v>
      </c>
      <c r="H480" s="337">
        <f>Tabla1[[#This Row],[Costo Unit.]]*Tabla1[[#This Row],[Inventario al 31/03/2024]]</f>
        <v>2761.2</v>
      </c>
      <c r="I480" s="336" t="s">
        <v>1498</v>
      </c>
      <c r="J480" s="28"/>
    </row>
    <row r="481" spans="2:10" ht="18" x14ac:dyDescent="0.25">
      <c r="B481" s="332">
        <v>42040</v>
      </c>
      <c r="C481" s="333" t="s">
        <v>1041</v>
      </c>
      <c r="D481" s="334" t="s">
        <v>668</v>
      </c>
      <c r="E481" s="338" t="s">
        <v>670</v>
      </c>
      <c r="F481" s="333">
        <v>10500</v>
      </c>
      <c r="G481" s="336">
        <v>2.95</v>
      </c>
      <c r="H481" s="337">
        <f>Tabla1[[#This Row],[Costo Unit.]]*Tabla1[[#This Row],[Inventario al 31/03/2024]]</f>
        <v>30975.000000000004</v>
      </c>
      <c r="I481" s="336" t="s">
        <v>1498</v>
      </c>
      <c r="J481" s="28"/>
    </row>
    <row r="482" spans="2:10" ht="18" x14ac:dyDescent="0.25">
      <c r="B482" s="332"/>
      <c r="C482" s="333" t="s">
        <v>1046</v>
      </c>
      <c r="D482" s="334" t="s">
        <v>1428</v>
      </c>
      <c r="E482" s="338" t="s">
        <v>1429</v>
      </c>
      <c r="F482" s="333">
        <v>0.5</v>
      </c>
      <c r="G482" s="336">
        <v>1.25</v>
      </c>
      <c r="H482" s="337">
        <f>Tabla1[[#This Row],[Costo Unit.]]*Tabla1[[#This Row],[Inventario al 31/03/2024]]</f>
        <v>0.625</v>
      </c>
      <c r="I482" s="336" t="s">
        <v>1498</v>
      </c>
      <c r="J482" s="28"/>
    </row>
    <row r="483" spans="2:10" ht="18" x14ac:dyDescent="0.25">
      <c r="B483" s="332">
        <v>45229</v>
      </c>
      <c r="C483" s="333" t="s">
        <v>1041</v>
      </c>
      <c r="D483" s="334" t="s">
        <v>866</v>
      </c>
      <c r="E483" s="338" t="s">
        <v>722</v>
      </c>
      <c r="F483" s="333">
        <v>1500</v>
      </c>
      <c r="G483" s="336">
        <v>1.45</v>
      </c>
      <c r="H483" s="337">
        <f>Tabla1[[#This Row],[Costo Unit.]]*Tabla1[[#This Row],[Inventario al 31/03/2024]]</f>
        <v>2175</v>
      </c>
      <c r="I483" s="336" t="s">
        <v>1498</v>
      </c>
      <c r="J483" s="28"/>
    </row>
    <row r="484" spans="2:10" ht="18" x14ac:dyDescent="0.25">
      <c r="B484" s="332"/>
      <c r="C484" s="333" t="s">
        <v>1046</v>
      </c>
      <c r="D484" s="334"/>
      <c r="E484" s="338" t="s">
        <v>1497</v>
      </c>
      <c r="F484" s="333">
        <v>2000</v>
      </c>
      <c r="G484" s="336"/>
      <c r="H484" s="337">
        <f>Tabla1[[#This Row],[Costo Unit.]]*Tabla1[[#This Row],[Inventario al 31/03/2024]]</f>
        <v>0</v>
      </c>
      <c r="I484" s="336" t="s">
        <v>1498</v>
      </c>
      <c r="J484" s="28"/>
    </row>
    <row r="485" spans="2:10" ht="18" x14ac:dyDescent="0.25">
      <c r="B485" s="332">
        <v>42496</v>
      </c>
      <c r="C485" s="333" t="s">
        <v>1041</v>
      </c>
      <c r="D485" s="334" t="s">
        <v>903</v>
      </c>
      <c r="E485" s="338" t="s">
        <v>905</v>
      </c>
      <c r="F485" s="333">
        <v>507</v>
      </c>
      <c r="G485" s="336">
        <v>1.28</v>
      </c>
      <c r="H485" s="337">
        <f>Tabla1[[#This Row],[Costo Unit.]]*Tabla1[[#This Row],[Inventario al 31/03/2024]]</f>
        <v>648.96</v>
      </c>
      <c r="I485" s="336" t="s">
        <v>1498</v>
      </c>
      <c r="J485" s="28"/>
    </row>
    <row r="486" spans="2:10" ht="18" x14ac:dyDescent="0.25">
      <c r="B486" s="332"/>
      <c r="C486" s="333" t="s">
        <v>1041</v>
      </c>
      <c r="D486" s="334" t="s">
        <v>1415</v>
      </c>
      <c r="E486" s="338" t="s">
        <v>1320</v>
      </c>
      <c r="F486" s="333">
        <v>1000</v>
      </c>
      <c r="G486" s="336">
        <v>264.32</v>
      </c>
      <c r="H486" s="337">
        <f>Tabla1[[#This Row],[Costo Unit.]]*Tabla1[[#This Row],[Inventario al 31/03/2024]]</f>
        <v>264320</v>
      </c>
      <c r="I486" s="336" t="s">
        <v>1498</v>
      </c>
      <c r="J486" s="28"/>
    </row>
    <row r="487" spans="2:10" ht="18" x14ac:dyDescent="0.25">
      <c r="B487" s="332">
        <v>42080</v>
      </c>
      <c r="C487" s="333" t="s">
        <v>1041</v>
      </c>
      <c r="D487" s="334" t="s">
        <v>648</v>
      </c>
      <c r="E487" s="339" t="s">
        <v>649</v>
      </c>
      <c r="F487" s="333">
        <v>17</v>
      </c>
      <c r="G487" s="336">
        <v>3.54</v>
      </c>
      <c r="H487" s="337">
        <f>Tabla1[[#This Row],[Costo Unit.]]*Tabla1[[#This Row],[Inventario al 31/03/2024]]</f>
        <v>60.18</v>
      </c>
      <c r="I487" s="336" t="s">
        <v>1498</v>
      </c>
      <c r="J487" s="28"/>
    </row>
    <row r="488" spans="2:10" ht="18" x14ac:dyDescent="0.25">
      <c r="B488" s="332">
        <v>42520</v>
      </c>
      <c r="C488" s="333" t="s">
        <v>1041</v>
      </c>
      <c r="D488" s="334" t="s">
        <v>379</v>
      </c>
      <c r="E488" s="338" t="s">
        <v>118</v>
      </c>
      <c r="F488" s="333">
        <v>67</v>
      </c>
      <c r="G488" s="336">
        <v>5.0999999999999996</v>
      </c>
      <c r="H488" s="337">
        <f>Tabla1[[#This Row],[Costo Unit.]]*Tabla1[[#This Row],[Inventario al 31/03/2024]]</f>
        <v>341.7</v>
      </c>
      <c r="I488" s="336" t="s">
        <v>1498</v>
      </c>
      <c r="J488" s="28"/>
    </row>
    <row r="489" spans="2:10" ht="18" x14ac:dyDescent="0.25">
      <c r="B489" s="332">
        <v>41438</v>
      </c>
      <c r="C489" s="333" t="s">
        <v>1041</v>
      </c>
      <c r="D489" s="334" t="s">
        <v>363</v>
      </c>
      <c r="E489" s="338" t="s">
        <v>104</v>
      </c>
      <c r="F489" s="333">
        <v>50</v>
      </c>
      <c r="G489" s="336">
        <v>0.6</v>
      </c>
      <c r="H489" s="337">
        <f>Tabla1[[#This Row],[Costo Unit.]]*Tabla1[[#This Row],[Inventario al 31/03/2024]]</f>
        <v>30</v>
      </c>
      <c r="I489" s="336" t="s">
        <v>1498</v>
      </c>
      <c r="J489" s="28"/>
    </row>
    <row r="490" spans="2:10" ht="18" x14ac:dyDescent="0.25">
      <c r="B490" s="332">
        <v>42450</v>
      </c>
      <c r="C490" s="333" t="s">
        <v>1041</v>
      </c>
      <c r="D490" s="334" t="s">
        <v>336</v>
      </c>
      <c r="E490" s="338" t="s">
        <v>595</v>
      </c>
      <c r="F490" s="333">
        <v>15</v>
      </c>
      <c r="G490" s="336">
        <v>33</v>
      </c>
      <c r="H490" s="337">
        <f>Tabla1[[#This Row],[Costo Unit.]]*Tabla1[[#This Row],[Inventario al 31/03/2024]]</f>
        <v>495</v>
      </c>
      <c r="I490" s="336" t="s">
        <v>1498</v>
      </c>
      <c r="J490" s="28"/>
    </row>
    <row r="491" spans="2:10" ht="18" x14ac:dyDescent="0.25">
      <c r="B491" s="332">
        <v>45229</v>
      </c>
      <c r="C491" s="333" t="s">
        <v>1046</v>
      </c>
      <c r="D491" s="334" t="s">
        <v>1273</v>
      </c>
      <c r="E491" s="338" t="s">
        <v>1274</v>
      </c>
      <c r="F491" s="333">
        <v>7</v>
      </c>
      <c r="G491" s="336">
        <v>460.2</v>
      </c>
      <c r="H491" s="337">
        <f>Tabla1[[#This Row],[Costo Unit.]]*Tabla1[[#This Row],[Inventario al 31/03/2024]]</f>
        <v>3221.4</v>
      </c>
      <c r="I491" s="336" t="s">
        <v>1498</v>
      </c>
      <c r="J491" s="28"/>
    </row>
    <row r="492" spans="2:10" ht="18" x14ac:dyDescent="0.25">
      <c r="B492" s="332">
        <v>42496</v>
      </c>
      <c r="C492" s="333" t="s">
        <v>1046</v>
      </c>
      <c r="D492" s="334" t="s">
        <v>870</v>
      </c>
      <c r="E492" s="339" t="s">
        <v>871</v>
      </c>
      <c r="F492" s="333">
        <v>10</v>
      </c>
      <c r="G492" s="336">
        <v>677.91</v>
      </c>
      <c r="H492" s="337">
        <f>Tabla1[[#This Row],[Costo Unit.]]*Tabla1[[#This Row],[Inventario al 31/03/2024]]</f>
        <v>6779.0999999999995</v>
      </c>
      <c r="I492" s="336" t="s">
        <v>1498</v>
      </c>
      <c r="J492" s="28"/>
    </row>
    <row r="493" spans="2:10" ht="18" x14ac:dyDescent="0.25">
      <c r="B493" s="332">
        <v>42080</v>
      </c>
      <c r="C493" s="333" t="s">
        <v>1046</v>
      </c>
      <c r="D493" s="334" t="s">
        <v>856</v>
      </c>
      <c r="E493" s="339" t="s">
        <v>857</v>
      </c>
      <c r="F493" s="333">
        <v>8</v>
      </c>
      <c r="G493" s="336">
        <v>826.94</v>
      </c>
      <c r="H493" s="337">
        <f>Tabla1[[#This Row],[Costo Unit.]]*Tabla1[[#This Row],[Inventario al 31/03/2024]]</f>
        <v>6615.52</v>
      </c>
      <c r="I493" s="336" t="s">
        <v>1498</v>
      </c>
      <c r="J493" s="28"/>
    </row>
    <row r="494" spans="2:10" ht="18" x14ac:dyDescent="0.25">
      <c r="B494" s="332">
        <v>41451</v>
      </c>
      <c r="C494" s="333" t="s">
        <v>1046</v>
      </c>
      <c r="D494" s="334" t="s">
        <v>697</v>
      </c>
      <c r="E494" s="339" t="s">
        <v>698</v>
      </c>
      <c r="F494" s="333">
        <v>1</v>
      </c>
      <c r="G494" s="336">
        <v>767</v>
      </c>
      <c r="H494" s="337">
        <f>Tabla1[[#This Row],[Costo Unit.]]*Tabla1[[#This Row],[Inventario al 31/03/2024]]</f>
        <v>767</v>
      </c>
      <c r="I494" s="336" t="s">
        <v>1498</v>
      </c>
      <c r="J494" s="28"/>
    </row>
    <row r="495" spans="2:10" ht="18" x14ac:dyDescent="0.25">
      <c r="B495" s="332"/>
      <c r="C495" s="333" t="s">
        <v>1046</v>
      </c>
      <c r="D495" s="334" t="s">
        <v>1507</v>
      </c>
      <c r="E495" s="338" t="s">
        <v>1494</v>
      </c>
      <c r="F495" s="333">
        <v>50</v>
      </c>
      <c r="G495" s="336">
        <v>198</v>
      </c>
      <c r="H495" s="337">
        <f>Tabla1[[#This Row],[Costo Unit.]]*Tabla1[[#This Row],[Inventario al 31/03/2024]]</f>
        <v>9900</v>
      </c>
      <c r="I495" s="336" t="s">
        <v>1498</v>
      </c>
      <c r="J495" s="28"/>
    </row>
    <row r="496" spans="2:10" ht="18" x14ac:dyDescent="0.25">
      <c r="B496" s="332"/>
      <c r="C496" s="333" t="s">
        <v>1041</v>
      </c>
      <c r="D496" s="334" t="s">
        <v>1377</v>
      </c>
      <c r="E496" s="338" t="s">
        <v>1345</v>
      </c>
      <c r="F496" s="333">
        <v>100</v>
      </c>
      <c r="G496" s="336">
        <v>20</v>
      </c>
      <c r="H496" s="337">
        <f>Tabla1[[#This Row],[Costo Unit.]]*Tabla1[[#This Row],[Inventario al 31/03/2024]]</f>
        <v>2000</v>
      </c>
      <c r="I496" s="336" t="s">
        <v>1498</v>
      </c>
      <c r="J496" s="28"/>
    </row>
    <row r="497" spans="2:10" ht="18" x14ac:dyDescent="0.25">
      <c r="B497" s="332"/>
      <c r="C497" s="333"/>
      <c r="D497" s="334" t="s">
        <v>1023</v>
      </c>
      <c r="E497" s="338" t="s">
        <v>1484</v>
      </c>
      <c r="F497" s="333">
        <v>1</v>
      </c>
      <c r="G497" s="336"/>
      <c r="H497" s="337">
        <f>Tabla1[[#This Row],[Costo Unit.]]*Tabla1[[#This Row],[Inventario al 31/03/2024]]</f>
        <v>0</v>
      </c>
      <c r="I497" s="336" t="s">
        <v>1498</v>
      </c>
      <c r="J497" s="28"/>
    </row>
    <row r="498" spans="2:10" ht="18" x14ac:dyDescent="0.25">
      <c r="B498" s="332">
        <v>44145</v>
      </c>
      <c r="C498" s="333" t="s">
        <v>1043</v>
      </c>
      <c r="D498" s="334" t="s">
        <v>1021</v>
      </c>
      <c r="E498" s="338" t="s">
        <v>983</v>
      </c>
      <c r="F498" s="333">
        <v>1</v>
      </c>
      <c r="G498" s="336">
        <v>59</v>
      </c>
      <c r="H498" s="337">
        <f>Tabla1[[#This Row],[Costo Unit.]]*Tabla1[[#This Row],[Inventario al 31/03/2024]]</f>
        <v>59</v>
      </c>
      <c r="I498" s="336" t="s">
        <v>1498</v>
      </c>
      <c r="J498" s="28"/>
    </row>
    <row r="499" spans="2:10" ht="18" x14ac:dyDescent="0.25">
      <c r="B499" s="332">
        <v>44145</v>
      </c>
      <c r="C499" s="333" t="s">
        <v>1043</v>
      </c>
      <c r="D499" s="334" t="s">
        <v>1024</v>
      </c>
      <c r="E499" s="338" t="s">
        <v>986</v>
      </c>
      <c r="F499" s="333">
        <v>2</v>
      </c>
      <c r="G499" s="336">
        <v>118</v>
      </c>
      <c r="H499" s="337">
        <f>Tabla1[[#This Row],[Costo Unit.]]*Tabla1[[#This Row],[Inventario al 31/03/2024]]</f>
        <v>236</v>
      </c>
      <c r="I499" s="336" t="s">
        <v>1498</v>
      </c>
      <c r="J499" s="28"/>
    </row>
    <row r="500" spans="2:10" ht="18" x14ac:dyDescent="0.25">
      <c r="B500" s="332">
        <v>41250</v>
      </c>
      <c r="C500" s="333" t="s">
        <v>1043</v>
      </c>
      <c r="D500" s="334" t="s">
        <v>884</v>
      </c>
      <c r="E500" s="338" t="s">
        <v>869</v>
      </c>
      <c r="F500" s="333">
        <v>29</v>
      </c>
      <c r="G500" s="336">
        <v>99.6</v>
      </c>
      <c r="H500" s="337">
        <f>Tabla1[[#This Row],[Costo Unit.]]*Tabla1[[#This Row],[Inventario al 31/03/2024]]</f>
        <v>2888.3999999999996</v>
      </c>
      <c r="I500" s="336" t="s">
        <v>1498</v>
      </c>
      <c r="J500" s="28"/>
    </row>
    <row r="501" spans="2:10" ht="18" x14ac:dyDescent="0.25">
      <c r="B501" s="332">
        <v>42080</v>
      </c>
      <c r="C501" s="333" t="s">
        <v>1051</v>
      </c>
      <c r="D501" s="334" t="s">
        <v>331</v>
      </c>
      <c r="E501" s="335" t="s">
        <v>77</v>
      </c>
      <c r="F501" s="333">
        <v>6</v>
      </c>
      <c r="G501" s="336">
        <v>38</v>
      </c>
      <c r="H501" s="337">
        <f>Tabla1[[#This Row],[Costo Unit.]]*Tabla1[[#This Row],[Inventario al 31/03/2024]]</f>
        <v>228</v>
      </c>
      <c r="I501" s="336" t="s">
        <v>1498</v>
      </c>
      <c r="J501" s="28"/>
    </row>
    <row r="502" spans="2:10" ht="18" x14ac:dyDescent="0.25">
      <c r="B502" s="332">
        <v>42496</v>
      </c>
      <c r="C502" s="333" t="s">
        <v>1043</v>
      </c>
      <c r="D502" s="334" t="s">
        <v>317</v>
      </c>
      <c r="E502" s="335" t="s">
        <v>62</v>
      </c>
      <c r="F502" s="333">
        <v>40</v>
      </c>
      <c r="G502" s="336">
        <v>8.08</v>
      </c>
      <c r="H502" s="337">
        <f>Tabla1[[#This Row],[Costo Unit.]]*Tabla1[[#This Row],[Inventario al 31/03/2024]]</f>
        <v>323.2</v>
      </c>
      <c r="I502" s="336" t="s">
        <v>1498</v>
      </c>
      <c r="J502" s="28"/>
    </row>
    <row r="503" spans="2:10" ht="18" x14ac:dyDescent="0.25">
      <c r="B503" s="332"/>
      <c r="C503" s="333" t="s">
        <v>1046</v>
      </c>
      <c r="D503" s="334"/>
      <c r="E503" s="338" t="s">
        <v>1473</v>
      </c>
      <c r="F503" s="333">
        <v>975</v>
      </c>
      <c r="G503" s="336">
        <v>0</v>
      </c>
      <c r="H503" s="337">
        <f>Tabla1[[#This Row],[Costo Unit.]]*Tabla1[[#This Row],[Inventario al 31/03/2024]]</f>
        <v>0</v>
      </c>
      <c r="I503" s="336" t="s">
        <v>1498</v>
      </c>
      <c r="J503" s="28"/>
    </row>
    <row r="504" spans="2:10" ht="18" x14ac:dyDescent="0.25">
      <c r="B504" s="332"/>
      <c r="C504" s="333" t="s">
        <v>1043</v>
      </c>
      <c r="D504" s="334" t="s">
        <v>1476</v>
      </c>
      <c r="E504" s="338" t="s">
        <v>1343</v>
      </c>
      <c r="F504" s="333">
        <v>11</v>
      </c>
      <c r="G504" s="336">
        <v>195</v>
      </c>
      <c r="H504" s="337">
        <f>Tabla1[[#This Row],[Costo Unit.]]*Tabla1[[#This Row],[Inventario al 31/03/2024]]</f>
        <v>2145</v>
      </c>
      <c r="I504" s="336" t="s">
        <v>1498</v>
      </c>
      <c r="J504" s="28"/>
    </row>
    <row r="505" spans="2:10" ht="18" x14ac:dyDescent="0.25">
      <c r="B505" s="332">
        <v>41928</v>
      </c>
      <c r="C505" s="333" t="s">
        <v>1043</v>
      </c>
      <c r="D505" s="334" t="s">
        <v>341</v>
      </c>
      <c r="E505" s="338" t="s">
        <v>86</v>
      </c>
      <c r="F505" s="333">
        <v>3</v>
      </c>
      <c r="G505" s="336">
        <v>60</v>
      </c>
      <c r="H505" s="337">
        <f>Tabla1[[#This Row],[Costo Unit.]]*Tabla1[[#This Row],[Inventario al 31/03/2024]]</f>
        <v>180</v>
      </c>
      <c r="I505" s="336" t="s">
        <v>1498</v>
      </c>
      <c r="J505" s="28"/>
    </row>
    <row r="506" spans="2:10" ht="18" x14ac:dyDescent="0.25">
      <c r="B506" s="332">
        <v>41022</v>
      </c>
      <c r="C506" s="333" t="s">
        <v>1043</v>
      </c>
      <c r="D506" s="334" t="s">
        <v>319</v>
      </c>
      <c r="E506" s="335" t="s">
        <v>64</v>
      </c>
      <c r="F506" s="333">
        <v>7</v>
      </c>
      <c r="G506" s="336">
        <v>7.38</v>
      </c>
      <c r="H506" s="337">
        <f>Tabla1[[#This Row],[Costo Unit.]]*Tabla1[[#This Row],[Inventario al 31/03/2024]]</f>
        <v>51.66</v>
      </c>
      <c r="I506" s="336" t="s">
        <v>1498</v>
      </c>
      <c r="J506" s="28"/>
    </row>
    <row r="507" spans="2:10" ht="18" x14ac:dyDescent="0.25">
      <c r="B507" s="332">
        <v>41488</v>
      </c>
      <c r="C507" s="333" t="s">
        <v>1043</v>
      </c>
      <c r="D507" s="334" t="s">
        <v>320</v>
      </c>
      <c r="E507" s="335" t="s">
        <v>65</v>
      </c>
      <c r="F507" s="333">
        <v>6</v>
      </c>
      <c r="G507" s="336">
        <v>60</v>
      </c>
      <c r="H507" s="337">
        <f>Tabla1[[#This Row],[Costo Unit.]]*Tabla1[[#This Row],[Inventario al 31/03/2024]]</f>
        <v>360</v>
      </c>
      <c r="I507" s="336" t="s">
        <v>1498</v>
      </c>
      <c r="J507" s="28"/>
    </row>
    <row r="508" spans="2:10" ht="18" x14ac:dyDescent="0.25">
      <c r="B508" s="332">
        <v>44887</v>
      </c>
      <c r="C508" s="333" t="s">
        <v>1046</v>
      </c>
      <c r="D508" s="334" t="s">
        <v>1316</v>
      </c>
      <c r="E508" s="338" t="s">
        <v>1156</v>
      </c>
      <c r="F508" s="333">
        <v>68</v>
      </c>
      <c r="G508" s="336">
        <v>212.4</v>
      </c>
      <c r="H508" s="337">
        <f>Tabla1[[#This Row],[Costo Unit.]]*Tabla1[[#This Row],[Inventario al 31/03/2024]]</f>
        <v>14443.2</v>
      </c>
      <c r="I508" s="336" t="s">
        <v>1498</v>
      </c>
      <c r="J508" s="28"/>
    </row>
    <row r="509" spans="2:10" ht="18" x14ac:dyDescent="0.25">
      <c r="B509" s="332">
        <v>44879</v>
      </c>
      <c r="C509" s="333" t="s">
        <v>1046</v>
      </c>
      <c r="D509" s="334" t="s">
        <v>1416</v>
      </c>
      <c r="E509" s="338" t="s">
        <v>1157</v>
      </c>
      <c r="F509" s="333">
        <v>496</v>
      </c>
      <c r="G509" s="336">
        <v>442.5</v>
      </c>
      <c r="H509" s="337">
        <f>Tabla1[[#This Row],[Costo Unit.]]*Tabla1[[#This Row],[Inventario al 31/03/2024]]</f>
        <v>219480</v>
      </c>
      <c r="I509" s="336" t="s">
        <v>1498</v>
      </c>
      <c r="J509" s="28"/>
    </row>
    <row r="510" spans="2:10" ht="18" x14ac:dyDescent="0.25">
      <c r="B510" s="332">
        <v>41488</v>
      </c>
      <c r="C510" s="333" t="s">
        <v>1043</v>
      </c>
      <c r="D510" s="334" t="s">
        <v>399</v>
      </c>
      <c r="E510" s="338" t="s">
        <v>133</v>
      </c>
      <c r="F510" s="333">
        <v>21</v>
      </c>
      <c r="G510" s="336">
        <v>26.5</v>
      </c>
      <c r="H510" s="337">
        <f>Tabla1[[#This Row],[Costo Unit.]]*Tabla1[[#This Row],[Inventario al 31/03/2024]]</f>
        <v>556.5</v>
      </c>
      <c r="I510" s="336" t="s">
        <v>1498</v>
      </c>
      <c r="J510" s="28"/>
    </row>
    <row r="511" spans="2:10" ht="18" x14ac:dyDescent="0.25">
      <c r="B511" s="332">
        <v>41443</v>
      </c>
      <c r="C511" s="333" t="s">
        <v>1041</v>
      </c>
      <c r="D511" s="334" t="s">
        <v>345</v>
      </c>
      <c r="E511" s="338" t="s">
        <v>90</v>
      </c>
      <c r="F511" s="333">
        <v>2</v>
      </c>
      <c r="G511" s="336">
        <v>10.99</v>
      </c>
      <c r="H511" s="337">
        <f>Tabla1[[#This Row],[Costo Unit.]]*Tabla1[[#This Row],[Inventario al 31/03/2024]]</f>
        <v>21.98</v>
      </c>
      <c r="I511" s="336" t="s">
        <v>1498</v>
      </c>
      <c r="J511" s="28"/>
    </row>
    <row r="512" spans="2:10" ht="18" x14ac:dyDescent="0.25">
      <c r="B512" s="332">
        <v>41429</v>
      </c>
      <c r="C512" s="333" t="s">
        <v>1046</v>
      </c>
      <c r="D512" s="334" t="s">
        <v>342</v>
      </c>
      <c r="E512" s="338" t="s">
        <v>87</v>
      </c>
      <c r="F512" s="333">
        <v>11</v>
      </c>
      <c r="G512" s="336">
        <v>20</v>
      </c>
      <c r="H512" s="337">
        <f>Tabla1[[#This Row],[Costo Unit.]]*Tabla1[[#This Row],[Inventario al 31/03/2024]]</f>
        <v>220</v>
      </c>
      <c r="I512" s="336" t="s">
        <v>1498</v>
      </c>
      <c r="J512" s="28"/>
    </row>
    <row r="513" spans="2:10" ht="18" x14ac:dyDescent="0.25">
      <c r="B513" s="332">
        <v>42496</v>
      </c>
      <c r="C513" s="333" t="s">
        <v>1043</v>
      </c>
      <c r="D513" s="334" t="s">
        <v>696</v>
      </c>
      <c r="E513" s="338" t="s">
        <v>709</v>
      </c>
      <c r="F513" s="333">
        <v>3</v>
      </c>
      <c r="G513" s="336">
        <v>87</v>
      </c>
      <c r="H513" s="337">
        <f>Tabla1[[#This Row],[Costo Unit.]]*Tabla1[[#This Row],[Inventario al 31/03/2024]]</f>
        <v>261</v>
      </c>
      <c r="I513" s="336" t="s">
        <v>1498</v>
      </c>
      <c r="J513" s="28"/>
    </row>
    <row r="514" spans="2:10" ht="18" x14ac:dyDescent="0.25">
      <c r="B514" s="332">
        <v>43615</v>
      </c>
      <c r="C514" s="333" t="s">
        <v>1043</v>
      </c>
      <c r="D514" s="334" t="s">
        <v>248</v>
      </c>
      <c r="E514" s="338" t="s">
        <v>73</v>
      </c>
      <c r="F514" s="333">
        <v>12</v>
      </c>
      <c r="G514" s="336">
        <v>57</v>
      </c>
      <c r="H514" s="337">
        <f>Tabla1[[#This Row],[Costo Unit.]]*Tabla1[[#This Row],[Inventario al 31/03/2024]]</f>
        <v>684</v>
      </c>
      <c r="I514" s="336" t="s">
        <v>1498</v>
      </c>
      <c r="J514" s="28"/>
    </row>
    <row r="515" spans="2:10" ht="18" x14ac:dyDescent="0.25">
      <c r="B515" s="332">
        <v>41488</v>
      </c>
      <c r="C515" s="333" t="s">
        <v>1043</v>
      </c>
      <c r="D515" s="334" t="s">
        <v>517</v>
      </c>
      <c r="E515" s="338" t="s">
        <v>518</v>
      </c>
      <c r="F515" s="333">
        <v>6</v>
      </c>
      <c r="G515" s="336">
        <v>58</v>
      </c>
      <c r="H515" s="337">
        <f>Tabla1[[#This Row],[Costo Unit.]]*Tabla1[[#This Row],[Inventario al 31/03/2024]]</f>
        <v>348</v>
      </c>
      <c r="I515" s="336" t="s">
        <v>1498</v>
      </c>
      <c r="J515" s="28"/>
    </row>
    <row r="516" spans="2:10" ht="18" x14ac:dyDescent="0.25">
      <c r="B516" s="332">
        <v>39023</v>
      </c>
      <c r="C516" s="333" t="s">
        <v>1043</v>
      </c>
      <c r="D516" s="334" t="s">
        <v>514</v>
      </c>
      <c r="E516" s="338" t="s">
        <v>165</v>
      </c>
      <c r="F516" s="333">
        <v>3</v>
      </c>
      <c r="G516" s="336">
        <v>7.8</v>
      </c>
      <c r="H516" s="337">
        <f>Tabla1[[#This Row],[Costo Unit.]]*Tabla1[[#This Row],[Inventario al 31/03/2024]]</f>
        <v>23.4</v>
      </c>
      <c r="I516" s="336" t="s">
        <v>1498</v>
      </c>
      <c r="J516" s="28"/>
    </row>
    <row r="517" spans="2:10" ht="18" x14ac:dyDescent="0.25">
      <c r="B517" s="332">
        <v>41488</v>
      </c>
      <c r="C517" s="333" t="s">
        <v>1043</v>
      </c>
      <c r="D517" s="334" t="s">
        <v>239</v>
      </c>
      <c r="E517" s="338" t="s">
        <v>165</v>
      </c>
      <c r="F517" s="333">
        <v>23</v>
      </c>
      <c r="G517" s="336">
        <v>58</v>
      </c>
      <c r="H517" s="337">
        <f>Tabla1[[#This Row],[Costo Unit.]]*Tabla1[[#This Row],[Inventario al 31/03/2024]]</f>
        <v>1334</v>
      </c>
      <c r="I517" s="336" t="s">
        <v>1498</v>
      </c>
      <c r="J517" s="28"/>
    </row>
    <row r="518" spans="2:10" ht="18" x14ac:dyDescent="0.25">
      <c r="B518" s="332">
        <v>42496</v>
      </c>
      <c r="C518" s="333" t="s">
        <v>1043</v>
      </c>
      <c r="D518" s="334" t="s">
        <v>240</v>
      </c>
      <c r="E518" s="338" t="s">
        <v>150</v>
      </c>
      <c r="F518" s="333">
        <v>14</v>
      </c>
      <c r="G518" s="336">
        <v>87</v>
      </c>
      <c r="H518" s="337">
        <f>Tabla1[[#This Row],[Costo Unit.]]*Tabla1[[#This Row],[Inventario al 31/03/2024]]</f>
        <v>1218</v>
      </c>
      <c r="I518" s="336" t="s">
        <v>1498</v>
      </c>
      <c r="J518" s="28"/>
    </row>
    <row r="519" spans="2:10" ht="18" x14ac:dyDescent="0.25">
      <c r="B519" s="332"/>
      <c r="C519" s="333" t="s">
        <v>1041</v>
      </c>
      <c r="D519" s="334" t="s">
        <v>1378</v>
      </c>
      <c r="E519" s="338" t="s">
        <v>1356</v>
      </c>
      <c r="F519" s="333">
        <v>12</v>
      </c>
      <c r="G519" s="336">
        <v>690.8</v>
      </c>
      <c r="H519" s="337">
        <f>Tabla1[[#This Row],[Costo Unit.]]*Tabla1[[#This Row],[Inventario al 31/03/2024]]</f>
        <v>8289.5999999999985</v>
      </c>
      <c r="I519" s="336" t="s">
        <v>1498</v>
      </c>
      <c r="J519" s="28"/>
    </row>
    <row r="520" spans="2:10" ht="18" x14ac:dyDescent="0.25">
      <c r="B520" s="332">
        <v>42520</v>
      </c>
      <c r="C520" s="333" t="s">
        <v>1041</v>
      </c>
      <c r="D520" s="334" t="s">
        <v>321</v>
      </c>
      <c r="E520" s="335" t="s">
        <v>66</v>
      </c>
      <c r="F520" s="333">
        <v>1</v>
      </c>
      <c r="G520" s="336">
        <v>1500</v>
      </c>
      <c r="H520" s="337">
        <f>Tabla1[[#This Row],[Costo Unit.]]*Tabla1[[#This Row],[Inventario al 31/03/2024]]</f>
        <v>1500</v>
      </c>
      <c r="I520" s="336" t="s">
        <v>1498</v>
      </c>
      <c r="J520" s="28"/>
    </row>
    <row r="521" spans="2:10" ht="18" x14ac:dyDescent="0.25">
      <c r="B521" s="332"/>
      <c r="C521" s="333" t="s">
        <v>1041</v>
      </c>
      <c r="D521" s="334" t="s">
        <v>177</v>
      </c>
      <c r="E521" s="338" t="s">
        <v>1349</v>
      </c>
      <c r="F521" s="333">
        <v>24</v>
      </c>
      <c r="G521" s="336">
        <v>102.66</v>
      </c>
      <c r="H521" s="337">
        <f>Tabla1[[#This Row],[Costo Unit.]]*Tabla1[[#This Row],[Inventario al 31/03/2024]]</f>
        <v>2463.84</v>
      </c>
      <c r="I521" s="336" t="s">
        <v>1498</v>
      </c>
      <c r="J521" s="28"/>
    </row>
    <row r="522" spans="2:10" ht="18" x14ac:dyDescent="0.25">
      <c r="B522" s="332"/>
      <c r="C522" s="333" t="s">
        <v>1041</v>
      </c>
      <c r="D522" s="334" t="s">
        <v>394</v>
      </c>
      <c r="E522" s="338" t="s">
        <v>1350</v>
      </c>
      <c r="F522" s="333">
        <v>40</v>
      </c>
      <c r="G522" s="336">
        <v>122.12</v>
      </c>
      <c r="H522" s="337">
        <f>Tabla1[[#This Row],[Costo Unit.]]*Tabla1[[#This Row],[Inventario al 31/03/2024]]</f>
        <v>4884.8</v>
      </c>
      <c r="I522" s="336" t="s">
        <v>1498</v>
      </c>
      <c r="J522" s="28"/>
    </row>
    <row r="523" spans="2:10" ht="18" x14ac:dyDescent="0.25">
      <c r="B523" s="332"/>
      <c r="C523" s="333" t="s">
        <v>1041</v>
      </c>
      <c r="D523" s="334" t="s">
        <v>1449</v>
      </c>
      <c r="E523" s="338" t="s">
        <v>1450</v>
      </c>
      <c r="F523" s="333">
        <v>13</v>
      </c>
      <c r="G523" s="336">
        <v>316.24</v>
      </c>
      <c r="H523" s="337">
        <f>Tabla1[[#This Row],[Costo Unit.]]*Tabla1[[#This Row],[Inventario al 31/03/2024]]</f>
        <v>4111.12</v>
      </c>
      <c r="I523" s="336" t="s">
        <v>1498</v>
      </c>
      <c r="J523" s="28"/>
    </row>
    <row r="524" spans="2:10" ht="18" x14ac:dyDescent="0.25">
      <c r="B524" s="332"/>
      <c r="C524" s="333" t="s">
        <v>1041</v>
      </c>
      <c r="D524" s="334" t="s">
        <v>1447</v>
      </c>
      <c r="E524" s="338" t="s">
        <v>1448</v>
      </c>
      <c r="F524" s="333">
        <v>14</v>
      </c>
      <c r="G524" s="336">
        <v>663.75</v>
      </c>
      <c r="H524" s="337">
        <f>Tabla1[[#This Row],[Costo Unit.]]*Tabla1[[#This Row],[Inventario al 31/03/2024]]</f>
        <v>9292.5</v>
      </c>
      <c r="I524" s="336" t="s">
        <v>1498</v>
      </c>
      <c r="J524" s="28"/>
    </row>
    <row r="525" spans="2:10" ht="18" x14ac:dyDescent="0.25">
      <c r="B525" s="332">
        <v>42496</v>
      </c>
      <c r="C525" s="333" t="s">
        <v>1049</v>
      </c>
      <c r="D525" s="334" t="s">
        <v>233</v>
      </c>
      <c r="E525" s="338" t="s">
        <v>631</v>
      </c>
      <c r="F525" s="333">
        <v>23</v>
      </c>
      <c r="G525" s="336">
        <v>320.49</v>
      </c>
      <c r="H525" s="337">
        <f>Tabla1[[#This Row],[Costo Unit.]]*Tabla1[[#This Row],[Inventario al 31/03/2024]]</f>
        <v>7371.27</v>
      </c>
      <c r="I525" s="336" t="s">
        <v>1498</v>
      </c>
      <c r="J525" s="28"/>
    </row>
    <row r="526" spans="2:10" ht="18" x14ac:dyDescent="0.25">
      <c r="B526" s="332">
        <v>41438</v>
      </c>
      <c r="C526" s="333" t="s">
        <v>1049</v>
      </c>
      <c r="D526" s="334" t="s">
        <v>908</v>
      </c>
      <c r="E526" s="335" t="s">
        <v>909</v>
      </c>
      <c r="F526" s="333">
        <v>11</v>
      </c>
      <c r="G526" s="336">
        <v>64.900000000000006</v>
      </c>
      <c r="H526" s="337">
        <f>Tabla1[[#This Row],[Costo Unit.]]*Tabla1[[#This Row],[Inventario al 31/03/2024]]</f>
        <v>713.90000000000009</v>
      </c>
      <c r="I526" s="336" t="s">
        <v>1498</v>
      </c>
      <c r="J526" s="28"/>
    </row>
    <row r="527" spans="2:10" ht="18" x14ac:dyDescent="0.25">
      <c r="B527" s="332">
        <v>42158</v>
      </c>
      <c r="C527" s="333" t="s">
        <v>1049</v>
      </c>
      <c r="D527" s="334" t="s">
        <v>926</v>
      </c>
      <c r="E527" s="338" t="s">
        <v>923</v>
      </c>
      <c r="F527" s="333">
        <v>899</v>
      </c>
      <c r="G527" s="336">
        <v>47.2</v>
      </c>
      <c r="H527" s="337">
        <f>Tabla1[[#This Row],[Costo Unit.]]*Tabla1[[#This Row],[Inventario al 31/03/2024]]</f>
        <v>42432.800000000003</v>
      </c>
      <c r="I527" s="336" t="s">
        <v>1498</v>
      </c>
      <c r="J527" s="28"/>
    </row>
    <row r="528" spans="2:10" ht="18" x14ac:dyDescent="0.25">
      <c r="B528" s="332">
        <v>41330</v>
      </c>
      <c r="C528" s="333" t="s">
        <v>1041</v>
      </c>
      <c r="D528" s="334" t="s">
        <v>231</v>
      </c>
      <c r="E528" s="338" t="s">
        <v>620</v>
      </c>
      <c r="F528" s="333">
        <v>1</v>
      </c>
      <c r="G528" s="336">
        <v>1856</v>
      </c>
      <c r="H528" s="337">
        <f>Tabla1[[#This Row],[Costo Unit.]]*Tabla1[[#This Row],[Inventario al 31/03/2024]]</f>
        <v>1856</v>
      </c>
      <c r="I528" s="336" t="s">
        <v>1498</v>
      </c>
      <c r="J528" s="28"/>
    </row>
    <row r="529" spans="1:10" ht="18" x14ac:dyDescent="0.25">
      <c r="B529" s="332">
        <v>41096</v>
      </c>
      <c r="C529" s="333" t="s">
        <v>1041</v>
      </c>
      <c r="D529" s="334" t="s">
        <v>510</v>
      </c>
      <c r="E529" s="338" t="s">
        <v>511</v>
      </c>
      <c r="F529" s="333">
        <v>3</v>
      </c>
      <c r="G529" s="336">
        <v>2576.65</v>
      </c>
      <c r="H529" s="337">
        <f>Tabla1[[#This Row],[Costo Unit.]]*Tabla1[[#This Row],[Inventario al 31/03/2024]]</f>
        <v>7729.9500000000007</v>
      </c>
      <c r="I529" s="336" t="s">
        <v>1498</v>
      </c>
      <c r="J529" s="28"/>
    </row>
    <row r="530" spans="1:10" ht="18" x14ac:dyDescent="0.25">
      <c r="B530" s="332">
        <v>41404</v>
      </c>
      <c r="C530" s="333" t="s">
        <v>1050</v>
      </c>
      <c r="D530" s="334" t="s">
        <v>347</v>
      </c>
      <c r="E530" s="338" t="s">
        <v>92</v>
      </c>
      <c r="F530" s="333">
        <v>2</v>
      </c>
      <c r="G530" s="336">
        <v>250</v>
      </c>
      <c r="H530" s="337">
        <f>Tabla1[[#This Row],[Costo Unit.]]*Tabla1[[#This Row],[Inventario al 31/03/2024]]</f>
        <v>500</v>
      </c>
      <c r="I530" s="336" t="s">
        <v>1498</v>
      </c>
      <c r="J530" s="28"/>
    </row>
    <row r="531" spans="1:10" ht="18" x14ac:dyDescent="0.25">
      <c r="B531" s="332">
        <v>41451</v>
      </c>
      <c r="C531" s="333" t="s">
        <v>1043</v>
      </c>
      <c r="D531" s="334" t="s">
        <v>382</v>
      </c>
      <c r="E531" s="338" t="s">
        <v>120</v>
      </c>
      <c r="F531" s="333">
        <v>4</v>
      </c>
      <c r="G531" s="336">
        <v>459.56</v>
      </c>
      <c r="H531" s="337">
        <f>Tabla1[[#This Row],[Costo Unit.]]*Tabla1[[#This Row],[Inventario al 31/03/2024]]</f>
        <v>1838.24</v>
      </c>
      <c r="I531" s="336" t="s">
        <v>1498</v>
      </c>
      <c r="J531" s="28"/>
    </row>
    <row r="532" spans="1:10" ht="18" x14ac:dyDescent="0.25">
      <c r="B532" s="332">
        <v>45048</v>
      </c>
      <c r="C532" s="333" t="s">
        <v>1041</v>
      </c>
      <c r="D532" s="334" t="s">
        <v>1304</v>
      </c>
      <c r="E532" s="338" t="s">
        <v>1223</v>
      </c>
      <c r="F532" s="333">
        <v>5</v>
      </c>
      <c r="G532" s="336">
        <v>231.52</v>
      </c>
      <c r="H532" s="337">
        <f>Tabla1[[#This Row],[Costo Unit.]]*Tabla1[[#This Row],[Inventario al 31/03/2024]]</f>
        <v>1157.6000000000001</v>
      </c>
      <c r="I532" s="336" t="s">
        <v>1498</v>
      </c>
      <c r="J532" s="28"/>
    </row>
    <row r="533" spans="1:10" ht="18.75" thickBot="1" x14ac:dyDescent="0.3">
      <c r="B533" s="343">
        <v>45048</v>
      </c>
      <c r="C533" s="344" t="s">
        <v>1041</v>
      </c>
      <c r="D533" s="345" t="s">
        <v>1305</v>
      </c>
      <c r="E533" s="346" t="s">
        <v>1224</v>
      </c>
      <c r="F533" s="344">
        <v>21</v>
      </c>
      <c r="G533" s="347">
        <v>153.87</v>
      </c>
      <c r="H533" s="342">
        <f>Tabla1[[#This Row],[Costo Unit.]]*Tabla1[[#This Row],[Inventario al 31/03/2024]]</f>
        <v>3231.27</v>
      </c>
      <c r="I533" s="347" t="s">
        <v>1498</v>
      </c>
      <c r="J533" s="28"/>
    </row>
    <row r="534" spans="1:10" ht="18.75" thickTop="1" x14ac:dyDescent="0.25">
      <c r="B534" s="287"/>
      <c r="C534" s="287"/>
      <c r="D534" s="296"/>
      <c r="E534" s="297" t="s">
        <v>1508</v>
      </c>
      <c r="F534" s="296"/>
      <c r="G534" s="298"/>
      <c r="H534" s="299">
        <f>SUM(H7:H533)</f>
        <v>5086848.3050000016</v>
      </c>
      <c r="I534" s="298"/>
      <c r="J534" s="28"/>
    </row>
    <row r="535" spans="1:10" x14ac:dyDescent="0.25">
      <c r="B535" s="225"/>
      <c r="C535" s="225"/>
      <c r="D535" s="225"/>
      <c r="E535" s="224"/>
      <c r="F535" s="232"/>
      <c r="G535" s="235"/>
      <c r="H535" s="235"/>
      <c r="I535" s="236"/>
      <c r="J535" s="28"/>
    </row>
    <row r="536" spans="1:10" x14ac:dyDescent="0.25">
      <c r="B536" s="225"/>
      <c r="C536" s="225"/>
      <c r="D536" s="225"/>
      <c r="E536" s="224"/>
      <c r="F536" s="238"/>
      <c r="G536" s="235"/>
      <c r="H536" s="235"/>
      <c r="I536" s="236"/>
      <c r="J536" s="28"/>
    </row>
    <row r="537" spans="1:10" ht="15" customHeight="1" x14ac:dyDescent="0.25">
      <c r="A537" s="1"/>
      <c r="B537" s="33"/>
      <c r="C537" s="33"/>
      <c r="D537" s="33"/>
      <c r="E537" s="34"/>
      <c r="F537" s="45"/>
      <c r="G537" s="46"/>
      <c r="H537" s="46"/>
      <c r="I537" s="47"/>
    </row>
    <row r="538" spans="1:10" ht="15" customHeight="1" x14ac:dyDescent="0.25">
      <c r="A538" s="1"/>
      <c r="B538" s="33"/>
      <c r="C538" s="33"/>
      <c r="D538" s="33"/>
      <c r="E538" s="34"/>
      <c r="F538" s="45"/>
      <c r="G538" s="46"/>
      <c r="H538" s="46"/>
      <c r="I538" s="47"/>
    </row>
    <row r="539" spans="1:10" ht="15" customHeight="1" x14ac:dyDescent="0.25">
      <c r="A539" s="1"/>
      <c r="B539" s="348" t="s">
        <v>1509</v>
      </c>
      <c r="C539" s="348"/>
      <c r="D539" s="348"/>
      <c r="E539" s="37"/>
      <c r="F539" s="45"/>
      <c r="G539" s="353"/>
      <c r="H539" s="354"/>
      <c r="I539" s="5"/>
    </row>
    <row r="540" spans="1:10" ht="15" customHeight="1" x14ac:dyDescent="0.35">
      <c r="A540" s="1"/>
      <c r="B540" s="349" t="s">
        <v>1510</v>
      </c>
      <c r="C540" s="349"/>
      <c r="D540" s="349"/>
      <c r="E540" s="37"/>
      <c r="F540" s="45"/>
      <c r="G540" s="355" t="s">
        <v>1513</v>
      </c>
      <c r="H540" s="355"/>
      <c r="I540" s="355"/>
    </row>
    <row r="541" spans="1:10" ht="15" customHeight="1" x14ac:dyDescent="0.35">
      <c r="A541" s="1"/>
      <c r="B541" s="350" t="s">
        <v>1511</v>
      </c>
      <c r="C541" s="350"/>
      <c r="D541" s="350"/>
      <c r="E541" s="37"/>
      <c r="F541" s="45"/>
      <c r="G541" s="356" t="s">
        <v>1514</v>
      </c>
      <c r="H541" s="356"/>
      <c r="I541" s="356"/>
    </row>
    <row r="542" spans="1:10" ht="15" customHeight="1" x14ac:dyDescent="0.35">
      <c r="A542" s="1"/>
      <c r="B542" s="351" t="s">
        <v>1512</v>
      </c>
      <c r="C542" s="351"/>
      <c r="D542" s="351"/>
      <c r="E542" s="34"/>
      <c r="F542" s="45"/>
      <c r="G542" s="351" t="s">
        <v>1515</v>
      </c>
      <c r="H542" s="351"/>
      <c r="I542" s="351"/>
    </row>
    <row r="543" spans="1:10" ht="15" customHeight="1" x14ac:dyDescent="0.25">
      <c r="A543" s="1"/>
      <c r="B543" s="33"/>
      <c r="C543" s="33"/>
      <c r="D543" s="33"/>
      <c r="E543" s="357"/>
      <c r="F543" s="45"/>
      <c r="G543" s="46"/>
      <c r="H543" s="46"/>
      <c r="I543" s="47"/>
    </row>
    <row r="544" spans="1:10" ht="15" customHeight="1" x14ac:dyDescent="0.35">
      <c r="A544" s="1"/>
      <c r="B544" s="33"/>
      <c r="C544" s="33"/>
      <c r="D544" s="33"/>
      <c r="E544" s="358" t="s">
        <v>1516</v>
      </c>
      <c r="F544" s="45"/>
      <c r="G544" s="46"/>
      <c r="H544" s="46"/>
      <c r="I544" s="47"/>
    </row>
    <row r="545" spans="1:9" ht="15" customHeight="1" x14ac:dyDescent="0.35">
      <c r="A545" s="1"/>
      <c r="B545" s="33"/>
      <c r="C545" s="33"/>
      <c r="D545" s="33"/>
      <c r="E545" s="359" t="s">
        <v>1517</v>
      </c>
      <c r="F545" s="45"/>
      <c r="G545" s="46"/>
      <c r="H545" s="46"/>
      <c r="I545" s="47"/>
    </row>
    <row r="546" spans="1:9" ht="15" customHeight="1" x14ac:dyDescent="0.35">
      <c r="A546" s="1"/>
      <c r="B546" s="35"/>
      <c r="C546" s="35"/>
      <c r="D546" s="35"/>
      <c r="E546" s="352" t="s">
        <v>1518</v>
      </c>
      <c r="F546" s="45"/>
      <c r="G546" s="46"/>
      <c r="H546" s="46"/>
      <c r="I546" s="47"/>
    </row>
    <row r="547" spans="1:9" ht="15" customHeight="1" x14ac:dyDescent="0.25">
      <c r="A547" s="1"/>
      <c r="B547" s="35"/>
      <c r="C547" s="35"/>
      <c r="D547" s="35"/>
      <c r="E547" s="37"/>
      <c r="F547" s="45"/>
      <c r="G547" s="46"/>
      <c r="H547" s="46"/>
      <c r="I547" s="47"/>
    </row>
    <row r="548" spans="1:9" ht="15" customHeight="1" x14ac:dyDescent="0.25">
      <c r="A548" s="1"/>
      <c r="B548" s="35"/>
      <c r="C548" s="35"/>
      <c r="D548" s="35"/>
      <c r="E548" s="37"/>
      <c r="F548" s="45"/>
      <c r="G548" s="46"/>
      <c r="H548" s="46"/>
      <c r="I548" s="47"/>
    </row>
    <row r="549" spans="1:9" ht="15" customHeight="1" x14ac:dyDescent="0.25">
      <c r="A549" s="1"/>
      <c r="B549" s="33"/>
      <c r="C549" s="33"/>
      <c r="D549" s="33"/>
      <c r="E549" s="37"/>
      <c r="F549" s="45"/>
      <c r="G549" s="46"/>
      <c r="H549" s="46"/>
      <c r="I549" s="47"/>
    </row>
    <row r="550" spans="1:9" ht="15" customHeight="1" x14ac:dyDescent="0.25">
      <c r="A550" s="1"/>
      <c r="B550" s="33"/>
      <c r="C550" s="33"/>
      <c r="D550" s="33"/>
      <c r="E550" s="37"/>
      <c r="F550" s="45"/>
      <c r="G550" s="46"/>
      <c r="H550" s="46"/>
      <c r="I550" s="47"/>
    </row>
    <row r="551" spans="1:9" ht="15" customHeight="1" x14ac:dyDescent="0.25">
      <c r="A551" s="1"/>
      <c r="B551" s="33"/>
      <c r="C551" s="33"/>
      <c r="D551" s="33"/>
      <c r="E551" s="52"/>
      <c r="F551" s="45"/>
      <c r="G551" s="46"/>
      <c r="H551" s="46"/>
      <c r="I551" s="47"/>
    </row>
    <row r="552" spans="1:9" ht="15" customHeight="1" x14ac:dyDescent="0.25">
      <c r="A552" s="1"/>
      <c r="B552" s="33"/>
      <c r="C552" s="33"/>
      <c r="D552" s="33"/>
      <c r="E552" s="37"/>
      <c r="F552" s="45"/>
      <c r="G552" s="46"/>
      <c r="H552" s="46"/>
      <c r="I552" s="47"/>
    </row>
    <row r="553" spans="1:9" ht="15" customHeight="1" x14ac:dyDescent="0.25">
      <c r="A553" s="1"/>
      <c r="B553" s="33"/>
      <c r="C553" s="33"/>
      <c r="D553" s="33"/>
      <c r="E553" s="37"/>
      <c r="F553" s="45"/>
      <c r="G553" s="46"/>
      <c r="H553" s="46"/>
      <c r="I553" s="47"/>
    </row>
    <row r="554" spans="1:9" ht="15" customHeight="1" x14ac:dyDescent="0.25">
      <c r="A554" s="1"/>
      <c r="B554" s="35"/>
      <c r="C554" s="35"/>
      <c r="D554" s="35"/>
      <c r="E554" s="37"/>
      <c r="F554" s="45"/>
      <c r="G554" s="46"/>
      <c r="H554" s="46"/>
      <c r="I554" s="47"/>
    </row>
    <row r="555" spans="1:9" ht="15" customHeight="1" x14ac:dyDescent="0.25">
      <c r="A555" s="1"/>
      <c r="B555" s="35"/>
      <c r="C555" s="35"/>
      <c r="D555" s="35"/>
      <c r="E555" s="37"/>
      <c r="F555" s="45"/>
      <c r="G555" s="46"/>
      <c r="H555" s="46"/>
      <c r="I555" s="47"/>
    </row>
    <row r="556" spans="1:9" ht="15" customHeight="1" x14ac:dyDescent="0.25">
      <c r="A556" s="1"/>
      <c r="B556" s="33"/>
      <c r="C556" s="33"/>
      <c r="D556" s="33"/>
      <c r="E556" s="34"/>
      <c r="F556" s="45"/>
      <c r="G556" s="46"/>
      <c r="H556" s="46"/>
      <c r="I556" s="47"/>
    </row>
    <row r="557" spans="1:9" ht="15" customHeight="1" x14ac:dyDescent="0.25">
      <c r="A557" s="1"/>
      <c r="B557" s="33"/>
      <c r="C557" s="33"/>
      <c r="D557" s="33"/>
      <c r="E557" s="34"/>
      <c r="F557" s="45"/>
      <c r="G557" s="46"/>
      <c r="H557" s="46"/>
      <c r="I557" s="47"/>
    </row>
    <row r="558" spans="1:9" ht="15" customHeight="1" x14ac:dyDescent="0.25">
      <c r="A558" s="1"/>
      <c r="B558" s="33"/>
      <c r="C558" s="33"/>
      <c r="D558" s="33"/>
      <c r="E558" s="37"/>
      <c r="F558" s="45"/>
      <c r="G558" s="46"/>
      <c r="H558" s="46"/>
      <c r="I558" s="47"/>
    </row>
    <row r="559" spans="1:9" ht="15" customHeight="1" x14ac:dyDescent="0.25">
      <c r="A559" s="1"/>
      <c r="B559" s="33"/>
      <c r="C559" s="33"/>
      <c r="D559" s="33"/>
      <c r="E559" s="34"/>
      <c r="F559" s="45"/>
      <c r="G559" s="46"/>
      <c r="H559" s="46"/>
      <c r="I559" s="47"/>
    </row>
    <row r="560" spans="1:9" ht="15" customHeight="1" x14ac:dyDescent="0.25">
      <c r="A560" s="1"/>
      <c r="B560" s="33"/>
      <c r="C560" s="33"/>
      <c r="D560" s="33"/>
      <c r="E560" s="34"/>
      <c r="F560" s="45"/>
      <c r="G560" s="46"/>
      <c r="H560" s="46"/>
      <c r="I560" s="47"/>
    </row>
    <row r="561" spans="1:9" ht="15" customHeight="1" x14ac:dyDescent="0.25">
      <c r="A561" s="1"/>
      <c r="B561" s="33"/>
      <c r="C561" s="33"/>
      <c r="D561" s="33"/>
      <c r="E561" s="37"/>
      <c r="F561" s="45"/>
      <c r="G561" s="46"/>
      <c r="H561" s="46"/>
      <c r="I561" s="47"/>
    </row>
    <row r="562" spans="1:9" ht="15" customHeight="1" x14ac:dyDescent="0.25">
      <c r="A562" s="1"/>
      <c r="B562" s="33"/>
      <c r="C562" s="33"/>
      <c r="D562" s="33"/>
      <c r="E562" s="34"/>
      <c r="F562" s="45"/>
      <c r="G562" s="46"/>
      <c r="H562" s="46"/>
      <c r="I562" s="47"/>
    </row>
    <row r="563" spans="1:9" ht="15" customHeight="1" x14ac:dyDescent="0.25">
      <c r="A563" s="1"/>
      <c r="B563" s="33"/>
      <c r="C563" s="33"/>
      <c r="D563" s="33"/>
      <c r="E563" s="34"/>
      <c r="F563" s="45"/>
      <c r="G563" s="46"/>
      <c r="H563" s="46"/>
      <c r="I563" s="47"/>
    </row>
    <row r="564" spans="1:9" ht="15" customHeight="1" x14ac:dyDescent="0.25">
      <c r="A564" s="1"/>
      <c r="B564" s="33"/>
      <c r="C564" s="33"/>
      <c r="D564" s="33"/>
      <c r="E564" s="34"/>
      <c r="F564" s="45"/>
      <c r="G564" s="46"/>
      <c r="H564" s="46"/>
      <c r="I564" s="47"/>
    </row>
    <row r="565" spans="1:9" ht="15" customHeight="1" x14ac:dyDescent="0.25">
      <c r="A565" s="1"/>
      <c r="B565" s="35"/>
      <c r="C565" s="35"/>
      <c r="D565" s="35"/>
      <c r="E565" s="34"/>
      <c r="F565" s="45"/>
      <c r="G565" s="46"/>
      <c r="H565" s="46"/>
      <c r="I565" s="47"/>
    </row>
    <row r="566" spans="1:9" ht="15" customHeight="1" x14ac:dyDescent="0.25">
      <c r="A566" s="1"/>
      <c r="B566" s="35"/>
      <c r="C566" s="35"/>
      <c r="D566" s="35"/>
      <c r="E566" s="37"/>
      <c r="F566" s="45"/>
      <c r="G566" s="46"/>
      <c r="H566" s="46"/>
      <c r="I566" s="47"/>
    </row>
    <row r="567" spans="1:9" ht="15" customHeight="1" x14ac:dyDescent="0.25">
      <c r="A567" s="1"/>
      <c r="B567" s="38"/>
      <c r="C567" s="38"/>
      <c r="D567" s="38"/>
      <c r="E567" s="37"/>
      <c r="F567" s="45"/>
      <c r="G567" s="46"/>
      <c r="H567" s="46"/>
      <c r="I567" s="47"/>
    </row>
    <row r="568" spans="1:9" ht="15" customHeight="1" x14ac:dyDescent="0.25">
      <c r="A568" s="1"/>
      <c r="B568" s="33"/>
      <c r="C568" s="33"/>
      <c r="D568" s="33"/>
      <c r="E568" s="53"/>
      <c r="F568" s="45"/>
      <c r="G568" s="46"/>
      <c r="H568" s="46"/>
      <c r="I568" s="47"/>
    </row>
    <row r="569" spans="1:9" ht="15" customHeight="1" x14ac:dyDescent="0.25">
      <c r="A569" s="1"/>
      <c r="B569" s="35"/>
      <c r="C569" s="35"/>
      <c r="D569" s="35"/>
      <c r="E569" s="37"/>
      <c r="F569" s="45"/>
      <c r="G569" s="46"/>
      <c r="H569" s="46"/>
      <c r="I569" s="47"/>
    </row>
    <row r="570" spans="1:9" ht="15" customHeight="1" x14ac:dyDescent="0.25">
      <c r="A570" s="1"/>
      <c r="B570" s="38"/>
      <c r="C570" s="38"/>
      <c r="D570" s="38"/>
      <c r="E570" s="53"/>
      <c r="F570" s="45"/>
      <c r="G570" s="46"/>
      <c r="H570" s="46"/>
      <c r="I570" s="47"/>
    </row>
    <row r="571" spans="1:9" ht="15" customHeight="1" x14ac:dyDescent="0.25">
      <c r="A571" s="1"/>
      <c r="B571" s="33"/>
      <c r="C571" s="33"/>
      <c r="D571" s="33"/>
      <c r="E571" s="53"/>
      <c r="F571" s="45"/>
      <c r="G571" s="46"/>
      <c r="H571" s="46"/>
      <c r="I571" s="47"/>
    </row>
    <row r="572" spans="1:9" ht="15" customHeight="1" x14ac:dyDescent="0.25">
      <c r="A572" s="1"/>
      <c r="B572" s="35"/>
      <c r="C572" s="35"/>
      <c r="D572" s="35"/>
      <c r="E572" s="53"/>
      <c r="F572" s="45"/>
      <c r="G572" s="46"/>
      <c r="H572" s="46"/>
      <c r="I572" s="47"/>
    </row>
    <row r="573" spans="1:9" ht="15" customHeight="1" x14ac:dyDescent="0.25">
      <c r="A573" s="1"/>
      <c r="B573" s="35"/>
      <c r="C573" s="35"/>
      <c r="D573" s="35"/>
      <c r="E573" s="37"/>
      <c r="F573" s="45"/>
      <c r="G573" s="46"/>
      <c r="H573" s="46"/>
      <c r="I573" s="47"/>
    </row>
    <row r="574" spans="1:9" ht="15" customHeight="1" x14ac:dyDescent="0.25">
      <c r="A574" s="1"/>
      <c r="B574" s="35"/>
      <c r="C574" s="35"/>
      <c r="D574" s="35"/>
      <c r="E574" s="37"/>
      <c r="F574" s="45"/>
      <c r="G574" s="46"/>
      <c r="H574" s="46"/>
      <c r="I574" s="47"/>
    </row>
    <row r="575" spans="1:9" ht="15" customHeight="1" x14ac:dyDescent="0.25">
      <c r="A575" s="1"/>
      <c r="B575" s="35"/>
      <c r="C575" s="35"/>
      <c r="D575" s="35"/>
      <c r="E575" s="37"/>
      <c r="F575" s="45"/>
      <c r="G575" s="46"/>
      <c r="H575" s="46"/>
      <c r="I575" s="47"/>
    </row>
    <row r="576" spans="1:9" ht="15" customHeight="1" x14ac:dyDescent="0.25">
      <c r="A576" s="1"/>
      <c r="B576" s="33"/>
      <c r="C576" s="33"/>
      <c r="D576" s="33"/>
      <c r="E576" s="37"/>
      <c r="F576" s="45"/>
      <c r="G576" s="46"/>
      <c r="H576" s="46"/>
      <c r="I576" s="47"/>
    </row>
    <row r="577" spans="1:9" ht="15" customHeight="1" x14ac:dyDescent="0.25">
      <c r="A577" s="1"/>
      <c r="B577" s="33"/>
      <c r="C577" s="33"/>
      <c r="D577" s="33"/>
      <c r="E577" s="37"/>
      <c r="F577" s="45"/>
      <c r="G577" s="46"/>
      <c r="H577" s="46"/>
      <c r="I577" s="47"/>
    </row>
    <row r="578" spans="1:9" ht="15" customHeight="1" x14ac:dyDescent="0.25">
      <c r="A578" s="1"/>
      <c r="B578" s="33"/>
      <c r="C578" s="33"/>
      <c r="D578" s="33"/>
      <c r="E578" s="37"/>
      <c r="F578" s="45"/>
      <c r="G578" s="46"/>
      <c r="H578" s="46"/>
      <c r="I578" s="47"/>
    </row>
    <row r="579" spans="1:9" ht="15" customHeight="1" x14ac:dyDescent="0.25">
      <c r="A579" s="1"/>
      <c r="B579" s="33"/>
      <c r="C579" s="33"/>
      <c r="D579" s="33"/>
      <c r="E579" s="34"/>
      <c r="F579" s="45"/>
      <c r="G579" s="46"/>
      <c r="H579" s="46"/>
      <c r="I579" s="47"/>
    </row>
    <row r="580" spans="1:9" ht="15" customHeight="1" x14ac:dyDescent="0.25">
      <c r="A580" s="1"/>
      <c r="B580" s="33"/>
      <c r="C580" s="33"/>
      <c r="D580" s="33"/>
      <c r="E580" s="37"/>
      <c r="F580" s="45"/>
      <c r="G580" s="46"/>
      <c r="H580" s="46"/>
      <c r="I580" s="47"/>
    </row>
    <row r="581" spans="1:9" ht="15" customHeight="1" x14ac:dyDescent="0.25">
      <c r="A581" s="1"/>
      <c r="B581" s="33"/>
      <c r="C581" s="33"/>
      <c r="D581" s="33"/>
      <c r="E581" s="37"/>
      <c r="F581" s="45"/>
      <c r="G581" s="46"/>
      <c r="H581" s="46"/>
      <c r="I581" s="47"/>
    </row>
    <row r="582" spans="1:9" ht="15" customHeight="1" x14ac:dyDescent="0.25">
      <c r="A582" s="1"/>
      <c r="B582" s="33"/>
      <c r="C582" s="33"/>
      <c r="D582" s="33"/>
      <c r="E582" s="37"/>
      <c r="F582" s="45"/>
      <c r="G582" s="46"/>
      <c r="H582" s="46"/>
      <c r="I582" s="47"/>
    </row>
    <row r="583" spans="1:9" ht="15" customHeight="1" x14ac:dyDescent="0.25">
      <c r="A583" s="1"/>
      <c r="B583" s="33"/>
      <c r="C583" s="33"/>
      <c r="D583" s="33"/>
      <c r="E583" s="37"/>
      <c r="F583" s="45"/>
      <c r="G583" s="46"/>
      <c r="H583" s="46"/>
      <c r="I583" s="47"/>
    </row>
    <row r="584" spans="1:9" ht="15" customHeight="1" x14ac:dyDescent="0.25">
      <c r="A584" s="1"/>
      <c r="B584" s="33"/>
      <c r="C584" s="33"/>
      <c r="D584" s="33"/>
      <c r="E584" s="37"/>
      <c r="F584" s="45"/>
      <c r="G584" s="46"/>
      <c r="H584" s="46"/>
      <c r="I584" s="47"/>
    </row>
    <row r="585" spans="1:9" ht="15" customHeight="1" x14ac:dyDescent="0.25">
      <c r="A585" s="1"/>
      <c r="B585" s="33"/>
      <c r="C585" s="33"/>
      <c r="D585" s="33"/>
      <c r="E585" s="37"/>
      <c r="F585" s="45"/>
      <c r="G585" s="46"/>
      <c r="H585" s="46"/>
      <c r="I585" s="47"/>
    </row>
    <row r="586" spans="1:9" ht="15" customHeight="1" x14ac:dyDescent="0.25">
      <c r="A586" s="1"/>
      <c r="B586" s="35"/>
      <c r="C586" s="35"/>
      <c r="D586" s="35"/>
      <c r="E586" s="37"/>
      <c r="F586" s="45"/>
      <c r="G586" s="46"/>
      <c r="H586" s="46"/>
      <c r="I586" s="47"/>
    </row>
    <row r="587" spans="1:9" ht="15" customHeight="1" x14ac:dyDescent="0.25">
      <c r="A587" s="1"/>
      <c r="B587" s="35"/>
      <c r="C587" s="35"/>
      <c r="D587" s="35"/>
      <c r="E587" s="37"/>
      <c r="F587" s="45"/>
      <c r="G587" s="46"/>
      <c r="H587" s="46"/>
      <c r="I587" s="47"/>
    </row>
    <row r="588" spans="1:9" ht="15" customHeight="1" x14ac:dyDescent="0.25">
      <c r="A588" s="1"/>
      <c r="B588" s="33"/>
      <c r="C588" s="33"/>
      <c r="D588" s="33"/>
      <c r="E588" s="37"/>
      <c r="F588" s="45"/>
      <c r="G588" s="46"/>
      <c r="H588" s="46"/>
      <c r="I588" s="47"/>
    </row>
    <row r="589" spans="1:9" ht="15" customHeight="1" x14ac:dyDescent="0.25">
      <c r="A589" s="1"/>
      <c r="B589" s="35"/>
      <c r="C589" s="35"/>
      <c r="D589" s="35"/>
      <c r="E589" s="37"/>
      <c r="F589" s="45"/>
      <c r="G589" s="46"/>
      <c r="H589" s="46"/>
      <c r="I589" s="47"/>
    </row>
    <row r="590" spans="1:9" ht="15" customHeight="1" x14ac:dyDescent="0.25">
      <c r="A590" s="1"/>
      <c r="B590" s="33"/>
      <c r="C590" s="33"/>
      <c r="D590" s="33"/>
      <c r="E590" s="34"/>
      <c r="F590" s="45"/>
      <c r="G590" s="46"/>
      <c r="H590" s="46"/>
      <c r="I590" s="47"/>
    </row>
    <row r="591" spans="1:9" ht="15" customHeight="1" x14ac:dyDescent="0.25">
      <c r="A591" s="1"/>
      <c r="B591" s="33"/>
      <c r="C591" s="33"/>
      <c r="D591" s="33"/>
      <c r="E591" s="34"/>
      <c r="F591" s="45"/>
      <c r="G591" s="46"/>
      <c r="H591" s="46"/>
      <c r="I591" s="47"/>
    </row>
    <row r="592" spans="1:9" ht="15" customHeight="1" x14ac:dyDescent="0.25">
      <c r="A592" s="1"/>
      <c r="B592" s="33"/>
      <c r="C592" s="33"/>
      <c r="D592" s="33"/>
      <c r="E592" s="37"/>
      <c r="F592" s="45"/>
      <c r="G592" s="46"/>
      <c r="H592" s="46"/>
      <c r="I592" s="47"/>
    </row>
    <row r="593" spans="1:9" ht="15" customHeight="1" x14ac:dyDescent="0.25">
      <c r="A593" s="1"/>
      <c r="B593" s="33"/>
      <c r="C593" s="33"/>
      <c r="D593" s="33"/>
      <c r="E593" s="37"/>
      <c r="F593" s="45"/>
      <c r="G593" s="46"/>
      <c r="H593" s="46"/>
      <c r="I593" s="47"/>
    </row>
    <row r="594" spans="1:9" ht="15" customHeight="1" x14ac:dyDescent="0.25">
      <c r="A594" s="1"/>
      <c r="B594" s="33"/>
      <c r="C594" s="33"/>
      <c r="D594" s="33"/>
      <c r="E594" s="36"/>
      <c r="F594" s="45"/>
      <c r="G594" s="46"/>
      <c r="H594" s="46"/>
      <c r="I594" s="47"/>
    </row>
    <row r="595" spans="1:9" ht="15" customHeight="1" x14ac:dyDescent="0.25">
      <c r="A595" s="1"/>
      <c r="B595" s="33"/>
      <c r="C595" s="33"/>
      <c r="D595" s="33"/>
      <c r="E595" s="37"/>
      <c r="F595" s="45"/>
      <c r="G595" s="46"/>
      <c r="H595" s="46"/>
      <c r="I595" s="47"/>
    </row>
    <row r="596" spans="1:9" ht="15" customHeight="1" x14ac:dyDescent="0.25">
      <c r="A596" s="1"/>
      <c r="B596" s="38"/>
      <c r="C596" s="38"/>
      <c r="D596" s="38"/>
      <c r="E596" s="37"/>
      <c r="F596" s="45"/>
      <c r="G596" s="46"/>
      <c r="H596" s="46"/>
      <c r="I596" s="47"/>
    </row>
    <row r="597" spans="1:9" ht="15" customHeight="1" x14ac:dyDescent="0.25">
      <c r="A597" s="1"/>
      <c r="B597" s="33"/>
      <c r="C597" s="33"/>
      <c r="D597" s="33"/>
      <c r="E597" s="34"/>
      <c r="F597" s="45"/>
      <c r="G597" s="46"/>
      <c r="H597" s="46"/>
      <c r="I597" s="47"/>
    </row>
    <row r="598" spans="1:9" ht="15" customHeight="1" x14ac:dyDescent="0.25">
      <c r="A598" s="1"/>
      <c r="B598" s="33"/>
      <c r="C598" s="33"/>
      <c r="D598" s="33"/>
      <c r="E598" s="37"/>
      <c r="F598" s="45"/>
      <c r="G598" s="46"/>
      <c r="H598" s="46"/>
      <c r="I598" s="47"/>
    </row>
    <row r="599" spans="1:9" ht="15" customHeight="1" x14ac:dyDescent="0.25">
      <c r="A599" s="1"/>
      <c r="B599" s="35"/>
      <c r="C599" s="35"/>
      <c r="D599" s="35"/>
      <c r="E599" s="36"/>
      <c r="F599" s="45"/>
      <c r="G599" s="46"/>
      <c r="H599" s="46"/>
      <c r="I599" s="47"/>
    </row>
    <row r="600" spans="1:9" ht="15" customHeight="1" x14ac:dyDescent="0.25">
      <c r="A600" s="1"/>
      <c r="B600" s="35"/>
      <c r="C600" s="35"/>
      <c r="D600" s="35"/>
      <c r="E600" s="36"/>
      <c r="F600" s="45"/>
      <c r="G600" s="46"/>
      <c r="H600" s="46"/>
      <c r="I600" s="47"/>
    </row>
    <row r="601" spans="1:9" ht="15" customHeight="1" x14ac:dyDescent="0.25">
      <c r="A601" s="1"/>
      <c r="B601" s="33"/>
      <c r="C601" s="33"/>
      <c r="D601" s="33"/>
      <c r="E601" s="36"/>
      <c r="F601" s="45"/>
      <c r="G601" s="46"/>
      <c r="H601" s="46"/>
      <c r="I601" s="47"/>
    </row>
    <row r="602" spans="1:9" ht="15" customHeight="1" x14ac:dyDescent="0.25">
      <c r="A602" s="1"/>
      <c r="B602" s="33"/>
      <c r="C602" s="33"/>
      <c r="D602" s="33"/>
      <c r="E602" s="37"/>
      <c r="F602" s="45"/>
      <c r="G602" s="46"/>
      <c r="H602" s="46"/>
      <c r="I602" s="47"/>
    </row>
    <row r="603" spans="1:9" ht="15" customHeight="1" x14ac:dyDescent="0.25">
      <c r="A603" s="1"/>
      <c r="B603" s="33"/>
      <c r="C603" s="33"/>
      <c r="D603" s="33"/>
      <c r="E603" s="36"/>
      <c r="F603" s="45"/>
      <c r="G603" s="46"/>
      <c r="H603" s="46"/>
      <c r="I603" s="47"/>
    </row>
    <row r="604" spans="1:9" ht="15" customHeight="1" x14ac:dyDescent="0.25">
      <c r="A604" s="1"/>
      <c r="B604" s="35"/>
      <c r="C604" s="35"/>
      <c r="D604" s="35"/>
      <c r="E604" s="37"/>
      <c r="F604" s="45"/>
      <c r="G604" s="46"/>
      <c r="H604" s="46"/>
      <c r="I604" s="47"/>
    </row>
    <row r="605" spans="1:9" ht="15" customHeight="1" x14ac:dyDescent="0.25">
      <c r="A605" s="1"/>
      <c r="B605" s="33"/>
      <c r="C605" s="33"/>
      <c r="D605" s="33"/>
      <c r="E605" s="37"/>
      <c r="F605" s="45"/>
      <c r="G605" s="46"/>
      <c r="H605" s="46"/>
      <c r="I605" s="47"/>
    </row>
    <row r="606" spans="1:9" ht="15" customHeight="1" x14ac:dyDescent="0.25">
      <c r="A606" s="1"/>
      <c r="B606" s="33"/>
      <c r="C606" s="33"/>
      <c r="D606" s="33"/>
      <c r="E606" s="34"/>
      <c r="F606" s="45"/>
      <c r="G606" s="46"/>
      <c r="H606" s="46"/>
      <c r="I606" s="47"/>
    </row>
    <row r="607" spans="1:9" ht="15" customHeight="1" x14ac:dyDescent="0.25">
      <c r="A607" s="1"/>
      <c r="B607" s="35"/>
      <c r="C607" s="35"/>
      <c r="D607" s="35"/>
      <c r="E607" s="37"/>
      <c r="F607" s="45"/>
      <c r="G607" s="46"/>
      <c r="H607" s="46"/>
      <c r="I607" s="47"/>
    </row>
    <row r="608" spans="1:9" ht="15" customHeight="1" x14ac:dyDescent="0.25">
      <c r="A608" s="1"/>
      <c r="B608" s="33"/>
      <c r="C608" s="33"/>
      <c r="D608" s="33"/>
      <c r="E608" s="37"/>
      <c r="F608" s="45"/>
      <c r="G608" s="46"/>
      <c r="H608" s="46"/>
      <c r="I608" s="47"/>
    </row>
    <row r="609" spans="1:9" ht="15" customHeight="1" x14ac:dyDescent="0.25">
      <c r="A609" s="1"/>
      <c r="B609" s="55"/>
      <c r="C609" s="55"/>
      <c r="D609" s="55"/>
      <c r="E609" s="34"/>
      <c r="F609" s="45"/>
      <c r="G609" s="46"/>
      <c r="H609" s="46"/>
      <c r="I609" s="47"/>
    </row>
    <row r="610" spans="1:9" ht="15" customHeight="1" x14ac:dyDescent="0.25">
      <c r="A610" s="1"/>
      <c r="B610" s="35"/>
      <c r="C610" s="35"/>
      <c r="D610" s="35"/>
      <c r="E610" s="37"/>
      <c r="F610" s="58"/>
      <c r="G610" s="46"/>
      <c r="H610" s="46"/>
      <c r="I610" s="47"/>
    </row>
    <row r="611" spans="1:9" ht="15" customHeight="1" x14ac:dyDescent="0.25">
      <c r="A611" s="1"/>
      <c r="B611" s="35"/>
      <c r="C611" s="35"/>
      <c r="D611" s="35"/>
      <c r="E611" s="34"/>
      <c r="F611" s="45"/>
      <c r="G611" s="46"/>
      <c r="H611" s="46"/>
      <c r="I611" s="47"/>
    </row>
    <row r="612" spans="1:9" ht="15" customHeight="1" x14ac:dyDescent="0.25">
      <c r="A612" s="1"/>
      <c r="B612" s="33"/>
      <c r="C612" s="33"/>
      <c r="D612" s="33"/>
      <c r="E612" s="57"/>
      <c r="F612" s="45"/>
      <c r="G612" s="46"/>
      <c r="H612" s="46"/>
      <c r="I612" s="47"/>
    </row>
    <row r="613" spans="1:9" ht="15" customHeight="1" x14ac:dyDescent="0.25">
      <c r="A613" s="1"/>
      <c r="B613" s="35"/>
      <c r="C613" s="35"/>
      <c r="D613" s="35"/>
      <c r="E613" s="37"/>
      <c r="F613" s="45"/>
      <c r="G613" s="46"/>
      <c r="H613" s="46"/>
      <c r="I613" s="47"/>
    </row>
    <row r="614" spans="1:9" ht="15" customHeight="1" x14ac:dyDescent="0.25">
      <c r="A614" s="1"/>
      <c r="B614" s="33"/>
      <c r="C614" s="33"/>
      <c r="D614" s="33"/>
      <c r="E614" s="37"/>
      <c r="F614" s="45"/>
      <c r="G614" s="46"/>
      <c r="H614" s="46"/>
      <c r="I614" s="47"/>
    </row>
    <row r="615" spans="1:9" ht="15" customHeight="1" x14ac:dyDescent="0.25">
      <c r="A615" s="1"/>
      <c r="B615" s="33"/>
      <c r="C615" s="33"/>
      <c r="D615" s="33"/>
      <c r="E615" s="37"/>
      <c r="F615" s="45"/>
      <c r="G615" s="46"/>
      <c r="H615" s="46"/>
      <c r="I615" s="47"/>
    </row>
    <row r="616" spans="1:9" ht="15" customHeight="1" x14ac:dyDescent="0.25">
      <c r="A616" s="1"/>
      <c r="B616" s="35"/>
      <c r="C616" s="35"/>
      <c r="D616" s="35"/>
      <c r="E616" s="34"/>
      <c r="F616" s="45"/>
      <c r="G616" s="46"/>
      <c r="H616" s="46"/>
      <c r="I616" s="47"/>
    </row>
    <row r="617" spans="1:9" ht="15" customHeight="1" x14ac:dyDescent="0.25">
      <c r="A617" s="1"/>
      <c r="B617" s="38"/>
      <c r="C617" s="38"/>
      <c r="D617" s="38"/>
      <c r="E617" s="37"/>
      <c r="F617" s="45"/>
      <c r="G617" s="46"/>
      <c r="H617" s="46"/>
      <c r="I617" s="47"/>
    </row>
    <row r="618" spans="1:9" ht="15" customHeight="1" x14ac:dyDescent="0.25">
      <c r="A618" s="1"/>
      <c r="B618" s="33"/>
      <c r="C618" s="33"/>
      <c r="D618" s="33"/>
      <c r="E618" s="37"/>
      <c r="F618" s="45"/>
      <c r="G618" s="46"/>
      <c r="H618" s="46"/>
      <c r="I618" s="47"/>
    </row>
    <row r="619" spans="1:9" ht="15" customHeight="1" x14ac:dyDescent="0.25">
      <c r="A619" s="1"/>
      <c r="B619" s="35"/>
      <c r="C619" s="35"/>
      <c r="D619" s="35"/>
      <c r="E619" s="37"/>
      <c r="F619" s="45"/>
      <c r="G619" s="46"/>
      <c r="H619" s="46"/>
      <c r="I619" s="47"/>
    </row>
    <row r="620" spans="1:9" ht="15" customHeight="1" x14ac:dyDescent="0.25">
      <c r="A620" s="1"/>
      <c r="B620" s="33"/>
      <c r="C620" s="33"/>
      <c r="D620" s="33"/>
      <c r="E620" s="34"/>
      <c r="F620" s="45"/>
      <c r="G620" s="46"/>
      <c r="H620" s="46"/>
      <c r="I620" s="47"/>
    </row>
    <row r="621" spans="1:9" ht="15" customHeight="1" x14ac:dyDescent="0.25">
      <c r="A621" s="1"/>
      <c r="B621" s="33"/>
      <c r="C621" s="33"/>
      <c r="D621" s="33"/>
      <c r="E621" s="37"/>
      <c r="F621" s="45"/>
      <c r="G621" s="46"/>
      <c r="H621" s="46"/>
      <c r="I621" s="47"/>
    </row>
    <row r="622" spans="1:9" ht="15" customHeight="1" x14ac:dyDescent="0.25">
      <c r="A622" s="1"/>
      <c r="B622" s="56"/>
      <c r="C622" s="56"/>
      <c r="D622" s="56"/>
      <c r="E622" s="34"/>
      <c r="F622" s="45"/>
      <c r="G622" s="46"/>
      <c r="H622" s="46"/>
      <c r="I622" s="47"/>
    </row>
    <row r="623" spans="1:9" ht="15" customHeight="1" x14ac:dyDescent="0.25">
      <c r="A623" s="1"/>
      <c r="B623" s="33"/>
      <c r="C623" s="33"/>
      <c r="D623" s="33"/>
      <c r="E623" s="36"/>
      <c r="F623" s="45"/>
      <c r="G623" s="46"/>
      <c r="H623" s="46"/>
      <c r="I623" s="47"/>
    </row>
    <row r="624" spans="1:9" ht="15" customHeight="1" x14ac:dyDescent="0.25">
      <c r="A624" s="1"/>
      <c r="B624" s="33"/>
      <c r="C624" s="33"/>
      <c r="D624" s="33"/>
      <c r="E624" s="37"/>
      <c r="F624" s="45"/>
      <c r="G624" s="46"/>
      <c r="H624" s="46"/>
      <c r="I624" s="47"/>
    </row>
    <row r="625" spans="1:9" ht="15" customHeight="1" x14ac:dyDescent="0.25">
      <c r="A625" s="1"/>
      <c r="B625" s="33"/>
      <c r="C625" s="33"/>
      <c r="D625" s="33"/>
      <c r="E625" s="37"/>
      <c r="F625" s="45"/>
      <c r="G625" s="46"/>
      <c r="H625" s="46"/>
      <c r="I625" s="47"/>
    </row>
    <row r="626" spans="1:9" ht="15" customHeight="1" x14ac:dyDescent="0.25">
      <c r="A626" s="1"/>
      <c r="B626" s="35"/>
      <c r="C626" s="35"/>
      <c r="D626" s="35"/>
      <c r="E626" s="37"/>
      <c r="F626" s="45"/>
      <c r="G626" s="46"/>
      <c r="H626" s="46"/>
      <c r="I626" s="47"/>
    </row>
    <row r="627" spans="1:9" ht="15" customHeight="1" x14ac:dyDescent="0.25">
      <c r="A627" s="1"/>
      <c r="B627" s="33"/>
      <c r="C627" s="33"/>
      <c r="D627" s="33"/>
      <c r="E627" s="37"/>
      <c r="F627" s="45"/>
      <c r="G627" s="46"/>
      <c r="H627" s="46"/>
      <c r="I627" s="47"/>
    </row>
    <row r="628" spans="1:9" ht="15" customHeight="1" x14ac:dyDescent="0.25">
      <c r="A628" s="1"/>
      <c r="B628" s="33"/>
      <c r="C628" s="33"/>
      <c r="D628" s="33"/>
      <c r="E628" s="34"/>
      <c r="F628" s="45"/>
      <c r="G628" s="46"/>
      <c r="H628" s="46"/>
      <c r="I628" s="47"/>
    </row>
    <row r="629" spans="1:9" ht="15" customHeight="1" x14ac:dyDescent="0.25">
      <c r="A629" s="1"/>
      <c r="B629" s="33"/>
      <c r="C629" s="33"/>
      <c r="D629" s="33"/>
      <c r="E629" s="52"/>
      <c r="F629" s="45"/>
      <c r="G629" s="50"/>
      <c r="H629" s="50"/>
      <c r="I629" s="47"/>
    </row>
    <row r="630" spans="1:9" ht="15" customHeight="1" x14ac:dyDescent="0.25">
      <c r="A630" s="1"/>
      <c r="B630" s="35"/>
      <c r="C630" s="35"/>
      <c r="D630" s="35"/>
      <c r="E630" s="34"/>
      <c r="F630" s="45"/>
      <c r="G630" s="46"/>
      <c r="H630" s="46"/>
      <c r="I630" s="47"/>
    </row>
    <row r="631" spans="1:9" ht="15" customHeight="1" x14ac:dyDescent="0.25">
      <c r="A631" s="1"/>
      <c r="B631" s="33"/>
      <c r="C631" s="33"/>
      <c r="D631" s="33"/>
      <c r="E631" s="37"/>
      <c r="F631" s="45"/>
      <c r="G631" s="46"/>
      <c r="H631" s="46"/>
      <c r="I631" s="47"/>
    </row>
    <row r="632" spans="1:9" ht="15" customHeight="1" x14ac:dyDescent="0.25">
      <c r="A632" s="1"/>
      <c r="B632" s="35"/>
      <c r="C632" s="35"/>
      <c r="D632" s="35"/>
      <c r="E632" s="37"/>
      <c r="F632" s="45"/>
      <c r="G632" s="46"/>
      <c r="H632" s="46"/>
      <c r="I632" s="47"/>
    </row>
    <row r="633" spans="1:9" ht="15" customHeight="1" x14ac:dyDescent="0.25">
      <c r="A633" s="1"/>
      <c r="B633" s="35"/>
      <c r="C633" s="35"/>
      <c r="D633" s="35"/>
      <c r="E633" s="37"/>
      <c r="F633" s="45"/>
      <c r="G633" s="46"/>
      <c r="H633" s="46"/>
      <c r="I633" s="47"/>
    </row>
    <row r="634" spans="1:9" ht="15" customHeight="1" x14ac:dyDescent="0.25">
      <c r="A634" s="1"/>
      <c r="B634" s="33"/>
      <c r="C634" s="33"/>
      <c r="D634" s="33"/>
      <c r="E634" s="37"/>
      <c r="F634" s="45"/>
      <c r="G634" s="46"/>
      <c r="H634" s="46"/>
      <c r="I634" s="47"/>
    </row>
    <row r="635" spans="1:9" ht="15" customHeight="1" x14ac:dyDescent="0.25">
      <c r="A635" s="1"/>
      <c r="B635" s="33"/>
      <c r="C635" s="33"/>
      <c r="D635" s="33"/>
      <c r="E635" s="36"/>
      <c r="F635" s="45"/>
      <c r="G635" s="46"/>
      <c r="H635" s="46"/>
      <c r="I635" s="47"/>
    </row>
    <row r="636" spans="1:9" ht="15" customHeight="1" x14ac:dyDescent="0.25">
      <c r="A636" s="1"/>
      <c r="B636" s="33"/>
      <c r="C636" s="33"/>
      <c r="D636" s="33"/>
      <c r="E636" s="37"/>
      <c r="F636" s="45"/>
      <c r="G636" s="46"/>
      <c r="H636" s="46"/>
      <c r="I636" s="47"/>
    </row>
    <row r="637" spans="1:9" ht="15" customHeight="1" x14ac:dyDescent="0.25">
      <c r="A637" s="1"/>
      <c r="B637" s="33"/>
      <c r="C637" s="33"/>
      <c r="D637" s="33"/>
      <c r="E637" s="37"/>
      <c r="F637" s="45"/>
      <c r="G637" s="46"/>
      <c r="H637" s="46"/>
      <c r="I637" s="47"/>
    </row>
    <row r="638" spans="1:9" ht="15" customHeight="1" x14ac:dyDescent="0.25">
      <c r="A638" s="1"/>
      <c r="B638" s="38"/>
      <c r="C638" s="38"/>
      <c r="D638" s="38"/>
      <c r="E638" s="37"/>
      <c r="F638" s="45"/>
      <c r="G638" s="46"/>
      <c r="H638" s="46"/>
      <c r="I638" s="47"/>
    </row>
    <row r="639" spans="1:9" ht="15" customHeight="1" x14ac:dyDescent="0.25">
      <c r="A639" s="1"/>
      <c r="B639" s="33"/>
      <c r="C639" s="33"/>
      <c r="D639" s="33"/>
      <c r="E639" s="37"/>
      <c r="F639" s="45"/>
      <c r="G639" s="46"/>
      <c r="H639" s="46"/>
      <c r="I639" s="47"/>
    </row>
    <row r="640" spans="1:9" ht="15" customHeight="1" x14ac:dyDescent="0.25">
      <c r="A640" s="1"/>
      <c r="B640" s="35"/>
      <c r="C640" s="35"/>
      <c r="D640" s="35"/>
      <c r="E640" s="36"/>
      <c r="F640" s="45"/>
      <c r="G640" s="46"/>
      <c r="H640" s="46"/>
      <c r="I640" s="47"/>
    </row>
    <row r="641" spans="1:9" ht="15" customHeight="1" x14ac:dyDescent="0.25">
      <c r="A641" s="1"/>
      <c r="B641" s="33"/>
      <c r="C641" s="33"/>
      <c r="D641" s="33"/>
      <c r="E641" s="36"/>
      <c r="F641" s="45"/>
      <c r="G641" s="46"/>
      <c r="H641" s="46"/>
      <c r="I641" s="47"/>
    </row>
    <row r="642" spans="1:9" ht="15" customHeight="1" x14ac:dyDescent="0.25">
      <c r="A642" s="1"/>
      <c r="B642" s="33"/>
      <c r="C642" s="33"/>
      <c r="D642" s="33"/>
      <c r="E642" s="36"/>
      <c r="F642" s="45"/>
      <c r="G642" s="46"/>
      <c r="H642" s="46"/>
      <c r="I642" s="47"/>
    </row>
    <row r="643" spans="1:9" ht="15" customHeight="1" x14ac:dyDescent="0.25">
      <c r="A643" s="1"/>
      <c r="B643" s="38"/>
      <c r="C643" s="38"/>
      <c r="D643" s="38"/>
      <c r="E643" s="36"/>
      <c r="F643" s="45"/>
      <c r="G643" s="46"/>
      <c r="H643" s="46"/>
      <c r="I643" s="47"/>
    </row>
    <row r="644" spans="1:9" ht="15" customHeight="1" x14ac:dyDescent="0.25">
      <c r="A644" s="1"/>
      <c r="B644" s="33"/>
      <c r="C644" s="33"/>
      <c r="D644" s="33"/>
      <c r="E644" s="37"/>
      <c r="F644" s="45"/>
      <c r="G644" s="46"/>
      <c r="H644" s="46"/>
      <c r="I644" s="47"/>
    </row>
    <row r="645" spans="1:9" ht="15" customHeight="1" x14ac:dyDescent="0.25">
      <c r="A645" s="1"/>
      <c r="B645" s="35"/>
      <c r="C645" s="35"/>
      <c r="D645" s="35"/>
      <c r="E645" s="37"/>
      <c r="F645" s="45"/>
      <c r="G645" s="46"/>
      <c r="H645" s="46"/>
      <c r="I645" s="47"/>
    </row>
    <row r="646" spans="1:9" ht="15" customHeight="1" x14ac:dyDescent="0.25">
      <c r="A646" s="1"/>
      <c r="B646" s="33"/>
      <c r="C646" s="33"/>
      <c r="D646" s="33"/>
      <c r="E646" s="34"/>
      <c r="F646" s="45"/>
      <c r="G646" s="46"/>
      <c r="H646" s="46"/>
      <c r="I646" s="47"/>
    </row>
    <row r="647" spans="1:9" ht="15" customHeight="1" x14ac:dyDescent="0.25">
      <c r="A647" s="1"/>
      <c r="B647" s="38"/>
      <c r="C647" s="38"/>
      <c r="D647" s="38"/>
      <c r="E647" s="34"/>
      <c r="F647" s="45"/>
      <c r="G647" s="46"/>
      <c r="H647" s="46"/>
      <c r="I647" s="47"/>
    </row>
    <row r="648" spans="1:9" ht="15" customHeight="1" x14ac:dyDescent="0.25">
      <c r="A648" s="1"/>
      <c r="B648" s="33"/>
      <c r="C648" s="33"/>
      <c r="D648" s="33"/>
      <c r="E648" s="34"/>
      <c r="F648" s="45"/>
      <c r="G648" s="46"/>
      <c r="H648" s="46"/>
      <c r="I648" s="47"/>
    </row>
    <row r="649" spans="1:9" ht="15" customHeight="1" x14ac:dyDescent="0.25">
      <c r="A649" s="1"/>
      <c r="B649" s="33"/>
      <c r="C649" s="33"/>
      <c r="D649" s="33"/>
      <c r="E649" s="37"/>
      <c r="F649" s="45"/>
      <c r="G649" s="46"/>
      <c r="H649" s="46"/>
      <c r="I649" s="47"/>
    </row>
    <row r="650" spans="1:9" ht="15" customHeight="1" x14ac:dyDescent="0.25">
      <c r="A650" s="1"/>
      <c r="B650" s="35"/>
      <c r="C650" s="35"/>
      <c r="D650" s="35"/>
      <c r="E650" s="34"/>
      <c r="F650" s="45"/>
      <c r="G650" s="46"/>
      <c r="H650" s="46"/>
      <c r="I650" s="47"/>
    </row>
    <row r="651" spans="1:9" ht="15" customHeight="1" x14ac:dyDescent="0.25">
      <c r="A651" s="1"/>
      <c r="B651" s="35"/>
      <c r="C651" s="35"/>
      <c r="D651" s="35"/>
      <c r="E651" s="36"/>
      <c r="F651" s="45"/>
      <c r="G651" s="46"/>
      <c r="H651" s="46"/>
      <c r="I651" s="47"/>
    </row>
    <row r="652" spans="1:9" ht="15" customHeight="1" x14ac:dyDescent="0.25">
      <c r="A652" s="1"/>
      <c r="B652" s="35"/>
      <c r="C652" s="35"/>
      <c r="D652" s="35"/>
      <c r="E652" s="34"/>
      <c r="F652" s="45"/>
      <c r="G652" s="46"/>
      <c r="H652" s="46"/>
      <c r="I652" s="47"/>
    </row>
    <row r="653" spans="1:9" ht="15" customHeight="1" x14ac:dyDescent="0.25">
      <c r="A653" s="1"/>
      <c r="B653" s="35"/>
      <c r="C653" s="35"/>
      <c r="D653" s="35"/>
      <c r="E653" s="34"/>
      <c r="F653" s="45"/>
      <c r="G653" s="46"/>
      <c r="H653" s="46"/>
      <c r="I653" s="47"/>
    </row>
    <row r="654" spans="1:9" ht="15" customHeight="1" x14ac:dyDescent="0.25">
      <c r="A654" s="1"/>
      <c r="B654" s="33"/>
      <c r="C654" s="33"/>
      <c r="D654" s="33"/>
      <c r="E654" s="37"/>
      <c r="F654" s="45"/>
      <c r="G654" s="46"/>
      <c r="H654" s="46"/>
      <c r="I654" s="47"/>
    </row>
    <row r="655" spans="1:9" ht="15" customHeight="1" x14ac:dyDescent="0.25">
      <c r="A655" s="1"/>
      <c r="B655" s="33"/>
      <c r="C655" s="33"/>
      <c r="D655" s="33"/>
      <c r="E655" s="36"/>
      <c r="F655" s="45"/>
      <c r="G655" s="46"/>
      <c r="H655" s="46"/>
      <c r="I655" s="47"/>
    </row>
    <row r="656" spans="1:9" ht="15" customHeight="1" x14ac:dyDescent="0.25">
      <c r="A656" s="1"/>
      <c r="B656" s="35"/>
      <c r="C656" s="35"/>
      <c r="D656" s="35"/>
      <c r="E656" s="37"/>
      <c r="F656" s="45"/>
      <c r="G656" s="46"/>
      <c r="H656" s="46"/>
      <c r="I656" s="47"/>
    </row>
    <row r="657" spans="1:9" ht="15" customHeight="1" x14ac:dyDescent="0.25">
      <c r="A657" s="1"/>
      <c r="B657" s="35"/>
      <c r="C657" s="35"/>
      <c r="D657" s="35"/>
      <c r="E657" s="34"/>
      <c r="F657" s="45"/>
      <c r="G657" s="46"/>
      <c r="H657" s="46"/>
      <c r="I657" s="47"/>
    </row>
    <row r="658" spans="1:9" ht="15" customHeight="1" x14ac:dyDescent="0.25">
      <c r="A658" s="1"/>
      <c r="B658" s="33"/>
      <c r="C658" s="33"/>
      <c r="D658" s="33"/>
      <c r="E658" s="37"/>
      <c r="F658" s="45"/>
      <c r="G658" s="46"/>
      <c r="H658" s="46"/>
      <c r="I658" s="47"/>
    </row>
    <row r="659" spans="1:9" ht="15" customHeight="1" x14ac:dyDescent="0.25">
      <c r="A659" s="1"/>
      <c r="B659" s="33"/>
      <c r="C659" s="33"/>
      <c r="D659" s="33"/>
      <c r="E659" s="37"/>
      <c r="F659" s="45"/>
      <c r="G659" s="46"/>
      <c r="H659" s="46"/>
      <c r="I659" s="47"/>
    </row>
    <row r="660" spans="1:9" ht="15" customHeight="1" x14ac:dyDescent="0.25">
      <c r="A660" s="1"/>
      <c r="B660" s="35"/>
      <c r="C660" s="35"/>
      <c r="D660" s="35"/>
      <c r="E660" s="52"/>
      <c r="F660" s="45"/>
      <c r="G660" s="46"/>
      <c r="H660" s="46"/>
      <c r="I660" s="47"/>
    </row>
    <row r="661" spans="1:9" ht="15" customHeight="1" x14ac:dyDescent="0.25">
      <c r="A661" s="1"/>
      <c r="B661" s="35"/>
      <c r="C661" s="35"/>
      <c r="D661" s="35"/>
      <c r="E661" s="36"/>
      <c r="F661" s="45"/>
      <c r="G661" s="46"/>
      <c r="H661" s="46"/>
      <c r="I661" s="47"/>
    </row>
    <row r="662" spans="1:9" ht="15" customHeight="1" x14ac:dyDescent="0.25">
      <c r="A662" s="1"/>
      <c r="B662" s="33"/>
      <c r="C662" s="33"/>
      <c r="D662" s="33"/>
      <c r="E662" s="36"/>
      <c r="F662" s="45"/>
      <c r="G662" s="46"/>
      <c r="H662" s="46"/>
      <c r="I662" s="47"/>
    </row>
    <row r="663" spans="1:9" ht="15" customHeight="1" x14ac:dyDescent="0.25">
      <c r="A663" s="1"/>
      <c r="B663" s="33"/>
      <c r="C663" s="33"/>
      <c r="D663" s="33"/>
      <c r="E663" s="34"/>
      <c r="F663" s="45"/>
      <c r="G663" s="46"/>
      <c r="H663" s="46"/>
      <c r="I663" s="47"/>
    </row>
    <row r="664" spans="1:9" ht="15" customHeight="1" x14ac:dyDescent="0.25">
      <c r="A664" s="1"/>
      <c r="B664" s="33"/>
      <c r="C664" s="33"/>
      <c r="D664" s="33"/>
      <c r="E664" s="34"/>
      <c r="F664" s="45"/>
      <c r="G664" s="46"/>
      <c r="H664" s="46"/>
      <c r="I664" s="47"/>
    </row>
    <row r="665" spans="1:9" ht="15" customHeight="1" x14ac:dyDescent="0.25">
      <c r="A665" s="1"/>
      <c r="B665" s="35"/>
      <c r="C665" s="35"/>
      <c r="D665" s="35"/>
      <c r="E665" s="36"/>
      <c r="F665" s="45"/>
      <c r="G665" s="46"/>
      <c r="H665" s="46"/>
      <c r="I665" s="47"/>
    </row>
    <row r="666" spans="1:9" ht="15" customHeight="1" x14ac:dyDescent="0.25">
      <c r="A666" s="1"/>
      <c r="B666" s="33"/>
      <c r="C666" s="33"/>
      <c r="D666" s="33"/>
      <c r="E666" s="36"/>
      <c r="F666" s="45"/>
      <c r="G666" s="46"/>
      <c r="H666" s="46"/>
      <c r="I666" s="47"/>
    </row>
    <row r="667" spans="1:9" ht="15" customHeight="1" x14ac:dyDescent="0.25">
      <c r="A667" s="1"/>
      <c r="B667" s="35"/>
      <c r="C667" s="35"/>
      <c r="D667" s="35"/>
      <c r="E667" s="37"/>
      <c r="F667" s="45"/>
      <c r="G667" s="46"/>
      <c r="H667" s="46"/>
      <c r="I667" s="47"/>
    </row>
    <row r="668" spans="1:9" ht="15" customHeight="1" x14ac:dyDescent="0.25">
      <c r="A668" s="1"/>
      <c r="B668" s="33"/>
      <c r="C668" s="33"/>
      <c r="D668" s="33"/>
      <c r="E668" s="37"/>
      <c r="F668" s="45"/>
      <c r="G668" s="46"/>
      <c r="H668" s="46"/>
      <c r="I668" s="47"/>
    </row>
    <row r="669" spans="1:9" ht="15" customHeight="1" x14ac:dyDescent="0.25">
      <c r="A669" s="1"/>
      <c r="B669" s="33"/>
      <c r="C669" s="33"/>
      <c r="D669" s="33"/>
      <c r="E669" s="37"/>
      <c r="F669" s="45"/>
      <c r="G669" s="46"/>
      <c r="H669" s="46"/>
      <c r="I669" s="47"/>
    </row>
    <row r="670" spans="1:9" ht="15" customHeight="1" x14ac:dyDescent="0.25">
      <c r="A670" s="1"/>
      <c r="B670" s="33"/>
      <c r="C670" s="33"/>
      <c r="D670" s="33"/>
      <c r="E670" s="37"/>
      <c r="F670" s="45"/>
      <c r="G670" s="46"/>
      <c r="H670" s="46"/>
      <c r="I670" s="47"/>
    </row>
    <row r="671" spans="1:9" ht="15" customHeight="1" x14ac:dyDescent="0.25">
      <c r="A671" s="1"/>
      <c r="B671" s="55"/>
      <c r="C671" s="55"/>
      <c r="D671" s="55"/>
      <c r="E671" s="34"/>
      <c r="F671" s="45"/>
      <c r="G671" s="46"/>
      <c r="H671" s="46"/>
      <c r="I671" s="47"/>
    </row>
    <row r="672" spans="1:9" ht="15" customHeight="1" x14ac:dyDescent="0.25">
      <c r="A672" s="1"/>
      <c r="B672" s="35"/>
      <c r="C672" s="35"/>
      <c r="D672" s="35"/>
      <c r="E672" s="37"/>
      <c r="F672" s="45"/>
      <c r="G672" s="46"/>
      <c r="H672" s="46"/>
      <c r="I672" s="47"/>
    </row>
    <row r="673" spans="1:9" ht="15" customHeight="1" x14ac:dyDescent="0.25">
      <c r="A673" s="1"/>
      <c r="B673" s="35"/>
      <c r="C673" s="35"/>
      <c r="D673" s="35"/>
      <c r="E673" s="37"/>
      <c r="F673" s="45"/>
      <c r="G673" s="46"/>
      <c r="H673" s="46"/>
      <c r="I673" s="47"/>
    </row>
    <row r="674" spans="1:9" ht="15" customHeight="1" x14ac:dyDescent="0.25">
      <c r="A674" s="1"/>
      <c r="B674" s="35"/>
      <c r="C674" s="35"/>
      <c r="D674" s="35"/>
      <c r="E674" s="37"/>
      <c r="F674" s="45"/>
      <c r="G674" s="46"/>
      <c r="H674" s="46"/>
      <c r="I674" s="47"/>
    </row>
    <row r="675" spans="1:9" ht="15" customHeight="1" x14ac:dyDescent="0.25">
      <c r="A675" s="1"/>
      <c r="B675" s="35"/>
      <c r="C675" s="35"/>
      <c r="D675" s="35"/>
      <c r="E675" s="34"/>
      <c r="F675" s="45"/>
      <c r="G675" s="46"/>
      <c r="H675" s="46"/>
      <c r="I675" s="47"/>
    </row>
    <row r="676" spans="1:9" ht="15" customHeight="1" x14ac:dyDescent="0.25">
      <c r="A676" s="1"/>
      <c r="B676" s="35"/>
      <c r="C676" s="35"/>
      <c r="D676" s="35"/>
      <c r="E676" s="37"/>
      <c r="F676" s="45"/>
      <c r="G676" s="46"/>
      <c r="H676" s="46"/>
      <c r="I676" s="47"/>
    </row>
    <row r="677" spans="1:9" ht="15" customHeight="1" x14ac:dyDescent="0.25">
      <c r="A677" s="1"/>
      <c r="B677" s="33"/>
      <c r="C677" s="33"/>
      <c r="D677" s="33"/>
      <c r="E677" s="37"/>
      <c r="F677" s="45"/>
      <c r="G677" s="46"/>
      <c r="H677" s="46"/>
      <c r="I677" s="47"/>
    </row>
    <row r="678" spans="1:9" ht="15" customHeight="1" x14ac:dyDescent="0.25">
      <c r="A678" s="1"/>
      <c r="B678" s="33"/>
      <c r="C678" s="33"/>
      <c r="D678" s="33"/>
      <c r="E678" s="37"/>
      <c r="F678" s="45"/>
      <c r="G678" s="46"/>
      <c r="H678" s="46"/>
      <c r="I678" s="47"/>
    </row>
    <row r="679" spans="1:9" ht="15" customHeight="1" x14ac:dyDescent="0.25">
      <c r="A679" s="1"/>
      <c r="B679" s="33"/>
      <c r="C679" s="33"/>
      <c r="D679" s="33"/>
      <c r="E679" s="37"/>
      <c r="F679" s="45"/>
      <c r="G679" s="46"/>
      <c r="H679" s="46"/>
      <c r="I679" s="47"/>
    </row>
    <row r="680" spans="1:9" ht="15" customHeight="1" x14ac:dyDescent="0.25">
      <c r="A680" s="1"/>
      <c r="B680" s="33"/>
      <c r="C680" s="33"/>
      <c r="D680" s="33"/>
      <c r="E680" s="37"/>
      <c r="F680" s="45"/>
      <c r="G680" s="46"/>
      <c r="H680" s="46"/>
      <c r="I680" s="47"/>
    </row>
    <row r="681" spans="1:9" ht="15" customHeight="1" x14ac:dyDescent="0.25">
      <c r="A681" s="1"/>
      <c r="B681" s="35"/>
      <c r="C681" s="35"/>
      <c r="D681" s="35"/>
      <c r="E681" s="34"/>
      <c r="F681" s="45"/>
      <c r="G681" s="46"/>
      <c r="H681" s="46"/>
      <c r="I681" s="47"/>
    </row>
    <row r="682" spans="1:9" ht="15" customHeight="1" x14ac:dyDescent="0.25">
      <c r="A682" s="1"/>
      <c r="B682" s="33"/>
      <c r="C682" s="33"/>
      <c r="D682" s="33"/>
      <c r="E682" s="37"/>
      <c r="F682" s="45"/>
      <c r="G682" s="46"/>
      <c r="H682" s="46"/>
      <c r="I682" s="47"/>
    </row>
    <row r="683" spans="1:9" ht="15" customHeight="1" x14ac:dyDescent="0.25">
      <c r="A683" s="1"/>
      <c r="B683" s="33"/>
      <c r="C683" s="33"/>
      <c r="D683" s="33"/>
      <c r="E683" s="34"/>
      <c r="F683" s="45"/>
      <c r="G683" s="46"/>
      <c r="H683" s="46"/>
      <c r="I683" s="47"/>
    </row>
    <row r="684" spans="1:9" ht="15" customHeight="1" x14ac:dyDescent="0.25">
      <c r="A684" s="1"/>
      <c r="B684" s="33"/>
      <c r="C684" s="33"/>
      <c r="D684" s="33"/>
      <c r="E684" s="52"/>
      <c r="F684" s="45"/>
      <c r="G684" s="46"/>
      <c r="H684" s="46"/>
      <c r="I684" s="47"/>
    </row>
    <row r="685" spans="1:9" ht="15" customHeight="1" x14ac:dyDescent="0.25">
      <c r="A685" s="1"/>
      <c r="B685" s="35"/>
      <c r="C685" s="35"/>
      <c r="D685" s="35"/>
      <c r="E685" s="34"/>
      <c r="F685" s="45"/>
      <c r="G685" s="46"/>
      <c r="H685" s="46"/>
      <c r="I685" s="47"/>
    </row>
    <row r="686" spans="1:9" ht="15" customHeight="1" x14ac:dyDescent="0.25">
      <c r="A686" s="1"/>
      <c r="B686" s="33"/>
      <c r="C686" s="33"/>
      <c r="D686" s="33"/>
      <c r="E686" s="37"/>
      <c r="F686" s="45"/>
      <c r="G686" s="46"/>
      <c r="H686" s="46"/>
      <c r="I686" s="47"/>
    </row>
    <row r="687" spans="1:9" ht="15" customHeight="1" x14ac:dyDescent="0.25">
      <c r="A687" s="1"/>
      <c r="B687" s="33"/>
      <c r="C687" s="33"/>
      <c r="D687" s="33"/>
      <c r="E687" s="37"/>
      <c r="F687" s="45"/>
      <c r="G687" s="46"/>
      <c r="H687" s="46"/>
      <c r="I687" s="47"/>
    </row>
    <row r="688" spans="1:9" ht="15" customHeight="1" x14ac:dyDescent="0.25">
      <c r="A688" s="1"/>
      <c r="B688" s="33"/>
      <c r="C688" s="33"/>
      <c r="D688" s="33"/>
      <c r="E688" s="34"/>
      <c r="F688" s="45"/>
      <c r="G688" s="46"/>
      <c r="H688" s="46"/>
      <c r="I688" s="47"/>
    </row>
    <row r="689" spans="1:9" ht="15" customHeight="1" x14ac:dyDescent="0.25">
      <c r="A689" s="1"/>
      <c r="B689" s="33"/>
      <c r="C689" s="33"/>
      <c r="D689" s="33"/>
      <c r="E689" s="52"/>
      <c r="F689" s="45"/>
      <c r="G689" s="46"/>
      <c r="H689" s="46"/>
      <c r="I689" s="47"/>
    </row>
    <row r="690" spans="1:9" ht="15" customHeight="1" x14ac:dyDescent="0.25">
      <c r="A690" s="1"/>
      <c r="B690" s="33"/>
      <c r="C690" s="33"/>
      <c r="D690" s="33"/>
      <c r="E690" s="34"/>
      <c r="F690" s="45"/>
      <c r="G690" s="46"/>
      <c r="H690" s="46"/>
      <c r="I690" s="47"/>
    </row>
    <row r="691" spans="1:9" ht="15" customHeight="1" x14ac:dyDescent="0.25">
      <c r="A691" s="1"/>
      <c r="B691" s="35"/>
      <c r="C691" s="35"/>
      <c r="D691" s="35"/>
      <c r="E691" s="34"/>
      <c r="F691" s="45"/>
      <c r="G691" s="46"/>
      <c r="H691" s="46"/>
      <c r="I691" s="47"/>
    </row>
    <row r="692" spans="1:9" ht="15" customHeight="1" x14ac:dyDescent="0.25">
      <c r="A692" s="1"/>
      <c r="B692" s="33"/>
      <c r="C692" s="33"/>
      <c r="D692" s="33"/>
      <c r="E692" s="37"/>
      <c r="F692" s="45"/>
      <c r="G692" s="46"/>
      <c r="H692" s="46"/>
      <c r="I692" s="47"/>
    </row>
    <row r="693" spans="1:9" ht="15" customHeight="1" x14ac:dyDescent="0.25">
      <c r="A693" s="1"/>
      <c r="B693" s="35"/>
      <c r="C693" s="35"/>
      <c r="D693" s="35"/>
      <c r="E693" s="34"/>
      <c r="F693" s="45"/>
      <c r="G693" s="46"/>
      <c r="H693" s="46"/>
      <c r="I693" s="47"/>
    </row>
    <row r="694" spans="1:9" ht="15" customHeight="1" x14ac:dyDescent="0.25">
      <c r="A694" s="1"/>
      <c r="B694" s="33"/>
      <c r="C694" s="33"/>
      <c r="D694" s="33"/>
      <c r="E694" s="37"/>
      <c r="F694" s="45"/>
      <c r="G694" s="46"/>
      <c r="H694" s="46"/>
      <c r="I694" s="47"/>
    </row>
    <row r="695" spans="1:9" ht="15" customHeight="1" x14ac:dyDescent="0.25">
      <c r="A695" s="1"/>
      <c r="B695" s="35"/>
      <c r="C695" s="35"/>
      <c r="D695" s="35"/>
      <c r="E695" s="34"/>
      <c r="F695" s="45"/>
      <c r="G695" s="46"/>
      <c r="H695" s="46"/>
      <c r="I695" s="47"/>
    </row>
    <row r="696" spans="1:9" ht="15" customHeight="1" x14ac:dyDescent="0.25">
      <c r="A696" s="1"/>
      <c r="B696" s="33"/>
      <c r="C696" s="33"/>
      <c r="D696" s="33"/>
      <c r="E696" s="37"/>
      <c r="F696" s="45"/>
      <c r="G696" s="46"/>
      <c r="H696" s="46"/>
      <c r="I696" s="47"/>
    </row>
    <row r="697" spans="1:9" ht="15" customHeight="1" x14ac:dyDescent="0.25">
      <c r="A697" s="1"/>
      <c r="B697" s="33"/>
      <c r="C697" s="33"/>
      <c r="D697" s="33"/>
      <c r="E697" s="36"/>
      <c r="F697" s="45"/>
      <c r="G697" s="46"/>
      <c r="H697" s="46"/>
      <c r="I697" s="47"/>
    </row>
    <row r="698" spans="1:9" ht="15" customHeight="1" x14ac:dyDescent="0.25">
      <c r="A698" s="1"/>
      <c r="B698" s="35"/>
      <c r="C698" s="35"/>
      <c r="D698" s="35"/>
      <c r="E698" s="37"/>
      <c r="F698" s="45"/>
      <c r="G698" s="46"/>
      <c r="H698" s="46"/>
      <c r="I698" s="47"/>
    </row>
    <row r="699" spans="1:9" ht="15" customHeight="1" x14ac:dyDescent="0.25">
      <c r="A699" s="1"/>
      <c r="B699" s="33"/>
      <c r="C699" s="33"/>
      <c r="D699" s="33"/>
      <c r="E699" s="37"/>
      <c r="F699" s="45"/>
      <c r="G699" s="46"/>
      <c r="H699" s="46"/>
      <c r="I699" s="47"/>
    </row>
    <row r="700" spans="1:9" ht="15" customHeight="1" x14ac:dyDescent="0.25">
      <c r="A700" s="1"/>
      <c r="B700" s="35"/>
      <c r="C700" s="35"/>
      <c r="D700" s="35"/>
      <c r="E700" s="34"/>
      <c r="F700" s="45"/>
      <c r="G700" s="46"/>
      <c r="H700" s="46"/>
      <c r="I700" s="47"/>
    </row>
    <row r="701" spans="1:9" ht="15" customHeight="1" x14ac:dyDescent="0.25">
      <c r="A701" s="1"/>
      <c r="B701" s="35"/>
      <c r="C701" s="35"/>
      <c r="D701" s="35"/>
      <c r="E701" s="36"/>
      <c r="F701" s="45"/>
      <c r="G701" s="46"/>
      <c r="H701" s="46"/>
      <c r="I701" s="47"/>
    </row>
    <row r="702" spans="1:9" ht="15" customHeight="1" x14ac:dyDescent="0.25">
      <c r="A702" s="1"/>
      <c r="B702" s="33"/>
      <c r="C702" s="33"/>
      <c r="D702" s="33"/>
      <c r="E702" s="36"/>
      <c r="F702" s="45"/>
      <c r="G702" s="50"/>
      <c r="H702" s="50"/>
      <c r="I702" s="47"/>
    </row>
    <row r="703" spans="1:9" ht="15" customHeight="1" x14ac:dyDescent="0.25">
      <c r="A703" s="1"/>
      <c r="B703" s="35"/>
      <c r="C703" s="35"/>
      <c r="D703" s="35"/>
      <c r="E703" s="34"/>
      <c r="F703" s="45"/>
      <c r="G703" s="46"/>
      <c r="H703" s="46"/>
      <c r="I703" s="47"/>
    </row>
    <row r="704" spans="1:9" ht="15" customHeight="1" x14ac:dyDescent="0.25">
      <c r="A704" s="1"/>
      <c r="B704" s="33"/>
      <c r="C704" s="33"/>
      <c r="D704" s="33"/>
      <c r="E704" s="37"/>
      <c r="F704" s="45"/>
      <c r="G704" s="46"/>
      <c r="H704" s="46"/>
      <c r="I704" s="47"/>
    </row>
    <row r="705" spans="1:9" ht="15" customHeight="1" x14ac:dyDescent="0.25">
      <c r="A705" s="1"/>
      <c r="B705" s="35"/>
      <c r="C705" s="35"/>
      <c r="D705" s="35"/>
      <c r="E705" s="34"/>
      <c r="F705" s="45"/>
      <c r="G705" s="46"/>
      <c r="H705" s="46"/>
      <c r="I705" s="47"/>
    </row>
    <row r="706" spans="1:9" ht="15" customHeight="1" x14ac:dyDescent="0.25">
      <c r="A706" s="1"/>
      <c r="B706" s="38"/>
      <c r="C706" s="38"/>
      <c r="D706" s="38"/>
      <c r="E706" s="34"/>
      <c r="F706" s="45"/>
      <c r="G706" s="46"/>
      <c r="H706" s="46"/>
      <c r="I706" s="47"/>
    </row>
    <row r="707" spans="1:9" ht="15" customHeight="1" x14ac:dyDescent="0.25">
      <c r="A707" s="1"/>
      <c r="B707" s="35"/>
      <c r="C707" s="35"/>
      <c r="D707" s="35"/>
      <c r="E707" s="37"/>
      <c r="F707" s="45"/>
      <c r="G707" s="50"/>
      <c r="H707" s="50"/>
      <c r="I707" s="47"/>
    </row>
    <row r="708" spans="1:9" ht="15" customHeight="1" x14ac:dyDescent="0.25">
      <c r="A708" s="1"/>
      <c r="B708" s="38"/>
      <c r="C708" s="38"/>
      <c r="D708" s="38"/>
      <c r="E708" s="37"/>
      <c r="F708" s="45"/>
      <c r="G708" s="46"/>
      <c r="H708" s="46"/>
      <c r="I708" s="47"/>
    </row>
    <row r="709" spans="1:9" ht="15" customHeight="1" x14ac:dyDescent="0.25">
      <c r="A709" s="1"/>
      <c r="B709" s="38"/>
      <c r="C709" s="38"/>
      <c r="D709" s="38"/>
      <c r="E709" s="37"/>
      <c r="F709" s="45"/>
      <c r="G709" s="46"/>
      <c r="H709" s="46"/>
      <c r="I709" s="47"/>
    </row>
    <row r="710" spans="1:9" ht="15" customHeight="1" x14ac:dyDescent="0.25">
      <c r="A710" s="1"/>
      <c r="B710" s="35"/>
      <c r="C710" s="35"/>
      <c r="D710" s="35"/>
      <c r="E710" s="37"/>
      <c r="F710" s="45"/>
      <c r="G710" s="59"/>
      <c r="H710" s="59"/>
      <c r="I710" s="47"/>
    </row>
    <row r="711" spans="1:9" ht="15" customHeight="1" x14ac:dyDescent="0.25">
      <c r="A711" s="1"/>
      <c r="B711" s="35"/>
      <c r="C711" s="35"/>
      <c r="D711" s="35"/>
      <c r="E711" s="37"/>
      <c r="F711" s="45"/>
      <c r="G711" s="46"/>
      <c r="H711" s="46"/>
      <c r="I711" s="47"/>
    </row>
    <row r="712" spans="1:9" ht="15" customHeight="1" x14ac:dyDescent="0.25">
      <c r="A712" s="1"/>
      <c r="B712" s="35"/>
      <c r="C712" s="35"/>
      <c r="D712" s="35"/>
      <c r="E712" s="37"/>
      <c r="F712" s="45"/>
      <c r="G712" s="46"/>
      <c r="H712" s="46"/>
      <c r="I712" s="47"/>
    </row>
    <row r="713" spans="1:9" ht="15" customHeight="1" x14ac:dyDescent="0.25">
      <c r="A713" s="1"/>
      <c r="B713" s="35"/>
      <c r="C713" s="35"/>
      <c r="D713" s="35"/>
      <c r="E713" s="37"/>
      <c r="F713" s="45"/>
      <c r="G713" s="46"/>
      <c r="H713" s="46"/>
      <c r="I713" s="47"/>
    </row>
    <row r="714" spans="1:9" ht="15" customHeight="1" x14ac:dyDescent="0.25">
      <c r="A714" s="1"/>
      <c r="B714" s="33"/>
      <c r="C714" s="33"/>
      <c r="D714" s="33"/>
      <c r="E714" s="37"/>
      <c r="F714" s="45"/>
      <c r="G714" s="46"/>
      <c r="H714" s="46"/>
      <c r="I714" s="47"/>
    </row>
    <row r="715" spans="1:9" ht="15" customHeight="1" x14ac:dyDescent="0.25">
      <c r="A715" s="1"/>
      <c r="B715" s="35"/>
      <c r="C715" s="35"/>
      <c r="D715" s="35"/>
      <c r="E715" s="37"/>
      <c r="F715" s="45"/>
      <c r="G715" s="46"/>
      <c r="H715" s="46"/>
      <c r="I715" s="47"/>
    </row>
    <row r="716" spans="1:9" ht="15" customHeight="1" x14ac:dyDescent="0.25">
      <c r="A716" s="1"/>
      <c r="B716" s="35"/>
      <c r="C716" s="35"/>
      <c r="D716" s="35"/>
      <c r="E716" s="37"/>
      <c r="F716" s="45"/>
      <c r="G716" s="46"/>
      <c r="H716" s="46"/>
      <c r="I716" s="47"/>
    </row>
    <row r="717" spans="1:9" ht="15" customHeight="1" x14ac:dyDescent="0.25">
      <c r="A717" s="1"/>
      <c r="B717" s="33"/>
      <c r="C717" s="33"/>
      <c r="D717" s="33"/>
      <c r="E717" s="34"/>
      <c r="F717" s="45"/>
      <c r="G717" s="46"/>
      <c r="H717" s="46"/>
      <c r="I717" s="47"/>
    </row>
    <row r="718" spans="1:9" ht="15" customHeight="1" x14ac:dyDescent="0.25">
      <c r="A718" s="1"/>
      <c r="B718" s="33"/>
      <c r="C718" s="33"/>
      <c r="D718" s="33"/>
      <c r="E718" s="34"/>
      <c r="F718" s="45"/>
      <c r="G718" s="46"/>
      <c r="H718" s="46"/>
      <c r="I718" s="47"/>
    </row>
    <row r="719" spans="1:9" ht="15" customHeight="1" x14ac:dyDescent="0.25">
      <c r="A719" s="1"/>
      <c r="B719" s="33"/>
      <c r="C719" s="33"/>
      <c r="D719" s="33"/>
      <c r="E719" s="37"/>
      <c r="F719" s="45"/>
      <c r="G719" s="46"/>
      <c r="H719" s="46"/>
      <c r="I719" s="47"/>
    </row>
    <row r="720" spans="1:9" ht="15" customHeight="1" x14ac:dyDescent="0.25">
      <c r="A720" s="1"/>
      <c r="B720" s="33"/>
      <c r="C720" s="33"/>
      <c r="D720" s="33"/>
      <c r="E720" s="34"/>
      <c r="F720" s="45"/>
      <c r="G720" s="46"/>
      <c r="H720" s="46"/>
      <c r="I720" s="47"/>
    </row>
    <row r="721" spans="1:9" ht="15" customHeight="1" x14ac:dyDescent="0.25">
      <c r="A721" s="1"/>
      <c r="B721" s="33"/>
      <c r="C721" s="33"/>
      <c r="D721" s="33"/>
      <c r="E721" s="34"/>
      <c r="F721" s="45"/>
      <c r="G721" s="46"/>
      <c r="H721" s="46"/>
      <c r="I721" s="47"/>
    </row>
    <row r="722" spans="1:9" ht="15" customHeight="1" x14ac:dyDescent="0.25">
      <c r="A722" s="1"/>
      <c r="B722" s="35"/>
      <c r="C722" s="35"/>
      <c r="D722" s="35"/>
      <c r="E722" s="37"/>
      <c r="F722" s="45"/>
      <c r="G722" s="46"/>
      <c r="H722" s="46"/>
      <c r="I722" s="47"/>
    </row>
    <row r="723" spans="1:9" ht="15" customHeight="1" x14ac:dyDescent="0.25">
      <c r="A723" s="1"/>
      <c r="B723" s="35"/>
      <c r="C723" s="35"/>
      <c r="D723" s="35"/>
      <c r="E723" s="37"/>
      <c r="F723" s="45"/>
      <c r="G723" s="46"/>
      <c r="H723" s="46"/>
      <c r="I723" s="47"/>
    </row>
    <row r="724" spans="1:9" ht="15" customHeight="1" x14ac:dyDescent="0.25">
      <c r="A724" s="1"/>
      <c r="B724" s="38"/>
      <c r="C724" s="38"/>
      <c r="D724" s="38"/>
      <c r="E724" s="37"/>
      <c r="F724" s="45"/>
      <c r="G724" s="46"/>
      <c r="H724" s="46"/>
      <c r="I724" s="47"/>
    </row>
    <row r="725" spans="1:9" ht="15" customHeight="1" x14ac:dyDescent="0.25">
      <c r="A725" s="1"/>
      <c r="B725" s="38"/>
      <c r="C725" s="38"/>
      <c r="D725" s="38"/>
      <c r="E725" s="52"/>
      <c r="F725" s="45"/>
      <c r="G725" s="46"/>
      <c r="H725" s="46"/>
      <c r="I725" s="47"/>
    </row>
    <row r="726" spans="1:9" ht="15" customHeight="1" x14ac:dyDescent="0.25">
      <c r="A726" s="1"/>
      <c r="B726" s="33"/>
      <c r="C726" s="33"/>
      <c r="D726" s="33"/>
      <c r="E726" s="37"/>
      <c r="F726" s="45"/>
      <c r="G726" s="46"/>
      <c r="H726" s="46"/>
      <c r="I726" s="47"/>
    </row>
    <row r="727" spans="1:9" ht="15" customHeight="1" x14ac:dyDescent="0.25">
      <c r="A727" s="1"/>
      <c r="B727" s="35"/>
      <c r="C727" s="35"/>
      <c r="D727" s="35"/>
      <c r="E727" s="37"/>
      <c r="F727" s="45"/>
      <c r="G727" s="46"/>
      <c r="H727" s="46"/>
      <c r="I727" s="47"/>
    </row>
    <row r="728" spans="1:9" ht="15" customHeight="1" x14ac:dyDescent="0.25">
      <c r="A728" s="1"/>
      <c r="B728" s="33"/>
      <c r="C728" s="33"/>
      <c r="D728" s="33"/>
      <c r="E728" s="37"/>
      <c r="F728" s="45"/>
      <c r="G728" s="46"/>
      <c r="H728" s="46"/>
      <c r="I728" s="47"/>
    </row>
    <row r="729" spans="1:9" ht="15" customHeight="1" x14ac:dyDescent="0.25">
      <c r="A729" s="1"/>
      <c r="B729" s="33"/>
      <c r="C729" s="33"/>
      <c r="D729" s="33"/>
      <c r="E729" s="37"/>
      <c r="F729" s="45"/>
      <c r="G729" s="46"/>
      <c r="H729" s="46"/>
      <c r="I729" s="47"/>
    </row>
    <row r="730" spans="1:9" ht="15" customHeight="1" x14ac:dyDescent="0.25">
      <c r="A730" s="1"/>
      <c r="B730" s="33"/>
      <c r="C730" s="33"/>
      <c r="D730" s="33"/>
      <c r="E730" s="52"/>
      <c r="F730" s="45"/>
      <c r="G730" s="46"/>
      <c r="H730" s="46"/>
      <c r="I730" s="47"/>
    </row>
    <row r="731" spans="1:9" ht="15" customHeight="1" x14ac:dyDescent="0.25">
      <c r="A731" s="1"/>
      <c r="B731" s="33"/>
      <c r="C731" s="33"/>
      <c r="D731" s="33"/>
      <c r="E731" s="37"/>
      <c r="F731" s="45"/>
      <c r="G731" s="46"/>
      <c r="H731" s="46"/>
      <c r="I731" s="47"/>
    </row>
    <row r="732" spans="1:9" ht="15" customHeight="1" x14ac:dyDescent="0.25">
      <c r="A732" s="1"/>
      <c r="B732" s="33"/>
      <c r="C732" s="33"/>
      <c r="D732" s="33"/>
      <c r="E732" s="37"/>
      <c r="F732" s="45"/>
      <c r="G732" s="46"/>
      <c r="H732" s="46"/>
      <c r="I732" s="47"/>
    </row>
    <row r="733" spans="1:9" ht="15" customHeight="1" x14ac:dyDescent="0.25">
      <c r="A733" s="1"/>
      <c r="B733" s="33"/>
      <c r="C733" s="33"/>
      <c r="D733" s="33"/>
      <c r="E733" s="34"/>
      <c r="F733" s="45"/>
      <c r="G733" s="46"/>
      <c r="H733" s="46"/>
      <c r="I733" s="47"/>
    </row>
    <row r="734" spans="1:9" ht="15" customHeight="1" x14ac:dyDescent="0.25">
      <c r="A734" s="1"/>
      <c r="B734" s="33"/>
      <c r="C734" s="33"/>
      <c r="D734" s="33"/>
      <c r="E734" s="37"/>
      <c r="F734" s="45"/>
      <c r="G734" s="46"/>
      <c r="H734" s="46"/>
      <c r="I734" s="47"/>
    </row>
    <row r="735" spans="1:9" ht="15" customHeight="1" x14ac:dyDescent="0.25">
      <c r="A735" s="1"/>
      <c r="B735" s="33"/>
      <c r="C735" s="33"/>
      <c r="D735" s="33"/>
      <c r="E735" s="37"/>
      <c r="F735" s="45"/>
      <c r="G735" s="46"/>
      <c r="H735" s="46"/>
      <c r="I735" s="47"/>
    </row>
    <row r="736" spans="1:9" ht="15" customHeight="1" x14ac:dyDescent="0.25">
      <c r="A736" s="1"/>
      <c r="B736" s="33"/>
      <c r="C736" s="33"/>
      <c r="D736" s="33"/>
      <c r="E736" s="37"/>
      <c r="F736" s="45"/>
      <c r="G736" s="46"/>
      <c r="H736" s="46"/>
      <c r="I736" s="47"/>
    </row>
    <row r="737" spans="1:9" ht="15" customHeight="1" x14ac:dyDescent="0.25">
      <c r="A737" s="1"/>
      <c r="B737" s="33"/>
      <c r="C737" s="33"/>
      <c r="D737" s="33"/>
      <c r="E737" s="34"/>
      <c r="F737" s="45"/>
      <c r="G737" s="46"/>
      <c r="H737" s="46"/>
      <c r="I737" s="47"/>
    </row>
    <row r="738" spans="1:9" ht="15" customHeight="1" x14ac:dyDescent="0.25">
      <c r="A738" s="1"/>
      <c r="B738" s="33"/>
      <c r="C738" s="33"/>
      <c r="D738" s="33"/>
      <c r="E738" s="34"/>
      <c r="F738" s="45"/>
      <c r="G738" s="46"/>
      <c r="H738" s="46"/>
      <c r="I738" s="47"/>
    </row>
    <row r="739" spans="1:9" ht="15" customHeight="1" x14ac:dyDescent="0.25">
      <c r="A739" s="1"/>
      <c r="B739" s="33"/>
      <c r="C739" s="33"/>
      <c r="D739" s="33"/>
      <c r="E739" s="34"/>
      <c r="F739" s="45"/>
      <c r="G739" s="46"/>
      <c r="H739" s="46"/>
      <c r="I739" s="47"/>
    </row>
    <row r="740" spans="1:9" ht="15" customHeight="1" x14ac:dyDescent="0.25">
      <c r="A740" s="1"/>
      <c r="B740" s="33"/>
      <c r="C740" s="33"/>
      <c r="D740" s="33"/>
      <c r="E740" s="37"/>
      <c r="F740" s="45"/>
      <c r="G740" s="46"/>
      <c r="H740" s="46"/>
      <c r="I740" s="47"/>
    </row>
    <row r="741" spans="1:9" ht="15" customHeight="1" x14ac:dyDescent="0.25">
      <c r="A741" s="1"/>
      <c r="B741" s="33"/>
      <c r="C741" s="33"/>
      <c r="D741" s="33"/>
      <c r="E741" s="37"/>
      <c r="F741" s="45"/>
      <c r="G741" s="46"/>
      <c r="H741" s="46"/>
      <c r="I741" s="47"/>
    </row>
    <row r="742" spans="1:9" ht="15" customHeight="1" x14ac:dyDescent="0.25">
      <c r="A742" s="1"/>
      <c r="B742" s="33"/>
      <c r="C742" s="33"/>
      <c r="D742" s="33"/>
      <c r="E742" s="37"/>
      <c r="F742" s="45"/>
      <c r="G742" s="46"/>
      <c r="H742" s="46"/>
      <c r="I742" s="47"/>
    </row>
    <row r="743" spans="1:9" ht="15" customHeight="1" x14ac:dyDescent="0.25">
      <c r="A743" s="1"/>
      <c r="B743" s="33"/>
      <c r="C743" s="33"/>
      <c r="D743" s="33"/>
      <c r="E743" s="37"/>
      <c r="F743" s="45"/>
      <c r="G743" s="46"/>
      <c r="H743" s="46"/>
      <c r="I743" s="47"/>
    </row>
    <row r="744" spans="1:9" ht="15" customHeight="1" x14ac:dyDescent="0.25">
      <c r="A744" s="1"/>
      <c r="B744" s="33"/>
      <c r="C744" s="33"/>
      <c r="D744" s="33"/>
      <c r="E744" s="37"/>
      <c r="F744" s="45"/>
      <c r="G744" s="46"/>
      <c r="H744" s="46"/>
      <c r="I744" s="47"/>
    </row>
    <row r="745" spans="1:9" ht="15" customHeight="1" x14ac:dyDescent="0.25">
      <c r="A745" s="1"/>
      <c r="B745" s="33"/>
      <c r="C745" s="33"/>
      <c r="D745" s="33"/>
      <c r="E745" s="37"/>
      <c r="F745" s="45"/>
      <c r="G745" s="46"/>
      <c r="H745" s="46"/>
      <c r="I745" s="47"/>
    </row>
    <row r="746" spans="1:9" ht="15" customHeight="1" x14ac:dyDescent="0.25">
      <c r="A746" s="1"/>
      <c r="B746" s="33"/>
      <c r="C746" s="33"/>
      <c r="D746" s="33"/>
      <c r="E746" s="34"/>
      <c r="F746" s="45"/>
      <c r="G746" s="46"/>
      <c r="H746" s="46"/>
      <c r="I746" s="47"/>
    </row>
    <row r="747" spans="1:9" ht="15" customHeight="1" x14ac:dyDescent="0.25">
      <c r="A747" s="1"/>
      <c r="B747" s="33"/>
      <c r="C747" s="33"/>
      <c r="D747" s="33"/>
      <c r="E747" s="37"/>
      <c r="F747" s="45"/>
      <c r="G747" s="46"/>
      <c r="H747" s="46"/>
      <c r="I747" s="47"/>
    </row>
    <row r="748" spans="1:9" ht="15" customHeight="1" x14ac:dyDescent="0.25">
      <c r="A748" s="1"/>
      <c r="B748" s="33"/>
      <c r="C748" s="33"/>
      <c r="D748" s="33"/>
      <c r="E748" s="37"/>
      <c r="F748" s="45"/>
      <c r="G748" s="46"/>
      <c r="H748" s="46"/>
      <c r="I748" s="47"/>
    </row>
    <row r="749" spans="1:9" ht="15" customHeight="1" x14ac:dyDescent="0.25">
      <c r="A749" s="1"/>
      <c r="B749" s="33"/>
      <c r="C749" s="33"/>
      <c r="D749" s="33"/>
      <c r="E749" s="34"/>
      <c r="F749" s="45"/>
      <c r="G749" s="46"/>
      <c r="H749" s="46"/>
      <c r="I749" s="47"/>
    </row>
    <row r="750" spans="1:9" ht="15" customHeight="1" x14ac:dyDescent="0.25">
      <c r="A750" s="1"/>
      <c r="B750" s="33"/>
      <c r="C750" s="33"/>
      <c r="D750" s="33"/>
      <c r="E750" s="37"/>
      <c r="F750" s="45"/>
      <c r="G750" s="46"/>
      <c r="H750" s="46"/>
      <c r="I750" s="47"/>
    </row>
    <row r="751" spans="1:9" ht="15" customHeight="1" x14ac:dyDescent="0.25">
      <c r="A751" s="1"/>
      <c r="B751" s="33"/>
      <c r="C751" s="33"/>
      <c r="D751" s="33"/>
      <c r="E751" s="34"/>
      <c r="F751" s="45"/>
      <c r="G751" s="46"/>
      <c r="H751" s="46"/>
      <c r="I751" s="47"/>
    </row>
    <row r="752" spans="1:9" ht="15" customHeight="1" x14ac:dyDescent="0.25">
      <c r="A752" s="1"/>
      <c r="B752" s="33"/>
      <c r="C752" s="33"/>
      <c r="D752" s="33"/>
      <c r="E752" s="37"/>
      <c r="F752" s="45"/>
      <c r="G752" s="46"/>
      <c r="H752" s="46"/>
      <c r="I752" s="47"/>
    </row>
    <row r="753" spans="1:9" ht="15" customHeight="1" x14ac:dyDescent="0.25">
      <c r="A753" s="1"/>
      <c r="B753" s="33"/>
      <c r="C753" s="33"/>
      <c r="D753" s="33"/>
      <c r="E753" s="34"/>
      <c r="F753" s="45"/>
      <c r="G753" s="46"/>
      <c r="H753" s="46"/>
      <c r="I753" s="47"/>
    </row>
    <row r="754" spans="1:9" ht="15" customHeight="1" x14ac:dyDescent="0.25">
      <c r="A754" s="1"/>
      <c r="B754" s="33"/>
      <c r="C754" s="33"/>
      <c r="D754" s="33"/>
      <c r="E754" s="34"/>
      <c r="F754" s="45"/>
      <c r="G754" s="46"/>
      <c r="H754" s="46"/>
      <c r="I754" s="47"/>
    </row>
    <row r="755" spans="1:9" ht="15" customHeight="1" x14ac:dyDescent="0.25">
      <c r="A755" s="1"/>
      <c r="B755" s="33"/>
      <c r="C755" s="33"/>
      <c r="D755" s="33"/>
      <c r="E755" s="34"/>
      <c r="F755" s="45"/>
      <c r="G755" s="46"/>
      <c r="H755" s="46"/>
      <c r="I755" s="47"/>
    </row>
    <row r="756" spans="1:9" ht="15" customHeight="1" x14ac:dyDescent="0.25">
      <c r="A756" s="1"/>
      <c r="B756" s="33"/>
      <c r="C756" s="33"/>
      <c r="D756" s="33"/>
      <c r="E756" s="34"/>
      <c r="F756" s="45"/>
      <c r="G756" s="46"/>
      <c r="H756" s="46"/>
      <c r="I756" s="47"/>
    </row>
    <row r="757" spans="1:9" ht="15" customHeight="1" x14ac:dyDescent="0.25">
      <c r="A757" s="1"/>
      <c r="B757" s="33"/>
      <c r="C757" s="33"/>
      <c r="D757" s="33"/>
      <c r="E757" s="52"/>
      <c r="F757" s="45"/>
      <c r="G757" s="46"/>
      <c r="H757" s="46"/>
      <c r="I757" s="47"/>
    </row>
    <row r="758" spans="1:9" ht="15" customHeight="1" x14ac:dyDescent="0.25">
      <c r="A758" s="1"/>
      <c r="B758" s="33"/>
      <c r="C758" s="33"/>
      <c r="D758" s="33"/>
      <c r="E758" s="37"/>
      <c r="F758" s="45"/>
      <c r="G758" s="46"/>
      <c r="H758" s="46"/>
      <c r="I758" s="47"/>
    </row>
    <row r="759" spans="1:9" ht="15" customHeight="1" x14ac:dyDescent="0.25">
      <c r="A759" s="1"/>
      <c r="B759" s="38"/>
      <c r="C759" s="38"/>
      <c r="D759" s="38"/>
      <c r="E759" s="37"/>
      <c r="F759" s="45"/>
      <c r="G759" s="46"/>
      <c r="H759" s="46"/>
      <c r="I759" s="47"/>
    </row>
    <row r="760" spans="1:9" ht="15" customHeight="1" x14ac:dyDescent="0.25">
      <c r="A760" s="1"/>
      <c r="B760" s="33"/>
      <c r="C760" s="33"/>
      <c r="D760" s="33"/>
      <c r="E760" s="34"/>
      <c r="F760" s="45"/>
      <c r="G760" s="46"/>
      <c r="H760" s="46"/>
      <c r="I760" s="47"/>
    </row>
    <row r="761" spans="1:9" ht="15" customHeight="1" x14ac:dyDescent="0.25">
      <c r="A761" s="1"/>
      <c r="B761" s="33"/>
      <c r="C761" s="33"/>
      <c r="D761" s="33"/>
      <c r="E761" s="37"/>
      <c r="F761" s="45"/>
      <c r="G761" s="46"/>
      <c r="H761" s="46"/>
      <c r="I761" s="47"/>
    </row>
    <row r="762" spans="1:9" ht="15" customHeight="1" x14ac:dyDescent="0.25">
      <c r="A762" s="1"/>
      <c r="B762" s="38"/>
      <c r="C762" s="38"/>
      <c r="D762" s="38"/>
      <c r="E762" s="34"/>
      <c r="F762" s="45"/>
      <c r="G762" s="46"/>
      <c r="H762" s="46"/>
      <c r="I762" s="47"/>
    </row>
    <row r="763" spans="1:9" ht="15" customHeight="1" x14ac:dyDescent="0.25">
      <c r="A763" s="1"/>
      <c r="B763" s="33"/>
      <c r="C763" s="33"/>
      <c r="D763" s="33"/>
      <c r="E763" s="37"/>
      <c r="F763" s="45"/>
      <c r="G763" s="59"/>
      <c r="H763" s="59"/>
      <c r="I763" s="47"/>
    </row>
    <row r="764" spans="1:9" ht="15" customHeight="1" x14ac:dyDescent="0.25">
      <c r="A764" s="1"/>
      <c r="B764" s="33"/>
      <c r="C764" s="33"/>
      <c r="D764" s="33"/>
      <c r="E764" s="37"/>
      <c r="F764" s="45"/>
      <c r="G764" s="46"/>
      <c r="H764" s="46"/>
      <c r="I764" s="47"/>
    </row>
    <row r="765" spans="1:9" ht="15" customHeight="1" x14ac:dyDescent="0.25">
      <c r="A765" s="1"/>
      <c r="B765" s="33"/>
      <c r="C765" s="33"/>
      <c r="D765" s="33"/>
      <c r="E765" s="37"/>
      <c r="F765" s="45"/>
      <c r="G765" s="46"/>
      <c r="H765" s="46"/>
      <c r="I765" s="47"/>
    </row>
    <row r="766" spans="1:9" ht="15" customHeight="1" x14ac:dyDescent="0.25">
      <c r="A766" s="1"/>
      <c r="B766" s="33"/>
      <c r="C766" s="33"/>
      <c r="D766" s="33"/>
      <c r="E766" s="37"/>
      <c r="F766" s="45"/>
      <c r="G766" s="46"/>
      <c r="H766" s="46"/>
      <c r="I766" s="47"/>
    </row>
    <row r="767" spans="1:9" ht="15" customHeight="1" x14ac:dyDescent="0.25">
      <c r="A767" s="1"/>
      <c r="B767" s="33"/>
      <c r="C767" s="33"/>
      <c r="D767" s="33"/>
      <c r="E767" s="37"/>
      <c r="F767" s="45"/>
      <c r="G767" s="46"/>
      <c r="H767" s="46"/>
      <c r="I767" s="47"/>
    </row>
    <row r="768" spans="1:9" ht="15" customHeight="1" x14ac:dyDescent="0.25">
      <c r="A768" s="1"/>
      <c r="B768" s="33"/>
      <c r="C768" s="33"/>
      <c r="D768" s="33"/>
      <c r="E768" s="37"/>
      <c r="F768" s="45"/>
      <c r="G768" s="46"/>
      <c r="H768" s="46"/>
      <c r="I768" s="47"/>
    </row>
    <row r="769" spans="1:9" ht="15" customHeight="1" x14ac:dyDescent="0.25">
      <c r="A769" s="1"/>
      <c r="B769" s="33"/>
      <c r="C769" s="33"/>
      <c r="D769" s="33"/>
      <c r="E769" s="54"/>
      <c r="F769" s="45"/>
      <c r="G769" s="46"/>
      <c r="H769" s="46"/>
      <c r="I769" s="47"/>
    </row>
    <row r="770" spans="1:9" ht="15" customHeight="1" x14ac:dyDescent="0.25">
      <c r="A770" s="1"/>
      <c r="B770" s="33"/>
      <c r="C770" s="33"/>
      <c r="D770" s="33"/>
      <c r="E770" s="37"/>
      <c r="F770" s="45"/>
      <c r="G770" s="46"/>
      <c r="H770" s="46"/>
      <c r="I770" s="47"/>
    </row>
    <row r="771" spans="1:9" ht="15" customHeight="1" x14ac:dyDescent="0.25">
      <c r="A771" s="1"/>
      <c r="B771" s="33"/>
      <c r="C771" s="33"/>
      <c r="D771" s="33"/>
      <c r="E771" s="36"/>
      <c r="F771" s="45"/>
      <c r="G771" s="46"/>
      <c r="H771" s="46"/>
      <c r="I771" s="47"/>
    </row>
    <row r="772" spans="1:9" ht="15" customHeight="1" x14ac:dyDescent="0.25">
      <c r="A772" s="1"/>
      <c r="B772" s="33"/>
      <c r="C772" s="33"/>
      <c r="D772" s="33"/>
      <c r="E772" s="36"/>
      <c r="F772" s="45"/>
      <c r="G772" s="46"/>
      <c r="H772" s="46"/>
      <c r="I772" s="47"/>
    </row>
    <row r="773" spans="1:9" ht="15" customHeight="1" x14ac:dyDescent="0.25">
      <c r="A773" s="1"/>
      <c r="B773" s="33"/>
      <c r="C773" s="33"/>
      <c r="D773" s="33"/>
      <c r="E773" s="36"/>
      <c r="F773" s="45"/>
      <c r="G773" s="46"/>
      <c r="H773" s="46"/>
      <c r="I773" s="47"/>
    </row>
    <row r="774" spans="1:9" ht="15" customHeight="1" x14ac:dyDescent="0.25">
      <c r="A774" s="1"/>
      <c r="B774" s="33"/>
      <c r="C774" s="33"/>
      <c r="D774" s="33"/>
      <c r="E774" s="36"/>
      <c r="F774" s="45"/>
      <c r="G774" s="46"/>
      <c r="H774" s="46"/>
      <c r="I774" s="47"/>
    </row>
    <row r="775" spans="1:9" ht="15" customHeight="1" x14ac:dyDescent="0.25">
      <c r="A775" s="1"/>
      <c r="B775" s="33"/>
      <c r="C775" s="33"/>
      <c r="D775" s="33"/>
      <c r="E775" s="36"/>
      <c r="F775" s="45"/>
      <c r="G775" s="46"/>
      <c r="H775" s="46"/>
      <c r="I775" s="47"/>
    </row>
    <row r="776" spans="1:9" ht="15" customHeight="1" x14ac:dyDescent="0.25">
      <c r="A776" s="1"/>
      <c r="B776" s="33"/>
      <c r="C776" s="33"/>
      <c r="D776" s="33"/>
      <c r="E776" s="36"/>
      <c r="F776" s="45"/>
      <c r="G776" s="46"/>
      <c r="H776" s="46"/>
      <c r="I776" s="47"/>
    </row>
    <row r="777" spans="1:9" ht="15" customHeight="1" x14ac:dyDescent="0.25">
      <c r="A777" s="1"/>
      <c r="B777" s="33"/>
      <c r="C777" s="33"/>
      <c r="D777" s="33"/>
      <c r="E777" s="36"/>
      <c r="F777" s="45"/>
      <c r="G777" s="46"/>
      <c r="H777" s="46"/>
      <c r="I777" s="47"/>
    </row>
    <row r="778" spans="1:9" ht="15" customHeight="1" x14ac:dyDescent="0.25">
      <c r="A778" s="1"/>
      <c r="B778" s="33"/>
      <c r="C778" s="33"/>
      <c r="D778" s="33"/>
      <c r="E778" s="36"/>
      <c r="F778" s="45"/>
      <c r="G778" s="46"/>
      <c r="H778" s="46"/>
      <c r="I778" s="47"/>
    </row>
    <row r="779" spans="1:9" ht="15" customHeight="1" x14ac:dyDescent="0.25">
      <c r="A779" s="1"/>
      <c r="B779" s="33"/>
      <c r="C779" s="33"/>
      <c r="D779" s="33"/>
      <c r="E779" s="36"/>
      <c r="F779" s="45"/>
      <c r="G779" s="46"/>
      <c r="H779" s="46"/>
      <c r="I779" s="47"/>
    </row>
    <row r="780" spans="1:9" ht="15" customHeight="1" x14ac:dyDescent="0.25">
      <c r="A780" s="1"/>
      <c r="B780" s="33"/>
      <c r="C780" s="33"/>
      <c r="D780" s="33"/>
      <c r="E780" s="36"/>
      <c r="F780" s="45"/>
      <c r="G780" s="46"/>
      <c r="H780" s="46"/>
      <c r="I780" s="47"/>
    </row>
    <row r="781" spans="1:9" ht="15" customHeight="1" x14ac:dyDescent="0.25">
      <c r="A781" s="1"/>
      <c r="B781" s="33"/>
      <c r="C781" s="33"/>
      <c r="D781" s="33"/>
      <c r="E781" s="36"/>
      <c r="F781" s="45"/>
      <c r="G781" s="46"/>
      <c r="H781" s="46"/>
      <c r="I781" s="47"/>
    </row>
    <row r="782" spans="1:9" ht="15" customHeight="1" x14ac:dyDescent="0.25">
      <c r="A782" s="1"/>
      <c r="B782" s="33"/>
      <c r="C782" s="33"/>
      <c r="D782" s="33"/>
      <c r="E782" s="53"/>
      <c r="F782" s="45"/>
      <c r="G782" s="46"/>
      <c r="H782" s="46"/>
      <c r="I782" s="47"/>
    </row>
    <row r="783" spans="1:9" ht="15" customHeight="1" x14ac:dyDescent="0.25">
      <c r="A783" s="1"/>
      <c r="B783" s="33"/>
      <c r="C783" s="33"/>
      <c r="D783" s="33"/>
      <c r="E783" s="53"/>
      <c r="F783" s="45"/>
      <c r="G783" s="46"/>
      <c r="H783" s="46"/>
      <c r="I783" s="47"/>
    </row>
    <row r="784" spans="1:9" ht="15" customHeight="1" x14ac:dyDescent="0.25">
      <c r="A784" s="1"/>
      <c r="B784" s="33"/>
      <c r="C784" s="33"/>
      <c r="D784" s="33"/>
      <c r="E784" s="53"/>
      <c r="F784" s="45"/>
      <c r="G784" s="46"/>
      <c r="H784" s="46"/>
      <c r="I784" s="47"/>
    </row>
    <row r="785" spans="1:9" ht="15" customHeight="1" x14ac:dyDescent="0.25">
      <c r="A785" s="1"/>
      <c r="B785" s="33"/>
      <c r="C785" s="33"/>
      <c r="D785" s="33"/>
      <c r="E785" s="53"/>
      <c r="F785" s="45"/>
      <c r="G785" s="46"/>
      <c r="H785" s="46"/>
      <c r="I785" s="47"/>
    </row>
    <row r="786" spans="1:9" ht="15" customHeight="1" x14ac:dyDescent="0.25">
      <c r="A786" s="1"/>
      <c r="B786" s="33"/>
      <c r="C786" s="33"/>
      <c r="D786" s="33"/>
      <c r="E786" s="53"/>
      <c r="F786" s="45"/>
      <c r="G786" s="46"/>
      <c r="H786" s="46"/>
      <c r="I786" s="47"/>
    </row>
    <row r="787" spans="1:9" ht="15" customHeight="1" x14ac:dyDescent="0.25">
      <c r="A787" s="1"/>
      <c r="B787" s="33"/>
      <c r="C787" s="33"/>
      <c r="D787" s="33"/>
      <c r="E787" s="53"/>
      <c r="F787" s="45"/>
      <c r="G787" s="46"/>
      <c r="H787" s="46"/>
      <c r="I787" s="47"/>
    </row>
    <row r="788" spans="1:9" ht="15" customHeight="1" x14ac:dyDescent="0.25">
      <c r="A788" s="1"/>
      <c r="B788" s="33"/>
      <c r="C788" s="33"/>
      <c r="D788" s="33"/>
      <c r="E788" s="53"/>
      <c r="F788" s="45"/>
      <c r="G788" s="46"/>
      <c r="H788" s="46"/>
      <c r="I788" s="47"/>
    </row>
    <row r="789" spans="1:9" ht="15" customHeight="1" x14ac:dyDescent="0.25">
      <c r="A789" s="1"/>
      <c r="B789" s="33"/>
      <c r="C789" s="33"/>
      <c r="D789" s="33"/>
      <c r="E789" s="53"/>
      <c r="F789" s="45"/>
      <c r="G789" s="46"/>
      <c r="H789" s="46"/>
      <c r="I789" s="47"/>
    </row>
    <row r="790" spans="1:9" ht="15" customHeight="1" x14ac:dyDescent="0.25">
      <c r="A790" s="1"/>
      <c r="B790" s="33"/>
      <c r="C790" s="33"/>
      <c r="D790" s="33"/>
      <c r="E790" s="53"/>
      <c r="F790" s="45"/>
      <c r="G790" s="46"/>
      <c r="H790" s="46"/>
      <c r="I790" s="47"/>
    </row>
    <row r="791" spans="1:9" ht="15" customHeight="1" x14ac:dyDescent="0.25">
      <c r="A791" s="1"/>
      <c r="B791" s="33"/>
      <c r="C791" s="33"/>
      <c r="D791" s="33"/>
      <c r="E791" s="53"/>
      <c r="F791" s="45"/>
      <c r="G791" s="46"/>
      <c r="H791" s="46"/>
      <c r="I791" s="47"/>
    </row>
    <row r="792" spans="1:9" ht="15" customHeight="1" x14ac:dyDescent="0.25">
      <c r="A792" s="1"/>
      <c r="B792" s="33"/>
      <c r="C792" s="33"/>
      <c r="D792" s="33"/>
      <c r="E792" s="53"/>
      <c r="F792" s="45"/>
      <c r="G792" s="46"/>
      <c r="H792" s="46"/>
      <c r="I792" s="47"/>
    </row>
    <row r="793" spans="1:9" ht="15" customHeight="1" x14ac:dyDescent="0.25">
      <c r="A793" s="1"/>
      <c r="B793" s="60"/>
      <c r="C793" s="60"/>
      <c r="D793" s="60"/>
      <c r="E793" s="53"/>
      <c r="F793" s="45"/>
      <c r="G793" s="46"/>
      <c r="H793" s="46"/>
      <c r="I793" s="47"/>
    </row>
    <row r="794" spans="1:9" ht="15" customHeight="1" x14ac:dyDescent="0.25">
      <c r="A794" s="1"/>
      <c r="B794" s="60"/>
      <c r="C794" s="60"/>
      <c r="D794" s="60"/>
      <c r="E794" s="53"/>
      <c r="F794" s="45"/>
      <c r="G794" s="46"/>
      <c r="H794" s="46"/>
      <c r="I794" s="47"/>
    </row>
    <row r="795" spans="1:9" ht="15" customHeight="1" x14ac:dyDescent="0.25">
      <c r="A795" s="1"/>
      <c r="B795" s="60"/>
      <c r="C795" s="60"/>
      <c r="D795" s="60"/>
      <c r="E795" s="53"/>
      <c r="F795" s="45"/>
      <c r="G795" s="46"/>
      <c r="H795" s="46"/>
      <c r="I795" s="47"/>
    </row>
    <row r="796" spans="1:9" ht="15" customHeight="1" x14ac:dyDescent="0.25">
      <c r="A796" s="1"/>
      <c r="B796" s="60"/>
      <c r="C796" s="60"/>
      <c r="D796" s="60"/>
      <c r="E796" s="53"/>
      <c r="F796" s="45"/>
      <c r="G796" s="46"/>
      <c r="H796" s="46"/>
      <c r="I796" s="47"/>
    </row>
    <row r="797" spans="1:9" ht="15" customHeight="1" x14ac:dyDescent="0.25">
      <c r="A797" s="1"/>
      <c r="B797" s="60"/>
      <c r="C797" s="60"/>
      <c r="D797" s="60"/>
      <c r="E797" s="53"/>
      <c r="F797" s="45"/>
      <c r="G797" s="46"/>
      <c r="H797" s="46"/>
      <c r="I797" s="47"/>
    </row>
    <row r="798" spans="1:9" ht="15" customHeight="1" x14ac:dyDescent="0.25">
      <c r="A798" s="1"/>
      <c r="B798" s="60"/>
      <c r="C798" s="60"/>
      <c r="D798" s="60"/>
      <c r="E798" s="53"/>
      <c r="F798" s="45"/>
      <c r="G798" s="46"/>
      <c r="H798" s="46"/>
      <c r="I798" s="47"/>
    </row>
    <row r="799" spans="1:9" ht="15" customHeight="1" x14ac:dyDescent="0.25">
      <c r="A799" s="1"/>
      <c r="B799" s="60"/>
      <c r="C799" s="60"/>
      <c r="D799" s="60"/>
      <c r="E799" s="37"/>
      <c r="F799" s="45"/>
      <c r="G799" s="46"/>
      <c r="H799" s="46"/>
      <c r="I799" s="47"/>
    </row>
    <row r="800" spans="1:9" ht="15" customHeight="1" x14ac:dyDescent="0.25">
      <c r="A800" s="1"/>
      <c r="B800" s="60"/>
      <c r="C800" s="60"/>
      <c r="D800" s="60"/>
      <c r="E800" s="37"/>
      <c r="F800" s="45"/>
      <c r="G800" s="46"/>
      <c r="H800" s="46"/>
      <c r="I800" s="47"/>
    </row>
    <row r="801" spans="1:9" ht="15" customHeight="1" x14ac:dyDescent="0.25">
      <c r="A801" s="1"/>
      <c r="B801" s="60"/>
      <c r="C801" s="60"/>
      <c r="D801" s="60"/>
      <c r="E801" s="37"/>
      <c r="F801" s="45"/>
      <c r="G801" s="46"/>
      <c r="H801" s="46"/>
      <c r="I801" s="47"/>
    </row>
    <row r="802" spans="1:9" ht="15" customHeight="1" x14ac:dyDescent="0.25">
      <c r="A802" s="1"/>
      <c r="B802" s="60"/>
      <c r="C802" s="60"/>
      <c r="D802" s="60"/>
      <c r="E802" s="37"/>
      <c r="F802" s="45"/>
      <c r="G802" s="46"/>
      <c r="H802" s="46"/>
      <c r="I802" s="47"/>
    </row>
    <row r="803" spans="1:9" ht="15" customHeight="1" x14ac:dyDescent="0.25">
      <c r="A803" s="1"/>
      <c r="B803" s="60"/>
      <c r="C803" s="60"/>
      <c r="D803" s="60"/>
      <c r="E803" s="37"/>
      <c r="F803" s="45"/>
      <c r="G803" s="46"/>
      <c r="H803" s="46"/>
      <c r="I803" s="47"/>
    </row>
    <row r="804" spans="1:9" ht="15" customHeight="1" x14ac:dyDescent="0.25">
      <c r="A804" s="1"/>
      <c r="B804" s="60"/>
      <c r="C804" s="60"/>
      <c r="D804" s="60"/>
      <c r="E804" s="37"/>
      <c r="F804" s="45"/>
      <c r="G804" s="46"/>
      <c r="H804" s="46"/>
      <c r="I804" s="47"/>
    </row>
    <row r="805" spans="1:9" ht="15" customHeight="1" x14ac:dyDescent="0.25">
      <c r="A805" s="1"/>
      <c r="B805" s="60"/>
      <c r="C805" s="60"/>
      <c r="D805" s="60"/>
      <c r="E805" s="37"/>
      <c r="F805" s="45"/>
      <c r="G805" s="46"/>
      <c r="H805" s="46"/>
      <c r="I805" s="47"/>
    </row>
    <row r="806" spans="1:9" ht="15" customHeight="1" x14ac:dyDescent="0.25">
      <c r="A806" s="1"/>
      <c r="B806" s="60"/>
      <c r="C806" s="60"/>
      <c r="D806" s="60"/>
      <c r="E806" s="37"/>
      <c r="F806" s="45"/>
      <c r="G806" s="46"/>
      <c r="H806" s="46"/>
      <c r="I806" s="47"/>
    </row>
    <row r="807" spans="1:9" ht="15" customHeight="1" x14ac:dyDescent="0.25">
      <c r="A807" s="1"/>
      <c r="B807" s="60"/>
      <c r="C807" s="60"/>
      <c r="D807" s="60"/>
      <c r="E807" s="37"/>
      <c r="F807" s="45"/>
      <c r="G807" s="46"/>
      <c r="H807" s="46"/>
      <c r="I807" s="47"/>
    </row>
    <row r="808" spans="1:9" ht="15" customHeight="1" x14ac:dyDescent="0.25">
      <c r="A808" s="1"/>
      <c r="B808" s="60"/>
      <c r="C808" s="60"/>
      <c r="D808" s="60"/>
      <c r="E808" s="36"/>
      <c r="F808" s="45"/>
      <c r="G808" s="46"/>
      <c r="H808" s="46"/>
      <c r="I808" s="47"/>
    </row>
    <row r="809" spans="1:9" ht="15" customHeight="1" x14ac:dyDescent="0.25">
      <c r="A809" s="1"/>
      <c r="B809" s="33"/>
      <c r="C809" s="33"/>
      <c r="D809" s="33"/>
      <c r="E809" s="37"/>
      <c r="F809" s="45"/>
      <c r="G809" s="46"/>
      <c r="H809" s="46"/>
      <c r="I809" s="47"/>
    </row>
    <row r="810" spans="1:9" ht="15" customHeight="1" x14ac:dyDescent="0.25">
      <c r="A810" s="1"/>
      <c r="B810" s="33"/>
      <c r="C810" s="33"/>
      <c r="D810" s="33"/>
      <c r="E810" s="52"/>
      <c r="F810" s="45"/>
      <c r="G810" s="46"/>
      <c r="H810" s="46"/>
      <c r="I810" s="47"/>
    </row>
    <row r="811" spans="1:9" ht="15" customHeight="1" x14ac:dyDescent="0.25">
      <c r="A811" s="1"/>
      <c r="B811" s="33"/>
      <c r="C811" s="33"/>
      <c r="D811" s="33"/>
      <c r="E811" s="37"/>
      <c r="F811" s="45"/>
      <c r="G811" s="46"/>
      <c r="H811" s="46"/>
      <c r="I811" s="47"/>
    </row>
    <row r="812" spans="1:9" ht="15" customHeight="1" x14ac:dyDescent="0.25">
      <c r="A812" s="1"/>
      <c r="B812" s="33"/>
      <c r="C812" s="33"/>
      <c r="D812" s="33"/>
      <c r="E812" s="37"/>
      <c r="F812" s="45"/>
      <c r="G812" s="46"/>
      <c r="H812" s="46"/>
      <c r="I812" s="47"/>
    </row>
    <row r="813" spans="1:9" ht="15" customHeight="1" x14ac:dyDescent="0.25">
      <c r="A813" s="1"/>
      <c r="B813" s="33"/>
      <c r="C813" s="33"/>
      <c r="D813" s="33"/>
      <c r="E813" s="37"/>
      <c r="F813" s="45"/>
      <c r="G813" s="46"/>
      <c r="H813" s="46"/>
      <c r="I813" s="47"/>
    </row>
    <row r="814" spans="1:9" ht="15" customHeight="1" x14ac:dyDescent="0.25">
      <c r="A814" s="1"/>
      <c r="B814" s="33"/>
      <c r="C814" s="33"/>
      <c r="D814" s="33"/>
      <c r="E814" s="37"/>
      <c r="F814" s="45"/>
      <c r="G814" s="46"/>
      <c r="H814" s="46"/>
      <c r="I814" s="47"/>
    </row>
    <row r="815" spans="1:9" ht="15" customHeight="1" x14ac:dyDescent="0.25">
      <c r="A815" s="1"/>
      <c r="B815" s="33"/>
      <c r="C815" s="33"/>
      <c r="D815" s="33"/>
      <c r="E815" s="37"/>
      <c r="F815" s="45"/>
      <c r="G815" s="46"/>
      <c r="H815" s="46"/>
      <c r="I815" s="47"/>
    </row>
    <row r="816" spans="1:9" ht="15" customHeight="1" x14ac:dyDescent="0.25">
      <c r="A816" s="1"/>
      <c r="B816" s="33"/>
      <c r="C816" s="33"/>
      <c r="D816" s="33"/>
      <c r="E816" s="37"/>
      <c r="F816" s="45"/>
      <c r="G816" s="46"/>
      <c r="H816" s="46"/>
      <c r="I816" s="47"/>
    </row>
    <row r="817" spans="1:9" ht="15" customHeight="1" x14ac:dyDescent="0.25">
      <c r="A817" s="1"/>
      <c r="B817" s="33"/>
      <c r="C817" s="33"/>
      <c r="D817" s="33"/>
      <c r="E817" s="37"/>
      <c r="F817" s="45"/>
      <c r="G817" s="50"/>
      <c r="H817" s="50"/>
      <c r="I817" s="47"/>
    </row>
    <row r="818" spans="1:9" ht="15" customHeight="1" x14ac:dyDescent="0.25">
      <c r="A818" s="1"/>
      <c r="B818" s="35"/>
      <c r="C818" s="35"/>
      <c r="D818" s="35"/>
      <c r="E818" s="37"/>
      <c r="F818" s="45"/>
      <c r="G818" s="46"/>
      <c r="H818" s="46"/>
      <c r="I818" s="47"/>
    </row>
    <row r="819" spans="1:9" ht="15" customHeight="1" x14ac:dyDescent="0.25">
      <c r="A819" s="1"/>
      <c r="B819" s="33"/>
      <c r="C819" s="33"/>
      <c r="D819" s="33"/>
      <c r="E819" s="53"/>
      <c r="F819" s="45"/>
      <c r="G819" s="46"/>
      <c r="H819" s="46"/>
      <c r="I819" s="47"/>
    </row>
    <row r="820" spans="1:9" ht="15" customHeight="1" x14ac:dyDescent="0.25">
      <c r="A820" s="1"/>
      <c r="B820" s="33"/>
      <c r="C820" s="33"/>
      <c r="D820" s="33"/>
      <c r="E820" s="37"/>
      <c r="F820" s="45"/>
      <c r="G820" s="50"/>
      <c r="H820" s="50"/>
      <c r="I820" s="47"/>
    </row>
    <row r="821" spans="1:9" ht="15" customHeight="1" x14ac:dyDescent="0.25">
      <c r="A821" s="1"/>
      <c r="B821" s="33"/>
      <c r="C821" s="33"/>
      <c r="D821" s="33"/>
      <c r="E821" s="37"/>
      <c r="F821" s="45"/>
      <c r="G821" s="46"/>
      <c r="H821" s="46"/>
      <c r="I821" s="47"/>
    </row>
    <row r="822" spans="1:9" ht="15" customHeight="1" x14ac:dyDescent="0.25">
      <c r="A822" s="1"/>
      <c r="B822" s="33"/>
      <c r="C822" s="33"/>
      <c r="D822" s="33"/>
      <c r="E822" s="37"/>
      <c r="F822" s="45"/>
      <c r="G822" s="46"/>
      <c r="H822" s="46"/>
      <c r="I822" s="47"/>
    </row>
    <row r="823" spans="1:9" ht="15" customHeight="1" x14ac:dyDescent="0.25">
      <c r="A823" s="1"/>
      <c r="B823" s="33"/>
      <c r="C823" s="33"/>
      <c r="D823" s="33"/>
      <c r="E823" s="37"/>
      <c r="F823" s="45"/>
      <c r="G823" s="46"/>
      <c r="H823" s="46"/>
      <c r="I823" s="47"/>
    </row>
    <row r="824" spans="1:9" ht="15" customHeight="1" x14ac:dyDescent="0.25">
      <c r="A824" s="1"/>
      <c r="B824" s="33"/>
      <c r="C824" s="33"/>
      <c r="D824" s="33"/>
      <c r="E824" s="37"/>
      <c r="F824" s="45"/>
      <c r="G824" s="46"/>
      <c r="H824" s="46"/>
      <c r="I824" s="47"/>
    </row>
    <row r="825" spans="1:9" ht="15" customHeight="1" x14ac:dyDescent="0.25">
      <c r="A825" s="1"/>
      <c r="B825" s="33"/>
      <c r="C825" s="33"/>
      <c r="D825" s="33"/>
      <c r="E825" s="34"/>
      <c r="F825" s="45"/>
      <c r="G825" s="46"/>
      <c r="H825" s="46"/>
      <c r="I825" s="47"/>
    </row>
    <row r="826" spans="1:9" ht="15" customHeight="1" x14ac:dyDescent="0.25">
      <c r="A826" s="1"/>
      <c r="B826" s="33"/>
      <c r="C826" s="33"/>
      <c r="D826" s="33"/>
      <c r="E826" s="34"/>
      <c r="F826" s="45"/>
      <c r="G826" s="46"/>
      <c r="H826" s="46"/>
      <c r="I826" s="47"/>
    </row>
    <row r="827" spans="1:9" ht="15" customHeight="1" x14ac:dyDescent="0.25">
      <c r="A827" s="1"/>
      <c r="B827" s="33"/>
      <c r="C827" s="33"/>
      <c r="D827" s="33"/>
      <c r="E827" s="36"/>
      <c r="F827" s="45"/>
      <c r="G827" s="46"/>
      <c r="H827" s="46"/>
      <c r="I827" s="47"/>
    </row>
    <row r="828" spans="1:9" ht="15" customHeight="1" x14ac:dyDescent="0.25">
      <c r="A828" s="1"/>
      <c r="B828" s="33"/>
      <c r="C828" s="33"/>
      <c r="D828" s="33"/>
      <c r="E828" s="34"/>
      <c r="F828" s="45"/>
      <c r="G828" s="46"/>
      <c r="H828" s="46"/>
      <c r="I828" s="47"/>
    </row>
    <row r="829" spans="1:9" ht="15" customHeight="1" x14ac:dyDescent="0.25">
      <c r="A829" s="1"/>
      <c r="B829" s="33"/>
      <c r="C829" s="33"/>
      <c r="D829" s="33"/>
      <c r="E829" s="34"/>
      <c r="F829" s="45"/>
      <c r="G829" s="46"/>
      <c r="H829" s="46"/>
      <c r="I829" s="47"/>
    </row>
    <row r="830" spans="1:9" ht="15" customHeight="1" x14ac:dyDescent="0.25">
      <c r="A830" s="1"/>
      <c r="B830" s="33"/>
      <c r="C830" s="33"/>
      <c r="D830" s="33"/>
      <c r="E830" s="37"/>
      <c r="F830" s="45"/>
      <c r="G830" s="46"/>
      <c r="H830" s="46"/>
      <c r="I830" s="47"/>
    </row>
    <row r="831" spans="1:9" ht="15" customHeight="1" x14ac:dyDescent="0.25">
      <c r="A831" s="1"/>
      <c r="B831" s="33"/>
      <c r="C831" s="33"/>
      <c r="D831" s="33"/>
      <c r="E831" s="34"/>
      <c r="F831" s="45"/>
      <c r="G831" s="46"/>
      <c r="H831" s="46"/>
      <c r="I831" s="47"/>
    </row>
    <row r="832" spans="1:9" ht="15" customHeight="1" x14ac:dyDescent="0.25">
      <c r="A832" s="1"/>
      <c r="B832" s="33"/>
      <c r="C832" s="33"/>
      <c r="D832" s="33"/>
      <c r="E832" s="34"/>
      <c r="F832" s="45"/>
      <c r="G832" s="46"/>
      <c r="H832" s="46"/>
      <c r="I832" s="47"/>
    </row>
    <row r="833" spans="1:9" ht="15" customHeight="1" x14ac:dyDescent="0.25">
      <c r="A833" s="1"/>
      <c r="B833" s="33"/>
      <c r="C833" s="33"/>
      <c r="D833" s="33"/>
      <c r="E833" s="34"/>
      <c r="F833" s="45"/>
      <c r="G833" s="46"/>
      <c r="H833" s="46"/>
      <c r="I833" s="47"/>
    </row>
    <row r="834" spans="1:9" ht="15" customHeight="1" x14ac:dyDescent="0.25">
      <c r="A834" s="1"/>
      <c r="B834" s="33"/>
      <c r="C834" s="33"/>
      <c r="D834" s="33"/>
      <c r="E834" s="37"/>
      <c r="F834" s="45"/>
      <c r="G834" s="46"/>
      <c r="H834" s="46"/>
      <c r="I834" s="47"/>
    </row>
    <row r="835" spans="1:9" ht="15" customHeight="1" x14ac:dyDescent="0.25">
      <c r="A835" s="1"/>
      <c r="B835" s="33"/>
      <c r="C835" s="33"/>
      <c r="D835" s="33"/>
      <c r="E835" s="34"/>
      <c r="F835" s="45"/>
      <c r="G835" s="46"/>
      <c r="H835" s="46"/>
      <c r="I835" s="47"/>
    </row>
    <row r="836" spans="1:9" ht="15" customHeight="1" x14ac:dyDescent="0.25">
      <c r="A836" s="1"/>
      <c r="B836" s="33"/>
      <c r="C836" s="33"/>
      <c r="D836" s="33"/>
      <c r="E836" s="34"/>
      <c r="F836" s="45"/>
      <c r="G836" s="46"/>
      <c r="H836" s="46"/>
      <c r="I836" s="47"/>
    </row>
    <row r="837" spans="1:9" ht="15" customHeight="1" x14ac:dyDescent="0.25">
      <c r="A837" s="1"/>
      <c r="B837" s="35"/>
      <c r="C837" s="35"/>
      <c r="D837" s="35"/>
      <c r="E837" s="37"/>
      <c r="F837" s="45"/>
      <c r="G837" s="46"/>
      <c r="H837" s="46"/>
      <c r="I837" s="47"/>
    </row>
    <row r="838" spans="1:9" ht="15" customHeight="1" x14ac:dyDescent="0.25">
      <c r="A838" s="1"/>
      <c r="B838" s="38"/>
      <c r="C838" s="38"/>
      <c r="D838" s="38"/>
      <c r="E838" s="37"/>
      <c r="F838" s="45"/>
      <c r="G838" s="46"/>
      <c r="H838" s="46"/>
      <c r="I838" s="47"/>
    </row>
    <row r="839" spans="1:9" ht="15" customHeight="1" x14ac:dyDescent="0.25">
      <c r="A839" s="1"/>
      <c r="B839" s="33"/>
      <c r="C839" s="33"/>
      <c r="D839" s="33"/>
      <c r="E839" s="37"/>
      <c r="F839" s="45"/>
      <c r="G839" s="46"/>
      <c r="H839" s="46"/>
      <c r="I839" s="47"/>
    </row>
    <row r="840" spans="1:9" ht="15" customHeight="1" x14ac:dyDescent="0.25">
      <c r="A840" s="1"/>
      <c r="B840" s="33"/>
      <c r="C840" s="33"/>
      <c r="D840" s="33"/>
      <c r="E840" s="36"/>
      <c r="F840" s="45"/>
      <c r="G840" s="46"/>
      <c r="H840" s="46"/>
      <c r="I840" s="47"/>
    </row>
    <row r="841" spans="1:9" ht="15" customHeight="1" x14ac:dyDescent="0.25">
      <c r="A841" s="1"/>
      <c r="B841" s="38"/>
      <c r="C841" s="38"/>
      <c r="D841" s="38"/>
      <c r="E841" s="36"/>
      <c r="F841" s="45"/>
      <c r="G841" s="46"/>
      <c r="H841" s="46"/>
      <c r="I841" s="47"/>
    </row>
    <row r="842" spans="1:9" ht="15" customHeight="1" x14ac:dyDescent="0.25">
      <c r="A842" s="1"/>
      <c r="B842" s="35"/>
      <c r="C842" s="35"/>
      <c r="D842" s="35"/>
      <c r="E842" s="36"/>
      <c r="F842" s="45"/>
      <c r="G842" s="46"/>
      <c r="H842" s="46"/>
      <c r="I842" s="47"/>
    </row>
    <row r="843" spans="1:9" ht="15" customHeight="1" x14ac:dyDescent="0.25">
      <c r="A843" s="1"/>
      <c r="B843" s="35"/>
      <c r="C843" s="35"/>
      <c r="D843" s="35"/>
      <c r="E843" s="36"/>
      <c r="F843" s="45"/>
      <c r="G843" s="46"/>
      <c r="H843" s="46"/>
      <c r="I843" s="47"/>
    </row>
    <row r="844" spans="1:9" ht="15" customHeight="1" x14ac:dyDescent="0.25">
      <c r="A844" s="1"/>
      <c r="B844" s="33"/>
      <c r="C844" s="33"/>
      <c r="D844" s="33"/>
      <c r="E844" s="34"/>
      <c r="F844" s="45"/>
      <c r="G844" s="46"/>
      <c r="H844" s="46"/>
      <c r="I844" s="47"/>
    </row>
    <row r="845" spans="1:9" ht="15" customHeight="1" x14ac:dyDescent="0.25">
      <c r="A845" s="1"/>
      <c r="B845" s="35"/>
      <c r="C845" s="35"/>
      <c r="D845" s="35"/>
      <c r="E845" s="34"/>
      <c r="F845" s="45"/>
      <c r="G845" s="46"/>
      <c r="H845" s="46"/>
      <c r="I845" s="47"/>
    </row>
    <row r="846" spans="1:9" ht="15" customHeight="1" x14ac:dyDescent="0.25">
      <c r="A846" s="1"/>
      <c r="B846" s="33"/>
      <c r="C846" s="33"/>
      <c r="D846" s="33"/>
      <c r="E846" s="34"/>
      <c r="F846" s="45"/>
      <c r="G846" s="46"/>
      <c r="H846" s="46"/>
      <c r="I846" s="47"/>
    </row>
    <row r="847" spans="1:9" ht="15" customHeight="1" x14ac:dyDescent="0.25">
      <c r="A847" s="1"/>
      <c r="B847" s="33"/>
      <c r="C847" s="33"/>
      <c r="D847" s="33"/>
      <c r="E847" s="34"/>
      <c r="F847" s="45"/>
      <c r="G847" s="46"/>
      <c r="H847" s="46"/>
      <c r="I847" s="47"/>
    </row>
    <row r="848" spans="1:9" ht="15" customHeight="1" x14ac:dyDescent="0.25">
      <c r="A848" s="1"/>
      <c r="B848" s="33"/>
      <c r="C848" s="33"/>
      <c r="D848" s="33"/>
      <c r="E848" s="34"/>
      <c r="F848" s="45"/>
      <c r="G848" s="46"/>
      <c r="H848" s="46"/>
      <c r="I848" s="47"/>
    </row>
    <row r="849" spans="1:9" ht="15" customHeight="1" x14ac:dyDescent="0.25">
      <c r="A849" s="1"/>
      <c r="B849" s="33"/>
      <c r="C849" s="33"/>
      <c r="D849" s="33"/>
      <c r="E849" s="34"/>
      <c r="F849" s="45"/>
      <c r="G849" s="46"/>
      <c r="H849" s="46"/>
      <c r="I849" s="47"/>
    </row>
    <row r="850" spans="1:9" ht="15" customHeight="1" x14ac:dyDescent="0.25">
      <c r="A850" s="1"/>
      <c r="B850" s="35"/>
      <c r="C850" s="35"/>
      <c r="D850" s="35"/>
      <c r="E850" s="34"/>
      <c r="F850" s="45"/>
      <c r="G850" s="46"/>
      <c r="H850" s="46"/>
      <c r="I850" s="47"/>
    </row>
    <row r="851" spans="1:9" ht="15" customHeight="1" x14ac:dyDescent="0.25">
      <c r="A851" s="1"/>
      <c r="B851" s="35"/>
      <c r="C851" s="35"/>
      <c r="D851" s="35"/>
      <c r="E851" s="34"/>
      <c r="F851" s="45"/>
      <c r="G851" s="46"/>
      <c r="H851" s="46"/>
      <c r="I851" s="47"/>
    </row>
    <row r="852" spans="1:9" ht="15" customHeight="1" x14ac:dyDescent="0.25">
      <c r="A852" s="1"/>
      <c r="B852" s="35"/>
      <c r="C852" s="35"/>
      <c r="D852" s="35"/>
      <c r="E852" s="34"/>
      <c r="F852" s="45"/>
      <c r="G852" s="46"/>
      <c r="H852" s="46"/>
      <c r="I852" s="47"/>
    </row>
    <row r="853" spans="1:9" ht="15" customHeight="1" x14ac:dyDescent="0.25">
      <c r="A853" s="1"/>
      <c r="B853" s="35"/>
      <c r="C853" s="35"/>
      <c r="D853" s="35"/>
      <c r="E853" s="34"/>
      <c r="F853" s="45"/>
      <c r="G853" s="46"/>
      <c r="H853" s="46"/>
      <c r="I853" s="47"/>
    </row>
    <row r="854" spans="1:9" ht="15" customHeight="1" x14ac:dyDescent="0.25">
      <c r="A854" s="1"/>
      <c r="B854" s="38"/>
      <c r="C854" s="38"/>
      <c r="D854" s="38"/>
      <c r="E854" s="37"/>
      <c r="F854" s="45"/>
      <c r="G854" s="46"/>
      <c r="H854" s="46"/>
      <c r="I854" s="47"/>
    </row>
    <row r="855" spans="1:9" ht="15" customHeight="1" x14ac:dyDescent="0.25">
      <c r="A855" s="1"/>
      <c r="B855" s="38"/>
      <c r="C855" s="38"/>
      <c r="D855" s="38"/>
      <c r="E855" s="37"/>
      <c r="F855" s="45"/>
      <c r="G855" s="46"/>
      <c r="H855" s="46"/>
      <c r="I855" s="47"/>
    </row>
    <row r="856" spans="1:9" ht="15" customHeight="1" x14ac:dyDescent="0.25">
      <c r="A856" s="1"/>
      <c r="B856" s="33"/>
      <c r="C856" s="33"/>
      <c r="D856" s="33"/>
      <c r="E856" s="37"/>
      <c r="F856" s="45"/>
      <c r="G856" s="46"/>
      <c r="H856" s="46"/>
      <c r="I856" s="47"/>
    </row>
    <row r="857" spans="1:9" ht="15" customHeight="1" x14ac:dyDescent="0.25">
      <c r="A857" s="1"/>
      <c r="B857" s="33"/>
      <c r="C857" s="33"/>
      <c r="D857" s="33"/>
      <c r="E857" s="37"/>
      <c r="F857" s="45"/>
      <c r="G857" s="46"/>
      <c r="H857" s="46"/>
      <c r="I857" s="47"/>
    </row>
    <row r="858" spans="1:9" ht="15" customHeight="1" x14ac:dyDescent="0.25">
      <c r="A858" s="1"/>
      <c r="B858" s="33"/>
      <c r="C858" s="33"/>
      <c r="D858" s="33"/>
      <c r="E858" s="37"/>
      <c r="F858" s="45"/>
      <c r="G858" s="46"/>
      <c r="H858" s="46"/>
      <c r="I858" s="47"/>
    </row>
    <row r="859" spans="1:9" ht="15" customHeight="1" x14ac:dyDescent="0.25">
      <c r="A859" s="1"/>
      <c r="B859" s="33"/>
      <c r="C859" s="33"/>
      <c r="D859" s="33"/>
      <c r="E859" s="37"/>
      <c r="F859" s="51"/>
      <c r="G859" s="46"/>
      <c r="H859" s="46"/>
      <c r="I859" s="47"/>
    </row>
    <row r="860" spans="1:9" ht="15" customHeight="1" x14ac:dyDescent="0.25">
      <c r="A860" s="1"/>
      <c r="B860" s="33"/>
      <c r="C860" s="33"/>
      <c r="D860" s="33"/>
      <c r="E860" s="37"/>
      <c r="F860" s="45"/>
      <c r="G860" s="46"/>
      <c r="H860" s="46"/>
      <c r="I860" s="47"/>
    </row>
    <row r="861" spans="1:9" ht="15" customHeight="1" x14ac:dyDescent="0.25">
      <c r="A861" s="1"/>
      <c r="B861" s="33"/>
      <c r="C861" s="33"/>
      <c r="D861" s="33"/>
      <c r="E861" s="37"/>
      <c r="F861" s="45"/>
      <c r="G861" s="46"/>
      <c r="H861" s="46"/>
      <c r="I861" s="47"/>
    </row>
    <row r="862" spans="1:9" ht="15" customHeight="1" x14ac:dyDescent="0.25">
      <c r="A862" s="1"/>
      <c r="B862" s="35"/>
      <c r="C862" s="35"/>
      <c r="D862" s="35"/>
      <c r="E862" s="37"/>
      <c r="F862" s="45"/>
      <c r="G862" s="46"/>
      <c r="H862" s="46"/>
      <c r="I862" s="47"/>
    </row>
    <row r="863" spans="1:9" ht="15" customHeight="1" x14ac:dyDescent="0.25">
      <c r="A863" s="1"/>
      <c r="B863" s="35"/>
      <c r="C863" s="35"/>
      <c r="D863" s="35"/>
      <c r="E863" s="37"/>
      <c r="F863" s="45"/>
      <c r="G863" s="46"/>
      <c r="H863" s="46"/>
      <c r="I863" s="47"/>
    </row>
    <row r="864" spans="1:9" ht="15" customHeight="1" x14ac:dyDescent="0.25">
      <c r="A864" s="1"/>
      <c r="B864" s="33"/>
      <c r="C864" s="33"/>
      <c r="D864" s="33"/>
      <c r="E864" s="37"/>
      <c r="F864" s="45"/>
      <c r="G864" s="46"/>
      <c r="H864" s="46"/>
      <c r="I864" s="47"/>
    </row>
    <row r="865" spans="1:9" ht="15" customHeight="1" x14ac:dyDescent="0.25">
      <c r="A865" s="1"/>
      <c r="B865" s="33"/>
      <c r="C865" s="33"/>
      <c r="D865" s="33"/>
      <c r="E865" s="37"/>
      <c r="F865" s="45"/>
      <c r="G865" s="46"/>
      <c r="H865" s="46"/>
      <c r="I865" s="47"/>
    </row>
    <row r="866" spans="1:9" ht="15" customHeight="1" x14ac:dyDescent="0.25">
      <c r="A866" s="1"/>
      <c r="B866" s="33"/>
      <c r="C866" s="33"/>
      <c r="D866" s="33"/>
      <c r="E866" s="34"/>
      <c r="F866" s="45"/>
      <c r="G866" s="46"/>
      <c r="H866" s="46"/>
      <c r="I866" s="47"/>
    </row>
    <row r="867" spans="1:9" ht="15" customHeight="1" x14ac:dyDescent="0.25">
      <c r="A867" s="1"/>
      <c r="B867" s="33"/>
      <c r="C867" s="33"/>
      <c r="D867" s="33"/>
      <c r="E867" s="34"/>
      <c r="F867" s="45"/>
      <c r="G867" s="46"/>
      <c r="H867" s="46"/>
      <c r="I867" s="47"/>
    </row>
    <row r="868" spans="1:9" ht="15" customHeight="1" x14ac:dyDescent="0.25">
      <c r="A868" s="1"/>
      <c r="B868" s="33"/>
      <c r="C868" s="33"/>
      <c r="D868" s="33"/>
      <c r="E868" s="34"/>
      <c r="F868" s="45"/>
      <c r="G868" s="46"/>
      <c r="H868" s="46"/>
      <c r="I868" s="47"/>
    </row>
    <row r="869" spans="1:9" ht="15" customHeight="1" x14ac:dyDescent="0.25">
      <c r="A869" s="1"/>
      <c r="B869" s="33"/>
      <c r="C869" s="33"/>
      <c r="D869" s="33"/>
      <c r="E869" s="37"/>
      <c r="F869" s="45"/>
      <c r="G869" s="46"/>
      <c r="H869" s="46"/>
      <c r="I869" s="47"/>
    </row>
    <row r="870" spans="1:9" ht="15" customHeight="1" x14ac:dyDescent="0.25">
      <c r="A870" s="1"/>
      <c r="B870" s="33"/>
      <c r="C870" s="33"/>
      <c r="D870" s="33"/>
      <c r="E870" s="37"/>
      <c r="F870" s="21"/>
      <c r="G870" s="46"/>
      <c r="H870" s="46"/>
      <c r="I870" s="47"/>
    </row>
    <row r="871" spans="1:9" ht="15" customHeight="1" x14ac:dyDescent="0.25">
      <c r="A871" s="1"/>
      <c r="B871" s="33"/>
      <c r="C871" s="33"/>
      <c r="D871" s="33"/>
      <c r="E871" s="37"/>
      <c r="F871" s="25"/>
      <c r="G871" s="46"/>
      <c r="H871" s="46"/>
      <c r="I871" s="47"/>
    </row>
    <row r="872" spans="1:9" ht="15" customHeight="1" x14ac:dyDescent="0.25">
      <c r="A872" s="1"/>
      <c r="B872" s="33"/>
      <c r="C872" s="33"/>
      <c r="D872" s="33"/>
      <c r="E872" s="62"/>
      <c r="F872" s="26"/>
      <c r="G872" s="21"/>
      <c r="H872" s="21"/>
      <c r="I872" s="47"/>
    </row>
    <row r="873" spans="1:9" ht="15" customHeight="1" x14ac:dyDescent="0.25">
      <c r="A873" s="1"/>
      <c r="B873" s="33"/>
      <c r="C873" s="33"/>
      <c r="D873" s="33"/>
      <c r="E873" s="17"/>
      <c r="F873" s="26"/>
      <c r="G873" s="18"/>
      <c r="H873" s="18"/>
      <c r="I873" s="47"/>
    </row>
    <row r="874" spans="1:9" ht="15" customHeight="1" x14ac:dyDescent="0.25">
      <c r="A874" s="1"/>
      <c r="B874" s="33"/>
      <c r="C874" s="33"/>
      <c r="D874" s="33"/>
      <c r="E874" s="23"/>
      <c r="F874" s="21"/>
      <c r="G874" s="23"/>
      <c r="H874" s="23"/>
      <c r="I874" s="47"/>
    </row>
    <row r="875" spans="1:9" ht="15" customHeight="1" x14ac:dyDescent="0.3">
      <c r="A875" s="1"/>
      <c r="B875" s="35"/>
      <c r="C875" s="35"/>
      <c r="D875" s="35"/>
      <c r="E875" s="23"/>
      <c r="F875" s="7"/>
      <c r="G875" s="23"/>
      <c r="H875" s="23"/>
      <c r="I875" s="47"/>
    </row>
    <row r="876" spans="1:9" ht="15" customHeight="1" x14ac:dyDescent="0.3">
      <c r="A876" s="1"/>
      <c r="B876" s="35"/>
      <c r="C876" s="35"/>
      <c r="D876" s="35"/>
      <c r="E876" s="21"/>
      <c r="F876" s="7"/>
      <c r="G876" s="21"/>
      <c r="H876" s="21"/>
      <c r="I876" s="47"/>
    </row>
    <row r="877" spans="1:9" ht="15" customHeight="1" x14ac:dyDescent="0.3">
      <c r="A877" s="1"/>
      <c r="B877" s="35"/>
      <c r="C877" s="35"/>
      <c r="D877" s="35"/>
      <c r="E877" s="7"/>
      <c r="F877" s="7"/>
      <c r="G877" s="7"/>
      <c r="H877" s="7"/>
      <c r="I877" s="47"/>
    </row>
    <row r="878" spans="1:9" ht="15" customHeight="1" x14ac:dyDescent="0.3">
      <c r="A878" s="1"/>
      <c r="B878" s="35"/>
      <c r="C878" s="35"/>
      <c r="D878" s="35"/>
      <c r="E878" s="1"/>
      <c r="G878" s="7"/>
      <c r="H878" s="7"/>
      <c r="I878" s="47"/>
    </row>
    <row r="879" spans="1:9" ht="15" customHeight="1" x14ac:dyDescent="0.3">
      <c r="A879" s="1"/>
      <c r="B879" s="33"/>
      <c r="C879" s="33"/>
      <c r="D879" s="33"/>
      <c r="E879" s="1"/>
      <c r="G879" s="7"/>
      <c r="H879" s="7"/>
      <c r="I879" s="47"/>
    </row>
    <row r="880" spans="1:9" ht="15" customHeight="1" x14ac:dyDescent="0.25">
      <c r="A880" s="1"/>
      <c r="B880" s="33"/>
      <c r="C880" s="33"/>
      <c r="D880" s="33"/>
      <c r="I880" s="47"/>
    </row>
    <row r="881" spans="1:9" ht="15" customHeight="1" x14ac:dyDescent="0.25">
      <c r="A881" s="1"/>
      <c r="B881" s="33"/>
      <c r="C881" s="33"/>
      <c r="D881" s="33"/>
      <c r="I881" s="47"/>
    </row>
    <row r="882" spans="1:9" ht="15" customHeight="1" x14ac:dyDescent="0.25">
      <c r="A882" s="1"/>
      <c r="B882" s="61"/>
      <c r="C882" s="61"/>
      <c r="D882" s="61"/>
      <c r="I882" s="63"/>
    </row>
    <row r="883" spans="1:9" ht="15" customHeight="1" x14ac:dyDescent="0.25">
      <c r="A883" s="1"/>
      <c r="B883" s="19"/>
      <c r="C883" s="19"/>
      <c r="D883" s="19"/>
      <c r="I883" s="20"/>
    </row>
    <row r="884" spans="1:9" ht="15" customHeight="1" x14ac:dyDescent="0.25">
      <c r="A884" s="1"/>
      <c r="B884" s="19"/>
      <c r="C884" s="19"/>
      <c r="D884" s="19"/>
      <c r="I884" s="23"/>
    </row>
    <row r="885" spans="1:9" ht="15" customHeight="1" x14ac:dyDescent="0.25">
      <c r="A885" s="1"/>
      <c r="B885" s="19"/>
      <c r="C885" s="19"/>
      <c r="D885" s="19"/>
      <c r="I885" s="23"/>
    </row>
    <row r="886" spans="1:9" ht="15" customHeight="1" x14ac:dyDescent="0.25">
      <c r="A886" s="1"/>
      <c r="B886" s="19"/>
      <c r="C886" s="19"/>
      <c r="D886" s="19"/>
      <c r="I886" s="21"/>
    </row>
    <row r="887" spans="1:9" ht="15" customHeight="1" x14ac:dyDescent="0.25">
      <c r="A887" s="1"/>
      <c r="B887" s="19"/>
      <c r="C887" s="19"/>
      <c r="D887" s="19"/>
      <c r="I887" s="20"/>
    </row>
    <row r="888" spans="1:9" ht="15" customHeight="1" x14ac:dyDescent="0.25">
      <c r="A888" s="1"/>
      <c r="I888" s="1"/>
    </row>
    <row r="889" spans="1:9" ht="15" customHeight="1" x14ac:dyDescent="0.25">
      <c r="A889" s="1"/>
      <c r="I889" s="1"/>
    </row>
    <row r="890" spans="1:9" ht="15" customHeight="1" x14ac:dyDescent="0.25">
      <c r="A890" s="1"/>
    </row>
    <row r="891" spans="1:9" ht="15" customHeight="1" x14ac:dyDescent="0.25">
      <c r="A891" s="1"/>
    </row>
    <row r="892" spans="1:9" ht="15" customHeight="1" x14ac:dyDescent="0.25">
      <c r="A892" s="1"/>
    </row>
    <row r="893" spans="1:9" ht="15" customHeight="1" x14ac:dyDescent="0.25">
      <c r="A893" s="1"/>
    </row>
    <row r="894" spans="1:9" ht="15" customHeight="1" x14ac:dyDescent="0.25">
      <c r="A894" s="1"/>
    </row>
    <row r="895" spans="1:9" ht="15" customHeight="1" x14ac:dyDescent="0.25">
      <c r="A895" s="1"/>
    </row>
    <row r="896" spans="1:9" ht="15" customHeight="1" x14ac:dyDescent="0.25">
      <c r="A896" s="1"/>
    </row>
    <row r="897" spans="1:1" ht="15" customHeight="1" x14ac:dyDescent="0.25">
      <c r="A897" s="1"/>
    </row>
    <row r="898" spans="1:1" ht="15" customHeight="1" x14ac:dyDescent="0.25">
      <c r="A898" s="1"/>
    </row>
    <row r="899" spans="1:1" ht="15" customHeight="1" x14ac:dyDescent="0.25">
      <c r="A899" s="1"/>
    </row>
    <row r="900" spans="1:1" ht="15" customHeight="1" x14ac:dyDescent="0.25">
      <c r="A900" s="1"/>
    </row>
    <row r="901" spans="1:1" ht="15" customHeight="1" x14ac:dyDescent="0.25">
      <c r="A901" s="1"/>
    </row>
    <row r="902" spans="1:1" ht="15" customHeight="1" x14ac:dyDescent="0.25">
      <c r="A902" s="1"/>
    </row>
    <row r="903" spans="1:1" ht="15" customHeight="1" x14ac:dyDescent="0.25">
      <c r="A903" s="1"/>
    </row>
    <row r="904" spans="1:1" ht="15" customHeight="1" x14ac:dyDescent="0.25">
      <c r="A904" s="1"/>
    </row>
    <row r="905" spans="1:1" ht="15" customHeight="1" x14ac:dyDescent="0.25">
      <c r="A905" s="1"/>
    </row>
    <row r="906" spans="1:1" ht="15" customHeight="1" x14ac:dyDescent="0.25">
      <c r="A906" s="1"/>
    </row>
    <row r="907" spans="1:1" ht="15" customHeight="1" x14ac:dyDescent="0.25">
      <c r="A907" s="1"/>
    </row>
    <row r="908" spans="1:1" ht="15" customHeight="1" x14ac:dyDescent="0.25">
      <c r="A908" s="1"/>
    </row>
    <row r="909" spans="1:1" ht="15" customHeight="1" x14ac:dyDescent="0.25">
      <c r="A909" s="1"/>
    </row>
    <row r="910" spans="1:1" ht="15" customHeight="1" x14ac:dyDescent="0.25">
      <c r="A910" s="1"/>
    </row>
    <row r="911" spans="1:1" ht="15" customHeight="1" x14ac:dyDescent="0.25">
      <c r="A911" s="1"/>
    </row>
    <row r="912" spans="1:1" ht="15" customHeight="1" x14ac:dyDescent="0.25">
      <c r="A912" s="1"/>
    </row>
    <row r="913" spans="1:1" ht="15" customHeight="1" x14ac:dyDescent="0.25">
      <c r="A913" s="1"/>
    </row>
    <row r="914" spans="1:1" ht="15" customHeight="1" x14ac:dyDescent="0.25">
      <c r="A914" s="1"/>
    </row>
    <row r="915" spans="1:1" ht="15" customHeight="1" x14ac:dyDescent="0.25">
      <c r="A915" s="1"/>
    </row>
    <row r="916" spans="1:1" ht="15" customHeight="1" x14ac:dyDescent="0.25">
      <c r="A916" s="1"/>
    </row>
    <row r="917" spans="1:1" ht="15" customHeight="1" x14ac:dyDescent="0.25">
      <c r="A917" s="1"/>
    </row>
    <row r="918" spans="1:1" ht="15" customHeight="1" x14ac:dyDescent="0.25">
      <c r="A918" s="1"/>
    </row>
    <row r="919" spans="1:1" ht="15" customHeight="1" x14ac:dyDescent="0.25">
      <c r="A919" s="1"/>
    </row>
    <row r="920" spans="1:1" ht="15" customHeight="1" x14ac:dyDescent="0.25">
      <c r="A920" s="1"/>
    </row>
    <row r="921" spans="1:1" ht="15" customHeight="1" x14ac:dyDescent="0.25">
      <c r="A921" s="1"/>
    </row>
    <row r="922" spans="1:1" ht="15" customHeight="1" x14ac:dyDescent="0.25">
      <c r="A922" s="1"/>
    </row>
    <row r="923" spans="1:1" ht="15" customHeight="1" x14ac:dyDescent="0.25">
      <c r="A923" s="1"/>
    </row>
    <row r="924" spans="1:1" ht="15" customHeight="1" x14ac:dyDescent="0.25">
      <c r="A924" s="1"/>
    </row>
    <row r="925" spans="1:1" ht="15" customHeight="1" x14ac:dyDescent="0.25">
      <c r="A925" s="1"/>
    </row>
    <row r="926" spans="1:1" ht="15" customHeight="1" x14ac:dyDescent="0.25">
      <c r="A926" s="1"/>
    </row>
    <row r="927" spans="1:1" ht="15" customHeight="1" x14ac:dyDescent="0.25">
      <c r="A927" s="1"/>
    </row>
    <row r="928" spans="1:1" ht="15" customHeight="1" x14ac:dyDescent="0.25">
      <c r="A928" s="1"/>
    </row>
    <row r="929" spans="1:1" ht="15" customHeight="1" x14ac:dyDescent="0.25">
      <c r="A929" s="1"/>
    </row>
    <row r="930" spans="1:1" ht="15" customHeight="1" x14ac:dyDescent="0.25">
      <c r="A930" s="1"/>
    </row>
    <row r="931" spans="1:1" ht="15" customHeight="1" x14ac:dyDescent="0.25">
      <c r="A931" s="1"/>
    </row>
    <row r="932" spans="1:1" ht="15" customHeight="1" x14ac:dyDescent="0.25">
      <c r="A932" s="1"/>
    </row>
    <row r="933" spans="1:1" ht="15" customHeight="1" x14ac:dyDescent="0.25">
      <c r="A933" s="1"/>
    </row>
    <row r="934" spans="1:1" ht="15" customHeight="1" x14ac:dyDescent="0.25">
      <c r="A934" s="1"/>
    </row>
    <row r="935" spans="1:1" ht="15" customHeight="1" x14ac:dyDescent="0.25">
      <c r="A935" s="1"/>
    </row>
    <row r="936" spans="1:1" ht="15" customHeight="1" x14ac:dyDescent="0.25">
      <c r="A936" s="1"/>
    </row>
    <row r="937" spans="1:1" ht="15" customHeight="1" x14ac:dyDescent="0.25">
      <c r="A937" s="1"/>
    </row>
    <row r="938" spans="1:1" ht="15" customHeight="1" x14ac:dyDescent="0.25">
      <c r="A938" s="1"/>
    </row>
    <row r="939" spans="1:1" ht="15" customHeight="1" x14ac:dyDescent="0.25">
      <c r="A939" s="1"/>
    </row>
    <row r="940" spans="1:1" ht="15" customHeight="1" x14ac:dyDescent="0.25">
      <c r="A940" s="1"/>
    </row>
    <row r="941" spans="1:1" ht="15" customHeight="1" x14ac:dyDescent="0.25">
      <c r="A941" s="1"/>
    </row>
    <row r="942" spans="1:1" ht="15" customHeight="1" x14ac:dyDescent="0.25">
      <c r="A942" s="1"/>
    </row>
    <row r="943" spans="1:1" ht="15" customHeight="1" x14ac:dyDescent="0.25">
      <c r="A943" s="1"/>
    </row>
    <row r="944" spans="1:1" ht="15" customHeight="1" x14ac:dyDescent="0.25">
      <c r="A944" s="1"/>
    </row>
    <row r="945" spans="1:1" ht="15" customHeight="1" x14ac:dyDescent="0.25">
      <c r="A945" s="1"/>
    </row>
    <row r="946" spans="1:1" ht="15" customHeight="1" x14ac:dyDescent="0.25">
      <c r="A946" s="1"/>
    </row>
    <row r="947" spans="1:1" ht="15" customHeight="1" x14ac:dyDescent="0.25">
      <c r="A947" s="1"/>
    </row>
    <row r="948" spans="1:1" ht="15" customHeight="1" x14ac:dyDescent="0.25">
      <c r="A948" s="1"/>
    </row>
    <row r="949" spans="1:1" ht="15" customHeight="1" x14ac:dyDescent="0.25">
      <c r="A949" s="1"/>
    </row>
    <row r="950" spans="1:1" ht="15" customHeight="1" x14ac:dyDescent="0.25">
      <c r="A950" s="1"/>
    </row>
    <row r="951" spans="1:1" ht="15" customHeight="1" x14ac:dyDescent="0.25">
      <c r="A951" s="1"/>
    </row>
    <row r="952" spans="1:1" ht="15" customHeight="1" x14ac:dyDescent="0.25">
      <c r="A952" s="1"/>
    </row>
    <row r="953" spans="1:1" ht="15" customHeight="1" x14ac:dyDescent="0.25">
      <c r="A953" s="1"/>
    </row>
    <row r="954" spans="1:1" ht="15" customHeight="1" x14ac:dyDescent="0.25">
      <c r="A954" s="1"/>
    </row>
    <row r="955" spans="1:1" ht="15" customHeight="1" x14ac:dyDescent="0.25">
      <c r="A955" s="1"/>
    </row>
    <row r="956" spans="1:1" ht="15" customHeight="1" x14ac:dyDescent="0.25">
      <c r="A956" s="1"/>
    </row>
    <row r="957" spans="1:1" ht="15" customHeight="1" x14ac:dyDescent="0.25">
      <c r="A957" s="1"/>
    </row>
    <row r="958" spans="1:1" ht="15" customHeight="1" x14ac:dyDescent="0.25">
      <c r="A958" s="1"/>
    </row>
    <row r="959" spans="1:1" ht="15" customHeight="1" x14ac:dyDescent="0.25">
      <c r="A959" s="1"/>
    </row>
    <row r="960" spans="1:1" ht="15" customHeight="1" x14ac:dyDescent="0.25">
      <c r="A960" s="1"/>
    </row>
    <row r="961" spans="1:1" ht="15" customHeight="1" x14ac:dyDescent="0.25">
      <c r="A961" s="1"/>
    </row>
    <row r="962" spans="1:1" ht="15" customHeight="1" x14ac:dyDescent="0.25">
      <c r="A962" s="1"/>
    </row>
    <row r="963" spans="1:1" ht="15" customHeight="1" x14ac:dyDescent="0.25">
      <c r="A963" s="1"/>
    </row>
    <row r="964" spans="1:1" ht="15" customHeight="1" x14ac:dyDescent="0.25">
      <c r="A964" s="1"/>
    </row>
    <row r="965" spans="1:1" ht="15" customHeight="1" x14ac:dyDescent="0.25">
      <c r="A965" s="1"/>
    </row>
    <row r="966" spans="1:1" ht="15" customHeight="1" x14ac:dyDescent="0.25">
      <c r="A966" s="1"/>
    </row>
    <row r="967" spans="1:1" ht="15" customHeight="1" x14ac:dyDescent="0.25">
      <c r="A967" s="1"/>
    </row>
    <row r="968" spans="1:1" ht="15" customHeight="1" x14ac:dyDescent="0.25">
      <c r="A968" s="1"/>
    </row>
    <row r="969" spans="1:1" ht="15" customHeight="1" x14ac:dyDescent="0.25">
      <c r="A969" s="1"/>
    </row>
    <row r="970" spans="1:1" ht="15" customHeight="1" x14ac:dyDescent="0.25">
      <c r="A970" s="1"/>
    </row>
    <row r="971" spans="1:1" ht="15" customHeight="1" x14ac:dyDescent="0.25">
      <c r="A971" s="1"/>
    </row>
    <row r="972" spans="1:1" ht="15" customHeight="1" x14ac:dyDescent="0.25">
      <c r="A972" s="1"/>
    </row>
    <row r="973" spans="1:1" ht="15" customHeight="1" x14ac:dyDescent="0.25">
      <c r="A973" s="1"/>
    </row>
    <row r="974" spans="1:1" ht="15" customHeight="1" x14ac:dyDescent="0.25">
      <c r="A974" s="1"/>
    </row>
    <row r="975" spans="1:1" ht="15" customHeight="1" x14ac:dyDescent="0.25">
      <c r="A975" s="1"/>
    </row>
    <row r="976" spans="1:1" ht="15" customHeight="1" x14ac:dyDescent="0.25">
      <c r="A976" s="1"/>
    </row>
    <row r="977" spans="1:1" ht="15" customHeight="1" x14ac:dyDescent="0.25">
      <c r="A977" s="1"/>
    </row>
    <row r="978" spans="1:1" ht="15" customHeight="1" x14ac:dyDescent="0.25">
      <c r="A978" s="1"/>
    </row>
    <row r="979" spans="1:1" ht="15" customHeight="1" x14ac:dyDescent="0.25">
      <c r="A979" s="1"/>
    </row>
    <row r="980" spans="1:1" ht="15" customHeight="1" x14ac:dyDescent="0.25">
      <c r="A980" s="1"/>
    </row>
    <row r="981" spans="1:1" ht="15" customHeight="1" x14ac:dyDescent="0.25">
      <c r="A981" s="1"/>
    </row>
    <row r="982" spans="1:1" ht="15" customHeight="1" x14ac:dyDescent="0.25">
      <c r="A982" s="1"/>
    </row>
    <row r="983" spans="1:1" ht="15" customHeight="1" x14ac:dyDescent="0.25">
      <c r="A983" s="1"/>
    </row>
    <row r="984" spans="1:1" ht="15" customHeight="1" x14ac:dyDescent="0.25">
      <c r="A984" s="1"/>
    </row>
    <row r="985" spans="1:1" ht="15" customHeight="1" x14ac:dyDescent="0.25">
      <c r="A985" s="1"/>
    </row>
    <row r="986" spans="1:1" ht="15" customHeight="1" x14ac:dyDescent="0.25">
      <c r="A986" s="1"/>
    </row>
    <row r="987" spans="1:1" ht="15" customHeight="1" x14ac:dyDescent="0.25">
      <c r="A987" s="1"/>
    </row>
    <row r="988" spans="1:1" ht="15" customHeight="1" x14ac:dyDescent="0.25">
      <c r="A988" s="1"/>
    </row>
    <row r="989" spans="1:1" ht="15" customHeight="1" x14ac:dyDescent="0.25">
      <c r="A989" s="1"/>
    </row>
    <row r="990" spans="1:1" ht="15" customHeight="1" x14ac:dyDescent="0.25">
      <c r="A990" s="1"/>
    </row>
    <row r="991" spans="1:1" ht="15" customHeight="1" x14ac:dyDescent="0.25">
      <c r="A991" s="1"/>
    </row>
    <row r="992" spans="1:1" ht="15" customHeight="1" x14ac:dyDescent="0.25">
      <c r="A992" s="1"/>
    </row>
    <row r="993" spans="1:1" ht="15" customHeight="1" x14ac:dyDescent="0.25">
      <c r="A993" s="1"/>
    </row>
    <row r="994" spans="1:1" ht="15" customHeight="1" x14ac:dyDescent="0.25">
      <c r="A994" s="1"/>
    </row>
    <row r="995" spans="1:1" ht="15" customHeight="1" x14ac:dyDescent="0.25">
      <c r="A995" s="1"/>
    </row>
    <row r="996" spans="1:1" ht="15" customHeight="1" x14ac:dyDescent="0.25">
      <c r="A996" s="1"/>
    </row>
    <row r="997" spans="1:1" ht="15" customHeight="1" x14ac:dyDescent="0.25">
      <c r="A997" s="1"/>
    </row>
    <row r="998" spans="1:1" ht="15" customHeight="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</sheetData>
  <sortState ref="B8:M668">
    <sortCondition ref="B8"/>
  </sortState>
  <mergeCells count="10">
    <mergeCell ref="B542:D542"/>
    <mergeCell ref="G540:I540"/>
    <mergeCell ref="G541:I541"/>
    <mergeCell ref="G542:I542"/>
    <mergeCell ref="B2:I2"/>
    <mergeCell ref="B3:I3"/>
    <mergeCell ref="B4:I4"/>
    <mergeCell ref="B539:D539"/>
    <mergeCell ref="B540:D540"/>
    <mergeCell ref="B541:D541"/>
  </mergeCells>
  <pageMargins left="0.74803149606299213" right="0.19685039370078741" top="0.23622047244094491" bottom="0.6692913385826772" header="0.15748031496062992" footer="0.19685039370078741"/>
  <pageSetup scale="70" fitToHeight="0" orientation="landscape" r:id="rId1"/>
  <headerFooter>
    <oddFooter>Página &amp;P</oddFoot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9"/>
  <sheetViews>
    <sheetView workbookViewId="0"/>
  </sheetViews>
  <sheetFormatPr baseColWidth="10" defaultRowHeight="15" x14ac:dyDescent="0.25"/>
  <cols>
    <col min="1" max="1" width="3.42578125" customWidth="1"/>
    <col min="2" max="2" width="18.42578125" bestFit="1" customWidth="1"/>
    <col min="3" max="3" width="23" customWidth="1"/>
    <col min="4" max="4" width="37.28515625" customWidth="1"/>
    <col min="10" max="10" width="12.140625" bestFit="1" customWidth="1"/>
  </cols>
  <sheetData>
    <row r="3" spans="2:9" ht="18" x14ac:dyDescent="0.25">
      <c r="B3" s="319" t="s">
        <v>721</v>
      </c>
      <c r="C3" s="319"/>
      <c r="D3" s="319"/>
      <c r="E3" s="319"/>
      <c r="F3" s="319"/>
      <c r="G3" s="319"/>
      <c r="H3" s="319"/>
      <c r="I3" s="319"/>
    </row>
    <row r="4" spans="2:9" ht="18" x14ac:dyDescent="0.25">
      <c r="B4" s="319" t="s">
        <v>937</v>
      </c>
      <c r="C4" s="319"/>
      <c r="D4" s="319"/>
      <c r="E4" s="319"/>
      <c r="F4" s="319"/>
      <c r="G4" s="319"/>
      <c r="H4" s="319"/>
      <c r="I4" s="319"/>
    </row>
    <row r="5" spans="2:9" x14ac:dyDescent="0.25">
      <c r="B5" s="89" t="s">
        <v>571</v>
      </c>
      <c r="C5" s="89"/>
      <c r="D5" s="89"/>
      <c r="E5" s="89"/>
      <c r="F5" s="89"/>
      <c r="G5" s="89"/>
      <c r="H5" s="89"/>
      <c r="I5" s="89"/>
    </row>
    <row r="6" spans="2:9" ht="15.75" x14ac:dyDescent="0.25">
      <c r="B6" s="90" t="s">
        <v>811</v>
      </c>
      <c r="C6" s="133" t="s">
        <v>572</v>
      </c>
      <c r="D6" s="133" t="s">
        <v>573</v>
      </c>
      <c r="E6" s="90" t="s">
        <v>0</v>
      </c>
      <c r="F6" s="133" t="s">
        <v>170</v>
      </c>
      <c r="G6" s="90" t="s">
        <v>569</v>
      </c>
      <c r="H6" s="90" t="s">
        <v>570</v>
      </c>
      <c r="I6" s="133" t="s">
        <v>171</v>
      </c>
    </row>
    <row r="7" spans="2:9" ht="15.75" x14ac:dyDescent="0.25">
      <c r="B7" s="90" t="s">
        <v>571</v>
      </c>
      <c r="C7" s="133"/>
      <c r="D7" s="133"/>
      <c r="E7" s="90" t="s">
        <v>571</v>
      </c>
      <c r="F7" s="133"/>
      <c r="G7" s="90" t="s">
        <v>2</v>
      </c>
      <c r="H7" s="90" t="s">
        <v>3</v>
      </c>
      <c r="I7" s="133"/>
    </row>
    <row r="8" spans="2:9" ht="6" customHeight="1" x14ac:dyDescent="0.25">
      <c r="B8" s="87"/>
      <c r="C8" s="87"/>
      <c r="D8" s="87"/>
      <c r="E8" s="87"/>
      <c r="F8" s="87"/>
      <c r="G8" s="87"/>
      <c r="H8" s="87"/>
      <c r="I8" s="87"/>
    </row>
    <row r="9" spans="2:9" x14ac:dyDescent="0.25">
      <c r="B9" s="87"/>
      <c r="C9" s="87"/>
      <c r="D9" s="87"/>
      <c r="E9" s="87"/>
      <c r="F9" s="87"/>
      <c r="G9" s="87"/>
      <c r="H9" s="87"/>
      <c r="I9" s="87"/>
    </row>
  </sheetData>
  <mergeCells count="2"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zoomScaleNormal="100" workbookViewId="0"/>
  </sheetViews>
  <sheetFormatPr baseColWidth="10" defaultRowHeight="15" x14ac:dyDescent="0.25"/>
  <cols>
    <col min="1" max="1" width="2.5703125" customWidth="1"/>
    <col min="2" max="3" width="13.140625" customWidth="1"/>
    <col min="4" max="4" width="41.7109375" customWidth="1"/>
    <col min="5" max="5" width="11.28515625" customWidth="1"/>
    <col min="6" max="6" width="16.42578125" bestFit="1" customWidth="1"/>
    <col min="7" max="7" width="15.140625" customWidth="1"/>
    <col min="8" max="8" width="15.7109375" customWidth="1"/>
    <col min="9" max="9" width="16.42578125" customWidth="1"/>
    <col min="10" max="10" width="15.85546875" customWidth="1"/>
  </cols>
  <sheetData>
    <row r="2" spans="2:10" ht="21.75" customHeight="1" x14ac:dyDescent="0.25">
      <c r="B2" s="307" t="s">
        <v>775</v>
      </c>
      <c r="C2" s="307"/>
      <c r="D2" s="307"/>
      <c r="E2" s="307"/>
      <c r="F2" s="307"/>
      <c r="G2" s="307"/>
      <c r="H2" s="307"/>
      <c r="I2" s="307"/>
      <c r="J2" s="307"/>
    </row>
    <row r="3" spans="2:10" ht="22.5" x14ac:dyDescent="0.25">
      <c r="B3" s="307" t="s">
        <v>937</v>
      </c>
      <c r="C3" s="307"/>
      <c r="D3" s="307"/>
      <c r="E3" s="307"/>
      <c r="F3" s="307"/>
      <c r="G3" s="307"/>
      <c r="H3" s="307"/>
      <c r="I3" s="307"/>
      <c r="J3" s="307"/>
    </row>
    <row r="4" spans="2:10" ht="15.75" thickBot="1" x14ac:dyDescent="0.3">
      <c r="B4" s="70"/>
      <c r="C4" s="70"/>
      <c r="D4" s="70"/>
      <c r="E4" s="70"/>
      <c r="F4" s="70"/>
      <c r="G4" s="70"/>
      <c r="H4" s="70"/>
      <c r="I4" s="70"/>
      <c r="J4" s="70"/>
    </row>
    <row r="5" spans="2:10" ht="42.75" customHeight="1" thickBot="1" x14ac:dyDescent="0.3">
      <c r="B5" s="106" t="s">
        <v>782</v>
      </c>
      <c r="C5" s="106" t="s">
        <v>717</v>
      </c>
      <c r="D5" s="106" t="s">
        <v>654</v>
      </c>
      <c r="E5" s="106" t="s">
        <v>783</v>
      </c>
      <c r="F5" s="106" t="s">
        <v>778</v>
      </c>
      <c r="G5" s="106" t="s">
        <v>765</v>
      </c>
      <c r="H5" s="106" t="s">
        <v>784</v>
      </c>
      <c r="I5" s="106" t="s">
        <v>891</v>
      </c>
      <c r="J5" s="106" t="s">
        <v>716</v>
      </c>
    </row>
    <row r="6" spans="2:10" ht="6" customHeight="1" x14ac:dyDescent="0.25">
      <c r="B6" s="143"/>
      <c r="C6" s="143"/>
      <c r="D6" s="143"/>
      <c r="E6" s="144"/>
      <c r="F6" s="145"/>
      <c r="G6" s="148">
        <f>E6*F6</f>
        <v>0</v>
      </c>
      <c r="H6" s="143"/>
      <c r="I6" s="143"/>
      <c r="J6" s="146"/>
    </row>
    <row r="7" spans="2:10" ht="16.5" x14ac:dyDescent="0.25">
      <c r="B7" s="157"/>
      <c r="C7" s="157"/>
      <c r="D7" s="157"/>
      <c r="E7" s="158"/>
      <c r="F7" s="162"/>
      <c r="G7" s="161"/>
      <c r="H7" s="157"/>
      <c r="I7" s="157"/>
      <c r="J7" s="159"/>
    </row>
    <row r="8" spans="2:10" ht="16.5" x14ac:dyDescent="0.25">
      <c r="B8" s="157"/>
      <c r="C8" s="157"/>
      <c r="D8" s="157"/>
      <c r="E8" s="158"/>
      <c r="F8" s="162"/>
      <c r="G8" s="161"/>
      <c r="H8" s="157"/>
      <c r="I8" s="157"/>
      <c r="J8" s="159"/>
    </row>
    <row r="9" spans="2:10" ht="16.5" x14ac:dyDescent="0.25">
      <c r="B9" s="157"/>
      <c r="C9" s="157"/>
      <c r="D9" s="157"/>
      <c r="E9" s="158"/>
      <c r="F9" s="162"/>
      <c r="G9" s="161"/>
      <c r="H9" s="157"/>
      <c r="I9" s="157"/>
      <c r="J9" s="159"/>
    </row>
    <row r="10" spans="2:10" ht="16.5" x14ac:dyDescent="0.25">
      <c r="B10" s="157"/>
      <c r="C10" s="157"/>
      <c r="D10" s="157"/>
      <c r="E10" s="158"/>
      <c r="F10" s="162"/>
      <c r="G10" s="161"/>
      <c r="H10" s="157"/>
      <c r="I10" s="157"/>
      <c r="J10" s="159"/>
    </row>
    <row r="11" spans="2:10" ht="16.5" x14ac:dyDescent="0.25">
      <c r="B11" s="157"/>
      <c r="C11" s="157"/>
      <c r="D11" s="157"/>
      <c r="E11" s="158"/>
      <c r="F11" s="162"/>
      <c r="G11" s="161"/>
      <c r="H11" s="157"/>
      <c r="I11" s="157"/>
      <c r="J11" s="159"/>
    </row>
    <row r="12" spans="2:10" ht="16.5" x14ac:dyDescent="0.25">
      <c r="B12" s="157"/>
      <c r="C12" s="157"/>
      <c r="D12" s="157"/>
      <c r="E12" s="158"/>
      <c r="F12" s="162"/>
      <c r="G12" s="161"/>
      <c r="H12" s="157"/>
      <c r="I12" s="157"/>
      <c r="J12" s="159"/>
    </row>
    <row r="13" spans="2:10" ht="16.5" x14ac:dyDescent="0.25">
      <c r="B13" s="157"/>
      <c r="C13" s="157"/>
      <c r="D13" s="157"/>
      <c r="E13" s="158"/>
      <c r="F13" s="162"/>
      <c r="G13" s="161"/>
      <c r="H13" s="157"/>
      <c r="I13" s="157"/>
      <c r="J13" s="159"/>
    </row>
    <row r="14" spans="2:10" ht="16.5" x14ac:dyDescent="0.25">
      <c r="B14" s="157"/>
      <c r="C14" s="157"/>
      <c r="D14" s="157"/>
      <c r="E14" s="158"/>
      <c r="F14" s="162"/>
      <c r="G14" s="161"/>
      <c r="H14" s="157"/>
      <c r="I14" s="157"/>
      <c r="J14" s="159"/>
    </row>
    <row r="15" spans="2:10" ht="16.5" x14ac:dyDescent="0.25">
      <c r="B15" s="157"/>
      <c r="C15" s="157"/>
      <c r="D15" s="157"/>
      <c r="E15" s="158"/>
      <c r="F15" s="162"/>
      <c r="G15" s="161"/>
      <c r="H15" s="157"/>
      <c r="I15" s="157"/>
      <c r="J15" s="159"/>
    </row>
    <row r="16" spans="2:10" ht="16.5" x14ac:dyDescent="0.25">
      <c r="B16" s="157"/>
      <c r="C16" s="157"/>
      <c r="D16" s="157"/>
      <c r="E16" s="158"/>
      <c r="F16" s="162"/>
      <c r="G16" s="161"/>
      <c r="H16" s="157"/>
      <c r="I16" s="157"/>
      <c r="J16" s="159"/>
    </row>
    <row r="17" spans="2:10" ht="16.5" x14ac:dyDescent="0.25">
      <c r="B17" s="157"/>
      <c r="C17" s="157"/>
      <c r="D17" s="157"/>
      <c r="E17" s="158"/>
      <c r="F17" s="162"/>
      <c r="G17" s="161"/>
      <c r="H17" s="157"/>
      <c r="I17" s="157"/>
      <c r="J17" s="159"/>
    </row>
    <row r="18" spans="2:10" ht="16.5" x14ac:dyDescent="0.25">
      <c r="B18" s="157"/>
      <c r="C18" s="157"/>
      <c r="D18" s="157"/>
      <c r="E18" s="158"/>
      <c r="F18" s="162"/>
      <c r="G18" s="161"/>
      <c r="H18" s="157"/>
      <c r="I18" s="157"/>
      <c r="J18" s="159"/>
    </row>
    <row r="19" spans="2:10" ht="16.5" x14ac:dyDescent="0.25">
      <c r="B19" s="157"/>
      <c r="C19" s="157"/>
      <c r="D19" s="157"/>
      <c r="E19" s="158"/>
      <c r="F19" s="162"/>
      <c r="G19" s="161"/>
      <c r="H19" s="157"/>
      <c r="I19" s="157"/>
      <c r="J19" s="159"/>
    </row>
    <row r="20" spans="2:10" ht="16.5" x14ac:dyDescent="0.25">
      <c r="B20" s="157"/>
      <c r="C20" s="157"/>
      <c r="D20" s="157"/>
      <c r="E20" s="158"/>
      <c r="F20" s="162"/>
      <c r="G20" s="161"/>
      <c r="H20" s="157"/>
      <c r="I20" s="157"/>
      <c r="J20" s="159"/>
    </row>
    <row r="21" spans="2:10" ht="16.5" x14ac:dyDescent="0.25">
      <c r="B21" s="157"/>
      <c r="C21" s="157"/>
      <c r="D21" s="157"/>
      <c r="E21" s="158"/>
      <c r="F21" s="162"/>
      <c r="G21" s="161"/>
      <c r="H21" s="157"/>
      <c r="I21" s="157"/>
      <c r="J21" s="159"/>
    </row>
    <row r="22" spans="2:10" ht="16.5" x14ac:dyDescent="0.25">
      <c r="B22" s="157"/>
      <c r="C22" s="157"/>
      <c r="D22" s="157"/>
      <c r="E22" s="158"/>
      <c r="F22" s="162"/>
      <c r="G22" s="161"/>
      <c r="H22" s="157"/>
      <c r="I22" s="157"/>
      <c r="J22" s="159"/>
    </row>
    <row r="23" spans="2:10" ht="16.5" x14ac:dyDescent="0.25">
      <c r="B23" s="157"/>
      <c r="C23" s="157"/>
      <c r="D23" s="157"/>
      <c r="E23" s="158"/>
      <c r="F23" s="162"/>
      <c r="G23" s="161"/>
      <c r="H23" s="157"/>
      <c r="I23" s="157"/>
      <c r="J23" s="159"/>
    </row>
    <row r="24" spans="2:10" ht="16.5" x14ac:dyDescent="0.25">
      <c r="B24" s="157"/>
      <c r="C24" s="157"/>
      <c r="D24" s="157"/>
      <c r="E24" s="158"/>
      <c r="F24" s="162"/>
      <c r="G24" s="161"/>
      <c r="H24" s="157"/>
      <c r="I24" s="157"/>
      <c r="J24" s="159"/>
    </row>
    <row r="25" spans="2:10" ht="16.5" x14ac:dyDescent="0.25">
      <c r="B25" s="157"/>
      <c r="C25" s="157"/>
      <c r="D25" s="157"/>
      <c r="E25" s="158"/>
      <c r="F25" s="162"/>
      <c r="G25" s="161"/>
      <c r="H25" s="157"/>
      <c r="I25" s="157"/>
      <c r="J25" s="159"/>
    </row>
    <row r="26" spans="2:10" ht="16.5" x14ac:dyDescent="0.25">
      <c r="B26" s="157"/>
      <c r="C26" s="157"/>
      <c r="D26" s="157"/>
      <c r="E26" s="158"/>
      <c r="F26" s="162"/>
      <c r="G26" s="161"/>
      <c r="H26" s="157"/>
      <c r="I26" s="157"/>
      <c r="J26" s="159"/>
    </row>
    <row r="27" spans="2:10" ht="16.5" x14ac:dyDescent="0.25">
      <c r="B27" s="157"/>
      <c r="C27" s="157"/>
      <c r="D27" s="157"/>
      <c r="E27" s="158"/>
      <c r="F27" s="162"/>
      <c r="G27" s="161"/>
      <c r="H27" s="157"/>
      <c r="I27" s="157"/>
      <c r="J27" s="159"/>
    </row>
    <row r="28" spans="2:10" ht="16.5" x14ac:dyDescent="0.25">
      <c r="B28" s="157"/>
      <c r="C28" s="157"/>
      <c r="D28" s="157"/>
      <c r="E28" s="158"/>
      <c r="F28" s="162"/>
      <c r="G28" s="161"/>
      <c r="H28" s="157"/>
      <c r="I28" s="157"/>
      <c r="J28" s="159"/>
    </row>
    <row r="29" spans="2:10" ht="16.5" x14ac:dyDescent="0.25">
      <c r="B29" s="157"/>
      <c r="C29" s="157"/>
      <c r="D29" s="157"/>
      <c r="E29" s="158"/>
      <c r="F29" s="162"/>
      <c r="G29" s="161"/>
      <c r="H29" s="157"/>
      <c r="I29" s="157"/>
      <c r="J29" s="159"/>
    </row>
    <row r="30" spans="2:10" ht="16.5" x14ac:dyDescent="0.25">
      <c r="B30" s="157"/>
      <c r="C30" s="157"/>
      <c r="D30" s="157"/>
      <c r="E30" s="158"/>
      <c r="F30" s="162"/>
      <c r="G30" s="161"/>
      <c r="H30" s="157"/>
      <c r="I30" s="157"/>
      <c r="J30" s="159"/>
    </row>
    <row r="31" spans="2:10" ht="16.5" x14ac:dyDescent="0.25">
      <c r="B31" s="184"/>
      <c r="C31" s="184"/>
      <c r="D31" s="184"/>
      <c r="E31" s="185"/>
      <c r="F31" s="186"/>
      <c r="G31" s="155"/>
      <c r="H31" s="184"/>
      <c r="I31" s="184"/>
      <c r="J31" s="187"/>
    </row>
    <row r="32" spans="2:10" ht="16.5" x14ac:dyDescent="0.25">
      <c r="B32" s="157"/>
      <c r="C32" s="157"/>
      <c r="D32" s="157"/>
      <c r="E32" s="158"/>
      <c r="F32" s="162"/>
      <c r="G32" s="155"/>
      <c r="H32" s="157"/>
      <c r="I32" s="157"/>
      <c r="J32" s="159"/>
    </row>
    <row r="33" spans="2:10" ht="16.5" x14ac:dyDescent="0.25">
      <c r="B33" s="157"/>
      <c r="C33" s="157"/>
      <c r="D33" s="157"/>
      <c r="E33" s="158"/>
      <c r="F33" s="162"/>
      <c r="G33" s="155"/>
      <c r="H33" s="157"/>
      <c r="I33" s="157"/>
      <c r="J33" s="159"/>
    </row>
    <row r="34" spans="2:10" ht="16.5" x14ac:dyDescent="0.25">
      <c r="B34" s="157"/>
      <c r="C34" s="157"/>
      <c r="D34" s="157"/>
      <c r="E34" s="158"/>
      <c r="F34" s="162"/>
      <c r="G34" s="155"/>
      <c r="H34" s="157"/>
      <c r="I34" s="157"/>
      <c r="J34" s="159"/>
    </row>
    <row r="35" spans="2:10" ht="16.5" x14ac:dyDescent="0.25">
      <c r="B35" s="157"/>
      <c r="C35" s="157"/>
      <c r="D35" s="157"/>
      <c r="E35" s="158"/>
      <c r="F35" s="162"/>
      <c r="G35" s="155"/>
      <c r="H35" s="157"/>
      <c r="I35" s="157"/>
      <c r="J35" s="159"/>
    </row>
    <row r="36" spans="2:10" ht="16.5" x14ac:dyDescent="0.25">
      <c r="B36" s="157"/>
      <c r="C36" s="157"/>
      <c r="D36" s="157"/>
      <c r="E36" s="158"/>
      <c r="F36" s="162"/>
      <c r="G36" s="155"/>
      <c r="H36" s="157"/>
      <c r="I36" s="157"/>
      <c r="J36" s="159"/>
    </row>
    <row r="37" spans="2:10" ht="16.5" x14ac:dyDescent="0.25">
      <c r="B37" s="157"/>
      <c r="C37" s="157"/>
      <c r="D37" s="157"/>
      <c r="E37" s="158"/>
      <c r="F37" s="162"/>
      <c r="G37" s="155"/>
      <c r="H37" s="157"/>
      <c r="I37" s="157"/>
      <c r="J37" s="159"/>
    </row>
    <row r="38" spans="2:10" ht="16.5" x14ac:dyDescent="0.25">
      <c r="B38" s="157"/>
      <c r="C38" s="157"/>
      <c r="D38" s="157"/>
      <c r="E38" s="158"/>
      <c r="F38" s="162"/>
      <c r="G38" s="155"/>
      <c r="H38" s="157"/>
      <c r="I38" s="157"/>
      <c r="J38" s="159"/>
    </row>
    <row r="39" spans="2:10" ht="16.5" x14ac:dyDescent="0.25">
      <c r="B39" s="157"/>
      <c r="C39" s="157"/>
      <c r="D39" s="157"/>
      <c r="E39" s="158"/>
      <c r="F39" s="162"/>
      <c r="G39" s="155"/>
      <c r="H39" s="157"/>
      <c r="I39" s="157"/>
      <c r="J39" s="159"/>
    </row>
    <row r="40" spans="2:10" ht="16.5" x14ac:dyDescent="0.25">
      <c r="B40" s="157"/>
      <c r="C40" s="157"/>
      <c r="D40" s="157"/>
      <c r="E40" s="158"/>
      <c r="F40" s="162"/>
      <c r="G40" s="155"/>
      <c r="H40" s="157"/>
      <c r="I40" s="157"/>
      <c r="J40" s="159"/>
    </row>
    <row r="41" spans="2:10" ht="16.5" x14ac:dyDescent="0.25">
      <c r="B41" s="157"/>
      <c r="C41" s="157"/>
      <c r="D41" s="157"/>
      <c r="E41" s="158"/>
      <c r="F41" s="162"/>
      <c r="G41" s="155"/>
      <c r="H41" s="157"/>
      <c r="I41" s="157"/>
      <c r="J41" s="159"/>
    </row>
    <row r="42" spans="2:10" ht="16.5" x14ac:dyDescent="0.25">
      <c r="B42" s="157"/>
      <c r="C42" s="157"/>
      <c r="D42" s="157"/>
      <c r="E42" s="158"/>
      <c r="F42" s="162"/>
      <c r="G42" s="155"/>
      <c r="H42" s="157"/>
      <c r="I42" s="157"/>
      <c r="J42" s="159"/>
    </row>
    <row r="43" spans="2:10" ht="16.5" x14ac:dyDescent="0.25">
      <c r="B43" s="157"/>
      <c r="C43" s="157"/>
      <c r="D43" s="157"/>
      <c r="E43" s="158"/>
      <c r="F43" s="162"/>
      <c r="G43" s="155"/>
      <c r="H43" s="157"/>
      <c r="I43" s="157"/>
      <c r="J43" s="159"/>
    </row>
    <row r="44" spans="2:10" ht="16.5" x14ac:dyDescent="0.25">
      <c r="B44" s="157"/>
      <c r="C44" s="157"/>
      <c r="D44" s="157"/>
      <c r="E44" s="158"/>
      <c r="F44" s="162"/>
      <c r="G44" s="155"/>
      <c r="H44" s="157"/>
      <c r="I44" s="157"/>
      <c r="J44" s="159"/>
    </row>
    <row r="45" spans="2:10" ht="16.5" x14ac:dyDescent="0.25">
      <c r="B45" s="157"/>
      <c r="C45" s="157"/>
      <c r="D45" s="157"/>
      <c r="E45" s="158"/>
      <c r="F45" s="162"/>
      <c r="G45" s="155"/>
      <c r="H45" s="157"/>
      <c r="I45" s="157"/>
      <c r="J45" s="159"/>
    </row>
    <row r="46" spans="2:10" ht="16.5" x14ac:dyDescent="0.25">
      <c r="B46" s="157"/>
      <c r="C46" s="157"/>
      <c r="D46" s="157"/>
      <c r="E46" s="158"/>
      <c r="F46" s="162"/>
      <c r="G46" s="155"/>
      <c r="H46" s="157"/>
      <c r="I46" s="157"/>
      <c r="J46" s="159"/>
    </row>
    <row r="47" spans="2:10" ht="16.5" x14ac:dyDescent="0.25">
      <c r="B47" s="157"/>
      <c r="C47" s="157"/>
      <c r="D47" s="157"/>
      <c r="E47" s="158"/>
      <c r="F47" s="162"/>
      <c r="G47" s="155"/>
      <c r="H47" s="157"/>
      <c r="I47" s="157"/>
      <c r="J47" s="159"/>
    </row>
    <row r="48" spans="2:10" ht="16.5" x14ac:dyDescent="0.25">
      <c r="B48" s="157"/>
      <c r="C48" s="157"/>
      <c r="D48" s="157"/>
      <c r="E48" s="158"/>
      <c r="F48" s="162"/>
      <c r="G48" s="155"/>
      <c r="H48" s="157"/>
      <c r="I48" s="157"/>
      <c r="J48" s="159"/>
    </row>
    <row r="49" spans="2:10" ht="16.5" x14ac:dyDescent="0.25">
      <c r="B49" s="157"/>
      <c r="C49" s="157"/>
      <c r="D49" s="157"/>
      <c r="E49" s="158"/>
      <c r="F49" s="162"/>
      <c r="G49" s="155"/>
      <c r="H49" s="157"/>
      <c r="I49" s="157"/>
      <c r="J49" s="159"/>
    </row>
    <row r="50" spans="2:10" ht="16.5" x14ac:dyDescent="0.25">
      <c r="B50" s="157"/>
      <c r="C50" s="157"/>
      <c r="D50" s="157"/>
      <c r="E50" s="158"/>
      <c r="F50" s="162"/>
      <c r="G50" s="155"/>
      <c r="H50" s="157"/>
      <c r="I50" s="157"/>
      <c r="J50" s="159"/>
    </row>
    <row r="51" spans="2:10" ht="16.5" x14ac:dyDescent="0.25">
      <c r="B51" s="157"/>
      <c r="C51" s="157"/>
      <c r="D51" s="157"/>
      <c r="E51" s="158"/>
      <c r="F51" s="162"/>
      <c r="G51" s="155"/>
      <c r="H51" s="157"/>
      <c r="I51" s="157"/>
      <c r="J51" s="159"/>
    </row>
    <row r="52" spans="2:10" ht="16.5" x14ac:dyDescent="0.25">
      <c r="B52" s="157"/>
      <c r="C52" s="157"/>
      <c r="D52" s="157"/>
      <c r="E52" s="158"/>
      <c r="F52" s="162"/>
      <c r="G52" s="155"/>
      <c r="H52" s="157"/>
      <c r="I52" s="157"/>
      <c r="J52" s="159"/>
    </row>
    <row r="53" spans="2:10" ht="16.5" x14ac:dyDescent="0.25">
      <c r="B53" s="157"/>
      <c r="C53" s="157"/>
      <c r="D53" s="157"/>
      <c r="E53" s="158"/>
      <c r="F53" s="162"/>
      <c r="G53" s="155"/>
      <c r="H53" s="157"/>
      <c r="I53" s="157"/>
      <c r="J53" s="159"/>
    </row>
    <row r="54" spans="2:10" ht="16.5" x14ac:dyDescent="0.25">
      <c r="B54" s="157"/>
      <c r="C54" s="157"/>
      <c r="D54" s="157"/>
      <c r="E54" s="158"/>
      <c r="F54" s="162"/>
      <c r="G54" s="155"/>
      <c r="H54" s="157"/>
      <c r="I54" s="157"/>
      <c r="J54" s="159"/>
    </row>
    <row r="55" spans="2:10" ht="16.5" x14ac:dyDescent="0.25">
      <c r="B55" s="157"/>
      <c r="C55" s="157"/>
      <c r="D55" s="157"/>
      <c r="E55" s="158"/>
      <c r="F55" s="162"/>
      <c r="G55" s="155"/>
      <c r="H55" s="157"/>
      <c r="I55" s="157"/>
      <c r="J55" s="159"/>
    </row>
    <row r="56" spans="2:10" ht="16.5" x14ac:dyDescent="0.25">
      <c r="B56" s="157"/>
      <c r="C56" s="157"/>
      <c r="D56" s="157"/>
      <c r="E56" s="158"/>
      <c r="F56" s="162"/>
      <c r="G56" s="155"/>
      <c r="H56" s="157"/>
      <c r="I56" s="157"/>
      <c r="J56" s="159"/>
    </row>
    <row r="57" spans="2:10" ht="16.5" x14ac:dyDescent="0.25">
      <c r="B57" s="157"/>
      <c r="C57" s="157"/>
      <c r="D57" s="157"/>
      <c r="E57" s="158"/>
      <c r="F57" s="162"/>
      <c r="G57" s="155"/>
      <c r="H57" s="157"/>
      <c r="I57" s="157"/>
      <c r="J57" s="159"/>
    </row>
    <row r="58" spans="2:10" ht="16.5" x14ac:dyDescent="0.25">
      <c r="B58" s="157"/>
      <c r="C58" s="157"/>
      <c r="D58" s="157"/>
      <c r="E58" s="158"/>
      <c r="F58" s="162"/>
      <c r="G58" s="155"/>
      <c r="H58" s="157"/>
      <c r="I58" s="157"/>
      <c r="J58" s="159"/>
    </row>
    <row r="59" spans="2:10" ht="16.5" x14ac:dyDescent="0.25">
      <c r="B59" s="157"/>
      <c r="C59" s="157"/>
      <c r="D59" s="157"/>
      <c r="E59" s="158"/>
      <c r="F59" s="162"/>
      <c r="G59" s="155"/>
      <c r="H59" s="157"/>
      <c r="I59" s="157"/>
      <c r="J59" s="159"/>
    </row>
    <row r="60" spans="2:10" ht="16.5" x14ac:dyDescent="0.25">
      <c r="B60" s="157"/>
      <c r="C60" s="157"/>
      <c r="D60" s="157"/>
      <c r="E60" s="158"/>
      <c r="F60" s="162"/>
      <c r="G60" s="155"/>
      <c r="H60" s="157"/>
      <c r="I60" s="157"/>
      <c r="J60" s="159"/>
    </row>
    <row r="61" spans="2:10" ht="16.5" x14ac:dyDescent="0.25">
      <c r="B61" s="157"/>
      <c r="C61" s="157"/>
      <c r="D61" s="157"/>
      <c r="E61" s="158"/>
      <c r="F61" s="162"/>
      <c r="G61" s="155"/>
      <c r="H61" s="157"/>
      <c r="I61" s="157"/>
      <c r="J61" s="159"/>
    </row>
    <row r="62" spans="2:10" ht="16.5" x14ac:dyDescent="0.25">
      <c r="B62" s="157"/>
      <c r="C62" s="157"/>
      <c r="D62" s="157"/>
      <c r="E62" s="158"/>
      <c r="F62" s="162"/>
      <c r="G62" s="155"/>
      <c r="H62" s="157"/>
      <c r="I62" s="157"/>
      <c r="J62" s="159"/>
    </row>
    <row r="63" spans="2:10" ht="16.5" x14ac:dyDescent="0.25">
      <c r="B63" s="157"/>
      <c r="C63" s="157"/>
      <c r="D63" s="157"/>
      <c r="E63" s="158"/>
      <c r="F63" s="162"/>
      <c r="G63" s="155"/>
      <c r="H63" s="157"/>
      <c r="I63" s="157"/>
      <c r="J63" s="159"/>
    </row>
    <row r="64" spans="2:10" ht="16.5" x14ac:dyDescent="0.25">
      <c r="B64" s="157"/>
      <c r="C64" s="157"/>
      <c r="D64" s="157"/>
      <c r="E64" s="158"/>
      <c r="F64" s="162"/>
      <c r="G64" s="155"/>
      <c r="H64" s="157"/>
      <c r="I64" s="157"/>
      <c r="J64" s="159"/>
    </row>
  </sheetData>
  <sortState ref="B7:J22">
    <sortCondition ref="B7"/>
  </sortState>
  <mergeCells count="2">
    <mergeCell ref="B2:J2"/>
    <mergeCell ref="B3:J3"/>
  </mergeCells>
  <pageMargins left="0.23622047244094491" right="0.23622047244094491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513"/>
  <sheetViews>
    <sheetView zoomScaleNormal="100" workbookViewId="0"/>
  </sheetViews>
  <sheetFormatPr baseColWidth="10" defaultRowHeight="15" x14ac:dyDescent="0.25"/>
  <cols>
    <col min="1" max="1" width="2.28515625" customWidth="1"/>
    <col min="2" max="2" width="12" customWidth="1"/>
    <col min="3" max="3" width="13.28515625" customWidth="1"/>
    <col min="4" max="4" width="39.7109375" customWidth="1"/>
    <col min="5" max="5" width="9.7109375" customWidth="1"/>
    <col min="6" max="6" width="13.140625" customWidth="1"/>
    <col min="7" max="7" width="16.7109375" customWidth="1"/>
    <col min="8" max="8" width="14.85546875" customWidth="1"/>
    <col min="9" max="9" width="18" customWidth="1"/>
    <col min="10" max="10" width="15.42578125" customWidth="1"/>
  </cols>
  <sheetData>
    <row r="2" spans="2:10" ht="20.25" x14ac:dyDescent="0.25">
      <c r="B2" s="320" t="s">
        <v>822</v>
      </c>
      <c r="C2" s="320"/>
      <c r="D2" s="320"/>
      <c r="E2" s="320"/>
      <c r="F2" s="320"/>
      <c r="G2" s="320"/>
      <c r="H2" s="320"/>
      <c r="I2" s="320"/>
      <c r="J2" s="320"/>
    </row>
    <row r="3" spans="2:10" ht="20.25" x14ac:dyDescent="0.25">
      <c r="B3" s="321" t="s">
        <v>937</v>
      </c>
      <c r="C3" s="320"/>
      <c r="D3" s="320"/>
      <c r="E3" s="320"/>
      <c r="F3" s="320"/>
      <c r="G3" s="320"/>
      <c r="H3" s="320"/>
      <c r="I3" s="320"/>
      <c r="J3" s="320"/>
    </row>
    <row r="4" spans="2:10" ht="15.75" thickBot="1" x14ac:dyDescent="0.3">
      <c r="B4" s="70"/>
      <c r="C4" s="70"/>
      <c r="D4" s="70"/>
      <c r="E4" s="70"/>
      <c r="F4" s="70"/>
      <c r="G4" s="70"/>
      <c r="H4" s="70"/>
      <c r="I4" s="70"/>
      <c r="J4" s="70"/>
    </row>
    <row r="5" spans="2:10" s="107" customFormat="1" ht="36" customHeight="1" thickBot="1" x14ac:dyDescent="0.3">
      <c r="B5" s="108" t="s">
        <v>717</v>
      </c>
      <c r="C5" s="108" t="s">
        <v>782</v>
      </c>
      <c r="D5" s="108" t="s">
        <v>654</v>
      </c>
      <c r="E5" s="108" t="s">
        <v>785</v>
      </c>
      <c r="F5" s="108" t="s">
        <v>778</v>
      </c>
      <c r="G5" s="108" t="s">
        <v>765</v>
      </c>
      <c r="H5" s="108" t="s">
        <v>786</v>
      </c>
      <c r="I5" s="108" t="s">
        <v>787</v>
      </c>
      <c r="J5" s="108" t="s">
        <v>716</v>
      </c>
    </row>
    <row r="6" spans="2:10" ht="6.75" customHeight="1" x14ac:dyDescent="0.25">
      <c r="B6" s="120"/>
      <c r="C6" s="120"/>
      <c r="D6" s="120"/>
      <c r="E6" s="115"/>
      <c r="F6" s="121"/>
      <c r="G6" s="160">
        <f t="shared" ref="G6" si="0">E6*F6</f>
        <v>0</v>
      </c>
      <c r="H6" s="120"/>
      <c r="I6" s="120"/>
      <c r="J6" s="122"/>
    </row>
    <row r="7" spans="2:10" ht="16.5" x14ac:dyDescent="0.25">
      <c r="B7" s="157"/>
      <c r="C7" s="157"/>
      <c r="D7" s="157"/>
      <c r="E7" s="167"/>
      <c r="F7" s="162"/>
      <c r="G7" s="161"/>
      <c r="H7" s="157"/>
      <c r="I7" s="157"/>
      <c r="J7" s="159"/>
    </row>
    <row r="8" spans="2:10" ht="16.5" x14ac:dyDescent="0.25">
      <c r="B8" s="157"/>
      <c r="C8" s="157"/>
      <c r="D8" s="157"/>
      <c r="E8" s="167"/>
      <c r="F8" s="162"/>
      <c r="G8" s="161"/>
      <c r="H8" s="157"/>
      <c r="I8" s="157"/>
      <c r="J8" s="159"/>
    </row>
    <row r="9" spans="2:10" s="166" customFormat="1" ht="16.5" x14ac:dyDescent="0.25">
      <c r="B9" s="157"/>
      <c r="C9" s="157"/>
      <c r="D9" s="157"/>
      <c r="E9" s="167"/>
      <c r="F9" s="162"/>
      <c r="G9" s="161"/>
      <c r="H9" s="157"/>
      <c r="I9" s="157"/>
      <c r="J9" s="159"/>
    </row>
    <row r="10" spans="2:10" ht="16.5" x14ac:dyDescent="0.25">
      <c r="B10" s="157"/>
      <c r="C10" s="157"/>
      <c r="D10" s="157"/>
      <c r="E10" s="167"/>
      <c r="F10" s="162"/>
      <c r="G10" s="161"/>
      <c r="H10" s="157"/>
      <c r="I10" s="157"/>
      <c r="J10" s="159"/>
    </row>
    <row r="11" spans="2:10" ht="16.5" x14ac:dyDescent="0.25">
      <c r="B11" s="157"/>
      <c r="C11" s="157"/>
      <c r="D11" s="157"/>
      <c r="E11" s="167"/>
      <c r="F11" s="162"/>
      <c r="G11" s="161"/>
      <c r="H11" s="157"/>
      <c r="I11" s="157"/>
      <c r="J11" s="159"/>
    </row>
    <row r="12" spans="2:10" ht="16.5" x14ac:dyDescent="0.25">
      <c r="B12" s="157"/>
      <c r="C12" s="157"/>
      <c r="D12" s="157"/>
      <c r="E12" s="167"/>
      <c r="F12" s="162"/>
      <c r="G12" s="161"/>
      <c r="H12" s="157"/>
      <c r="I12" s="157"/>
      <c r="J12" s="159"/>
    </row>
    <row r="13" spans="2:10" ht="16.5" x14ac:dyDescent="0.25">
      <c r="B13" s="157"/>
      <c r="C13" s="157"/>
      <c r="D13" s="157"/>
      <c r="E13" s="167"/>
      <c r="F13" s="162"/>
      <c r="G13" s="161"/>
      <c r="H13" s="157"/>
      <c r="I13" s="157"/>
      <c r="J13" s="159"/>
    </row>
    <row r="14" spans="2:10" ht="16.5" x14ac:dyDescent="0.25">
      <c r="B14" s="157"/>
      <c r="C14" s="157"/>
      <c r="D14" s="157"/>
      <c r="E14" s="167"/>
      <c r="F14" s="162"/>
      <c r="G14" s="161"/>
      <c r="H14" s="157"/>
      <c r="I14" s="157"/>
      <c r="J14" s="159"/>
    </row>
    <row r="15" spans="2:10" ht="16.5" x14ac:dyDescent="0.25">
      <c r="B15" s="157"/>
      <c r="C15" s="157"/>
      <c r="D15" s="157"/>
      <c r="E15" s="167"/>
      <c r="F15" s="162"/>
      <c r="G15" s="161"/>
      <c r="H15" s="157"/>
      <c r="I15" s="157"/>
      <c r="J15" s="159"/>
    </row>
    <row r="16" spans="2:10" ht="16.5" x14ac:dyDescent="0.25">
      <c r="B16" s="157"/>
      <c r="C16" s="157"/>
      <c r="D16" s="157"/>
      <c r="E16" s="167"/>
      <c r="F16" s="162"/>
      <c r="G16" s="161"/>
      <c r="H16" s="157"/>
      <c r="I16" s="157"/>
      <c r="J16" s="159"/>
    </row>
    <row r="17" spans="2:10" ht="16.5" x14ac:dyDescent="0.25">
      <c r="B17" s="157"/>
      <c r="C17" s="157"/>
      <c r="D17" s="157"/>
      <c r="E17" s="167"/>
      <c r="F17" s="162"/>
      <c r="G17" s="161"/>
      <c r="H17" s="157"/>
      <c r="I17" s="157"/>
      <c r="J17" s="159"/>
    </row>
    <row r="18" spans="2:10" ht="16.5" x14ac:dyDescent="0.25">
      <c r="B18" s="157"/>
      <c r="C18" s="157"/>
      <c r="D18" s="157"/>
      <c r="E18" s="167"/>
      <c r="F18" s="162"/>
      <c r="G18" s="161"/>
      <c r="H18" s="157"/>
      <c r="I18" s="157"/>
      <c r="J18" s="159"/>
    </row>
    <row r="19" spans="2:10" ht="15" customHeight="1" x14ac:dyDescent="0.25">
      <c r="B19" s="157"/>
      <c r="C19" s="157"/>
      <c r="D19" s="157"/>
      <c r="E19" s="167"/>
      <c r="F19" s="162"/>
      <c r="G19" s="161"/>
      <c r="H19" s="157"/>
      <c r="I19" s="157"/>
      <c r="J19" s="159"/>
    </row>
    <row r="20" spans="2:10" ht="16.5" x14ac:dyDescent="0.25">
      <c r="B20" s="157"/>
      <c r="C20" s="157"/>
      <c r="D20" s="157"/>
      <c r="E20" s="167"/>
      <c r="F20" s="162"/>
      <c r="G20" s="161"/>
      <c r="H20" s="157"/>
      <c r="I20" s="157"/>
      <c r="J20" s="159"/>
    </row>
    <row r="21" spans="2:10" ht="16.5" x14ac:dyDescent="0.25">
      <c r="B21" s="157"/>
      <c r="C21" s="157"/>
      <c r="D21" s="157"/>
      <c r="E21" s="167"/>
      <c r="F21" s="162"/>
      <c r="G21" s="161"/>
      <c r="H21" s="157"/>
      <c r="I21" s="157"/>
      <c r="J21" s="159"/>
    </row>
    <row r="22" spans="2:10" ht="16.5" x14ac:dyDescent="0.25">
      <c r="B22" s="157"/>
      <c r="C22" s="157"/>
      <c r="D22" s="157"/>
      <c r="E22" s="167"/>
      <c r="F22" s="162"/>
      <c r="G22" s="161"/>
      <c r="H22" s="157"/>
      <c r="I22" s="157"/>
      <c r="J22" s="159"/>
    </row>
    <row r="23" spans="2:10" ht="16.5" x14ac:dyDescent="0.25">
      <c r="B23" s="157"/>
      <c r="C23" s="157"/>
      <c r="D23" s="157"/>
      <c r="E23" s="167"/>
      <c r="F23" s="162"/>
      <c r="G23" s="161"/>
      <c r="H23" s="157"/>
      <c r="I23" s="157"/>
      <c r="J23" s="159"/>
    </row>
    <row r="24" spans="2:10" ht="16.5" x14ac:dyDescent="0.25">
      <c r="B24" s="157"/>
      <c r="C24" s="157"/>
      <c r="D24" s="157"/>
      <c r="E24" s="167"/>
      <c r="F24" s="162"/>
      <c r="G24" s="161"/>
      <c r="H24" s="157"/>
      <c r="I24" s="157"/>
      <c r="J24" s="159"/>
    </row>
    <row r="25" spans="2:10" ht="16.5" x14ac:dyDescent="0.25">
      <c r="B25" s="157"/>
      <c r="C25" s="157"/>
      <c r="D25" s="157"/>
      <c r="E25" s="167"/>
      <c r="F25" s="162"/>
      <c r="G25" s="161"/>
      <c r="H25" s="157"/>
      <c r="I25" s="157"/>
      <c r="J25" s="159"/>
    </row>
    <row r="26" spans="2:10" ht="16.5" x14ac:dyDescent="0.25">
      <c r="B26" s="157"/>
      <c r="C26" s="157"/>
      <c r="D26" s="157"/>
      <c r="E26" s="167"/>
      <c r="F26" s="162"/>
      <c r="G26" s="161"/>
      <c r="H26" s="157"/>
      <c r="I26" s="157"/>
      <c r="J26" s="159"/>
    </row>
    <row r="27" spans="2:10" ht="16.5" x14ac:dyDescent="0.25">
      <c r="B27" s="157"/>
      <c r="C27" s="157"/>
      <c r="D27" s="157"/>
      <c r="E27" s="167"/>
      <c r="F27" s="162"/>
      <c r="G27" s="161"/>
      <c r="H27" s="157"/>
      <c r="I27" s="157"/>
      <c r="J27" s="159"/>
    </row>
    <row r="28" spans="2:10" ht="16.5" x14ac:dyDescent="0.25">
      <c r="B28" s="157"/>
      <c r="C28" s="157"/>
      <c r="D28" s="157"/>
      <c r="E28" s="167"/>
      <c r="F28" s="162"/>
      <c r="G28" s="161"/>
      <c r="H28" s="157"/>
      <c r="I28" s="157"/>
      <c r="J28" s="159"/>
    </row>
    <row r="29" spans="2:10" ht="16.5" x14ac:dyDescent="0.25">
      <c r="B29" s="157"/>
      <c r="C29" s="157"/>
      <c r="D29" s="157"/>
      <c r="E29" s="167"/>
      <c r="F29" s="162"/>
      <c r="G29" s="161"/>
      <c r="H29" s="157"/>
      <c r="I29" s="157"/>
      <c r="J29" s="159"/>
    </row>
    <row r="30" spans="2:10" ht="16.5" x14ac:dyDescent="0.25">
      <c r="B30" s="157"/>
      <c r="C30" s="157"/>
      <c r="D30" s="157"/>
      <c r="E30" s="167"/>
      <c r="F30" s="162"/>
      <c r="G30" s="161"/>
      <c r="H30" s="157"/>
      <c r="I30" s="157"/>
      <c r="J30" s="159"/>
    </row>
    <row r="31" spans="2:10" ht="16.5" x14ac:dyDescent="0.25">
      <c r="B31" s="157"/>
      <c r="C31" s="157"/>
      <c r="D31" s="157"/>
      <c r="E31" s="167"/>
      <c r="F31" s="162"/>
      <c r="G31" s="155"/>
      <c r="H31" s="157"/>
      <c r="I31" s="157"/>
      <c r="J31" s="159"/>
    </row>
    <row r="32" spans="2:10" ht="16.5" x14ac:dyDescent="0.25">
      <c r="B32" s="157"/>
      <c r="C32" s="157"/>
      <c r="D32" s="157"/>
      <c r="E32" s="167"/>
      <c r="F32" s="162"/>
      <c r="G32" s="155"/>
      <c r="H32" s="157"/>
      <c r="I32" s="157"/>
      <c r="J32" s="159"/>
    </row>
    <row r="33" spans="2:10" ht="16.5" x14ac:dyDescent="0.25">
      <c r="B33" s="157"/>
      <c r="C33" s="157"/>
      <c r="D33" s="157"/>
      <c r="E33" s="167"/>
      <c r="F33" s="162"/>
      <c r="G33" s="155"/>
      <c r="H33" s="157"/>
      <c r="I33" s="157"/>
      <c r="J33" s="159"/>
    </row>
    <row r="34" spans="2:10" ht="16.5" x14ac:dyDescent="0.25">
      <c r="B34" s="157"/>
      <c r="C34" s="157"/>
      <c r="D34" s="157"/>
      <c r="E34" s="167"/>
      <c r="F34" s="162"/>
      <c r="G34" s="155"/>
      <c r="H34" s="157"/>
      <c r="I34" s="157"/>
      <c r="J34" s="159"/>
    </row>
    <row r="35" spans="2:10" ht="16.5" x14ac:dyDescent="0.25">
      <c r="B35" s="157"/>
      <c r="C35" s="157"/>
      <c r="D35" s="157"/>
      <c r="E35" s="167"/>
      <c r="F35" s="162"/>
      <c r="G35" s="155"/>
      <c r="H35" s="157"/>
      <c r="I35" s="157"/>
      <c r="J35" s="159"/>
    </row>
    <row r="36" spans="2:10" ht="16.5" x14ac:dyDescent="0.25">
      <c r="B36" s="157"/>
      <c r="C36" s="157"/>
      <c r="D36" s="157"/>
      <c r="E36" s="167"/>
      <c r="F36" s="162"/>
      <c r="G36" s="155"/>
      <c r="H36" s="157"/>
      <c r="I36" s="157"/>
      <c r="J36" s="159"/>
    </row>
    <row r="37" spans="2:10" ht="16.5" x14ac:dyDescent="0.25">
      <c r="B37" s="157"/>
      <c r="C37" s="157"/>
      <c r="D37" s="157"/>
      <c r="E37" s="167"/>
      <c r="F37" s="162"/>
      <c r="G37" s="155"/>
      <c r="H37" s="157"/>
      <c r="I37" s="157"/>
      <c r="J37" s="159"/>
    </row>
    <row r="38" spans="2:10" ht="16.5" x14ac:dyDescent="0.25">
      <c r="B38" s="157"/>
      <c r="C38" s="157"/>
      <c r="D38" s="157"/>
      <c r="E38" s="167"/>
      <c r="F38" s="162"/>
      <c r="G38" s="155"/>
      <c r="H38" s="157"/>
      <c r="I38" s="157"/>
      <c r="J38" s="159"/>
    </row>
    <row r="39" spans="2:10" ht="16.5" x14ac:dyDescent="0.25">
      <c r="B39" s="157"/>
      <c r="C39" s="157"/>
      <c r="D39" s="157"/>
      <c r="E39" s="167"/>
      <c r="F39" s="162"/>
      <c r="G39" s="155"/>
      <c r="H39" s="157"/>
      <c r="I39" s="157"/>
      <c r="J39" s="159"/>
    </row>
    <row r="40" spans="2:10" ht="16.5" x14ac:dyDescent="0.25">
      <c r="B40" s="157"/>
      <c r="C40" s="157"/>
      <c r="D40" s="157"/>
      <c r="E40" s="167"/>
      <c r="F40" s="162"/>
      <c r="G40" s="155"/>
      <c r="H40" s="157"/>
      <c r="I40" s="157"/>
      <c r="J40" s="159"/>
    </row>
    <row r="41" spans="2:10" ht="16.5" x14ac:dyDescent="0.25">
      <c r="B41" s="157"/>
      <c r="C41" s="157"/>
      <c r="D41" s="157"/>
      <c r="E41" s="158"/>
      <c r="F41" s="162"/>
      <c r="G41" s="155"/>
      <c r="H41" s="157"/>
      <c r="I41" s="157"/>
      <c r="J41" s="159"/>
    </row>
    <row r="42" spans="2:10" ht="16.5" x14ac:dyDescent="0.25">
      <c r="B42" s="157"/>
      <c r="C42" s="157"/>
      <c r="D42" s="157"/>
      <c r="E42" s="158"/>
      <c r="F42" s="162"/>
      <c r="G42" s="155"/>
      <c r="H42" s="157"/>
      <c r="I42" s="157"/>
      <c r="J42" s="159"/>
    </row>
    <row r="43" spans="2:10" ht="16.5" x14ac:dyDescent="0.25">
      <c r="B43" s="157"/>
      <c r="C43" s="157"/>
      <c r="D43" s="169"/>
      <c r="E43" s="167"/>
      <c r="F43" s="162"/>
      <c r="G43" s="155"/>
      <c r="H43" s="157"/>
      <c r="I43" s="157"/>
      <c r="J43" s="159"/>
    </row>
    <row r="44" spans="2:10" s="166" customFormat="1" ht="16.5" x14ac:dyDescent="0.25">
      <c r="B44" s="157"/>
      <c r="C44" s="157"/>
      <c r="D44" s="157"/>
      <c r="E44" s="167"/>
      <c r="F44" s="162"/>
      <c r="G44" s="155"/>
      <c r="H44" s="157"/>
      <c r="I44" s="157"/>
      <c r="J44" s="159"/>
    </row>
    <row r="45" spans="2:10" ht="16.5" x14ac:dyDescent="0.25">
      <c r="B45" s="157"/>
      <c r="C45" s="157"/>
      <c r="D45" s="157"/>
      <c r="E45" s="167"/>
      <c r="F45" s="162"/>
      <c r="G45" s="155"/>
      <c r="H45" s="157"/>
      <c r="I45" s="157"/>
      <c r="J45" s="159"/>
    </row>
    <row r="46" spans="2:10" ht="16.5" x14ac:dyDescent="0.25">
      <c r="B46" s="157"/>
      <c r="C46" s="157"/>
      <c r="D46" s="157"/>
      <c r="E46" s="167"/>
      <c r="F46" s="162"/>
      <c r="G46" s="155"/>
      <c r="H46" s="157"/>
      <c r="I46" s="157"/>
      <c r="J46" s="159"/>
    </row>
    <row r="47" spans="2:10" ht="16.5" x14ac:dyDescent="0.25">
      <c r="B47" s="157"/>
      <c r="C47" s="157"/>
      <c r="D47" s="157"/>
      <c r="E47" s="167"/>
      <c r="F47" s="162"/>
      <c r="G47" s="155"/>
      <c r="H47" s="157"/>
      <c r="I47" s="157"/>
      <c r="J47" s="159"/>
    </row>
    <row r="48" spans="2:10" ht="16.5" x14ac:dyDescent="0.25">
      <c r="B48" s="157"/>
      <c r="C48" s="157"/>
      <c r="D48" s="157"/>
      <c r="E48" s="167"/>
      <c r="F48" s="162"/>
      <c r="G48" s="155"/>
      <c r="H48" s="157"/>
      <c r="I48" s="157"/>
      <c r="J48" s="159"/>
    </row>
    <row r="49" spans="2:10" ht="16.5" x14ac:dyDescent="0.25">
      <c r="B49" s="157"/>
      <c r="C49" s="157"/>
      <c r="D49" s="157"/>
      <c r="E49" s="167"/>
      <c r="F49" s="162"/>
      <c r="G49" s="155"/>
      <c r="H49" s="157"/>
      <c r="I49" s="157"/>
      <c r="J49" s="159"/>
    </row>
    <row r="50" spans="2:10" ht="16.5" x14ac:dyDescent="0.25">
      <c r="B50" s="157"/>
      <c r="C50" s="157"/>
      <c r="D50" s="157"/>
      <c r="E50" s="167"/>
      <c r="F50" s="162"/>
      <c r="G50" s="155"/>
      <c r="H50" s="157"/>
      <c r="I50" s="157"/>
      <c r="J50" s="159"/>
    </row>
    <row r="51" spans="2:10" ht="16.5" x14ac:dyDescent="0.25">
      <c r="B51" s="157"/>
      <c r="C51" s="157"/>
      <c r="D51" s="157"/>
      <c r="E51" s="167"/>
      <c r="F51" s="162"/>
      <c r="G51" s="155"/>
      <c r="H51" s="157"/>
      <c r="I51" s="157"/>
      <c r="J51" s="159"/>
    </row>
    <row r="52" spans="2:10" ht="16.5" x14ac:dyDescent="0.25">
      <c r="B52" s="157"/>
      <c r="C52" s="157"/>
      <c r="D52" s="157"/>
      <c r="E52" s="158"/>
      <c r="F52" s="162"/>
      <c r="G52" s="155"/>
      <c r="H52" s="157"/>
      <c r="I52" s="157"/>
      <c r="J52" s="159"/>
    </row>
    <row r="53" spans="2:10" ht="16.5" x14ac:dyDescent="0.25">
      <c r="B53" s="157"/>
      <c r="C53" s="157"/>
      <c r="D53" s="157"/>
      <c r="E53" s="158"/>
      <c r="F53" s="162"/>
      <c r="G53" s="155"/>
      <c r="H53" s="157"/>
      <c r="I53" s="157"/>
      <c r="J53" s="159"/>
    </row>
    <row r="54" spans="2:10" ht="16.5" x14ac:dyDescent="0.25">
      <c r="B54" s="157"/>
      <c r="C54" s="157"/>
      <c r="D54" s="169"/>
      <c r="E54" s="167"/>
      <c r="F54" s="162"/>
      <c r="G54" s="155"/>
      <c r="H54" s="157"/>
      <c r="I54" s="157"/>
      <c r="J54" s="159"/>
    </row>
    <row r="55" spans="2:10" s="166" customFormat="1" ht="16.5" x14ac:dyDescent="0.25">
      <c r="B55" s="157"/>
      <c r="C55" s="157"/>
      <c r="D55" s="157"/>
      <c r="E55" s="167"/>
      <c r="F55" s="162"/>
      <c r="G55" s="155"/>
      <c r="H55" s="157"/>
      <c r="I55" s="157"/>
      <c r="J55" s="159"/>
    </row>
    <row r="56" spans="2:10" ht="16.5" x14ac:dyDescent="0.25">
      <c r="B56" s="157"/>
      <c r="C56" s="157"/>
      <c r="D56" s="157"/>
      <c r="E56" s="167"/>
      <c r="F56" s="162"/>
      <c r="G56" s="155"/>
      <c r="H56" s="157"/>
      <c r="I56" s="157"/>
      <c r="J56" s="159"/>
    </row>
    <row r="57" spans="2:10" ht="16.5" x14ac:dyDescent="0.25">
      <c r="B57" s="157"/>
      <c r="C57" s="157"/>
      <c r="D57" s="157"/>
      <c r="E57" s="167"/>
      <c r="F57" s="162"/>
      <c r="G57" s="155"/>
      <c r="H57" s="157"/>
      <c r="I57" s="157"/>
      <c r="J57" s="159"/>
    </row>
    <row r="58" spans="2:10" ht="16.5" x14ac:dyDescent="0.25">
      <c r="B58" s="157"/>
      <c r="C58" s="157"/>
      <c r="D58" s="157"/>
      <c r="E58" s="167"/>
      <c r="F58" s="162"/>
      <c r="G58" s="155"/>
      <c r="H58" s="157"/>
      <c r="I58" s="157"/>
      <c r="J58" s="159"/>
    </row>
    <row r="59" spans="2:10" ht="16.5" x14ac:dyDescent="0.25">
      <c r="B59" s="157"/>
      <c r="C59" s="157"/>
      <c r="D59" s="157"/>
      <c r="E59" s="167"/>
      <c r="F59" s="162"/>
      <c r="G59" s="155"/>
      <c r="H59" s="157"/>
      <c r="I59" s="157"/>
      <c r="J59" s="159"/>
    </row>
    <row r="60" spans="2:10" ht="16.5" x14ac:dyDescent="0.25">
      <c r="B60" s="157"/>
      <c r="C60" s="157"/>
      <c r="D60" s="157"/>
      <c r="E60" s="167"/>
      <c r="F60" s="162"/>
      <c r="G60" s="155"/>
      <c r="H60" s="157"/>
      <c r="I60" s="157"/>
      <c r="J60" s="159"/>
    </row>
    <row r="61" spans="2:10" ht="16.5" x14ac:dyDescent="0.25">
      <c r="B61" s="157"/>
      <c r="C61" s="157"/>
      <c r="D61" s="157"/>
      <c r="E61" s="167"/>
      <c r="F61" s="162"/>
      <c r="G61" s="155"/>
      <c r="H61" s="157"/>
      <c r="I61" s="157"/>
      <c r="J61" s="159"/>
    </row>
    <row r="62" spans="2:10" ht="16.5" x14ac:dyDescent="0.25">
      <c r="B62" s="157"/>
      <c r="C62" s="157"/>
      <c r="D62" s="157"/>
      <c r="E62" s="167"/>
      <c r="F62" s="162"/>
      <c r="G62" s="155"/>
      <c r="H62" s="157"/>
      <c r="I62" s="157"/>
      <c r="J62" s="159"/>
    </row>
    <row r="63" spans="2:10" ht="16.5" x14ac:dyDescent="0.25">
      <c r="B63" s="157"/>
      <c r="C63" s="157"/>
      <c r="D63" s="157"/>
      <c r="E63" s="167"/>
      <c r="F63" s="162"/>
      <c r="G63" s="155"/>
      <c r="H63" s="157"/>
      <c r="I63" s="157"/>
      <c r="J63" s="159"/>
    </row>
    <row r="64" spans="2:10" ht="16.5" x14ac:dyDescent="0.25">
      <c r="B64" s="157"/>
      <c r="C64" s="157"/>
      <c r="D64" s="157"/>
      <c r="E64" s="167"/>
      <c r="F64" s="162"/>
      <c r="G64" s="155"/>
      <c r="H64" s="157"/>
      <c r="I64" s="157"/>
      <c r="J64" s="159"/>
    </row>
    <row r="65" spans="2:10" ht="16.5" x14ac:dyDescent="0.25">
      <c r="B65" s="157"/>
      <c r="C65" s="157"/>
      <c r="D65" s="157"/>
      <c r="E65" s="167"/>
      <c r="F65" s="162"/>
      <c r="G65" s="155"/>
      <c r="H65" s="157"/>
      <c r="I65" s="157"/>
      <c r="J65" s="159"/>
    </row>
    <row r="66" spans="2:10" ht="16.5" x14ac:dyDescent="0.25">
      <c r="B66" s="157"/>
      <c r="C66" s="157"/>
      <c r="D66" s="157"/>
      <c r="E66" s="167"/>
      <c r="F66" s="162"/>
      <c r="G66" s="155"/>
      <c r="H66" s="157"/>
      <c r="I66" s="157"/>
      <c r="J66" s="159"/>
    </row>
    <row r="67" spans="2:10" ht="16.5" x14ac:dyDescent="0.25">
      <c r="B67" s="157"/>
      <c r="C67" s="157"/>
      <c r="D67" s="157"/>
      <c r="E67" s="167"/>
      <c r="F67" s="162"/>
      <c r="G67" s="155"/>
      <c r="H67" s="157"/>
      <c r="I67" s="157"/>
      <c r="J67" s="159"/>
    </row>
    <row r="68" spans="2:10" ht="16.5" x14ac:dyDescent="0.25">
      <c r="B68" s="157"/>
      <c r="C68" s="157"/>
      <c r="D68" s="157"/>
      <c r="E68" s="167"/>
      <c r="F68" s="162"/>
      <c r="G68" s="155"/>
      <c r="H68" s="157"/>
      <c r="I68" s="157"/>
      <c r="J68" s="159"/>
    </row>
    <row r="69" spans="2:10" ht="16.5" x14ac:dyDescent="0.25">
      <c r="B69" s="157"/>
      <c r="C69" s="157"/>
      <c r="D69" s="157"/>
      <c r="E69" s="167"/>
      <c r="F69" s="162"/>
      <c r="G69" s="155"/>
      <c r="H69" s="157"/>
      <c r="I69" s="157"/>
      <c r="J69" s="159"/>
    </row>
    <row r="70" spans="2:10" ht="16.5" x14ac:dyDescent="0.25">
      <c r="B70" s="157"/>
      <c r="C70" s="157"/>
      <c r="D70" s="157"/>
      <c r="E70" s="167"/>
      <c r="F70" s="162"/>
      <c r="G70" s="155"/>
      <c r="H70" s="157"/>
      <c r="I70" s="157"/>
      <c r="J70" s="159"/>
    </row>
    <row r="71" spans="2:10" ht="16.5" x14ac:dyDescent="0.25">
      <c r="B71" s="157"/>
      <c r="C71" s="157"/>
      <c r="D71" s="157"/>
      <c r="E71" s="158"/>
      <c r="F71" s="162"/>
      <c r="G71" s="155"/>
      <c r="H71" s="157"/>
      <c r="I71" s="157"/>
      <c r="J71" s="159"/>
    </row>
    <row r="72" spans="2:10" ht="16.5" x14ac:dyDescent="0.25">
      <c r="B72" s="157"/>
      <c r="C72" s="157"/>
      <c r="D72" s="157"/>
      <c r="E72" s="158"/>
      <c r="F72" s="162"/>
      <c r="G72" s="155"/>
      <c r="H72" s="157"/>
      <c r="I72" s="157"/>
      <c r="J72" s="159"/>
    </row>
    <row r="73" spans="2:10" ht="16.5" x14ac:dyDescent="0.25">
      <c r="B73" s="177"/>
      <c r="C73" s="177"/>
      <c r="D73" s="169"/>
      <c r="E73" s="178"/>
      <c r="F73" s="165"/>
      <c r="G73" s="165"/>
      <c r="H73" s="165"/>
      <c r="I73" s="165"/>
      <c r="J73" s="165"/>
    </row>
    <row r="74" spans="2:10" ht="15.75" x14ac:dyDescent="0.25">
      <c r="B74" s="28"/>
      <c r="C74" s="28"/>
      <c r="D74" s="28"/>
      <c r="E74" s="27"/>
    </row>
    <row r="75" spans="2:10" ht="15.75" x14ac:dyDescent="0.25">
      <c r="B75" s="28"/>
      <c r="C75" s="28"/>
      <c r="D75" s="28"/>
      <c r="E75" s="27"/>
    </row>
    <row r="76" spans="2:10" ht="15.75" x14ac:dyDescent="0.25">
      <c r="B76" s="28"/>
      <c r="C76" s="28"/>
      <c r="D76" s="28"/>
      <c r="E76" s="27"/>
    </row>
    <row r="77" spans="2:10" ht="15.75" x14ac:dyDescent="0.25">
      <c r="B77" s="28"/>
      <c r="C77" s="28"/>
      <c r="D77" s="28"/>
      <c r="E77" s="27"/>
    </row>
    <row r="78" spans="2:10" ht="15.75" x14ac:dyDescent="0.25">
      <c r="B78" s="28"/>
      <c r="C78" s="28"/>
      <c r="D78" s="28"/>
      <c r="E78" s="27"/>
    </row>
    <row r="79" spans="2:10" ht="15.75" x14ac:dyDescent="0.25">
      <c r="B79" s="28"/>
      <c r="C79" s="28"/>
      <c r="D79" s="28"/>
      <c r="E79" s="27"/>
    </row>
    <row r="80" spans="2:10" ht="15.75" x14ac:dyDescent="0.25">
      <c r="B80" s="28"/>
      <c r="C80" s="29"/>
      <c r="D80" s="28"/>
      <c r="E80" s="27"/>
    </row>
    <row r="81" spans="2:5" ht="15.75" x14ac:dyDescent="0.25">
      <c r="B81" s="28"/>
      <c r="C81" s="28"/>
      <c r="D81" s="28"/>
      <c r="E81" s="27"/>
    </row>
    <row r="82" spans="2:5" ht="15.75" x14ac:dyDescent="0.25">
      <c r="B82" s="28"/>
      <c r="C82" s="28"/>
      <c r="D82" s="28"/>
      <c r="E82" s="27"/>
    </row>
    <row r="83" spans="2:5" ht="15.75" x14ac:dyDescent="0.25">
      <c r="B83" s="28"/>
      <c r="C83" s="28"/>
      <c r="D83" s="28"/>
      <c r="E83" s="27"/>
    </row>
    <row r="84" spans="2:5" ht="15.75" x14ac:dyDescent="0.25">
      <c r="B84" s="28"/>
      <c r="C84" s="28"/>
      <c r="D84" s="28"/>
      <c r="E84" s="27"/>
    </row>
    <row r="85" spans="2:5" ht="15.75" x14ac:dyDescent="0.25">
      <c r="B85" s="28"/>
      <c r="C85" s="28"/>
      <c r="D85" s="28"/>
      <c r="E85" s="27"/>
    </row>
    <row r="86" spans="2:5" ht="15.75" x14ac:dyDescent="0.25">
      <c r="B86" s="28"/>
      <c r="C86" s="28"/>
      <c r="D86" s="28"/>
      <c r="E86" s="27"/>
    </row>
    <row r="87" spans="2:5" ht="15.75" x14ac:dyDescent="0.25">
      <c r="B87" s="28"/>
      <c r="C87" s="28"/>
      <c r="D87" s="28"/>
      <c r="E87" s="27"/>
    </row>
    <row r="88" spans="2:5" ht="15.75" x14ac:dyDescent="0.25">
      <c r="B88" s="28"/>
      <c r="C88" s="28"/>
      <c r="D88" s="28"/>
      <c r="E88" s="27"/>
    </row>
    <row r="89" spans="2:5" ht="15.75" x14ac:dyDescent="0.25">
      <c r="B89" s="28"/>
      <c r="C89" s="28"/>
      <c r="D89" s="28"/>
      <c r="E89" s="27"/>
    </row>
    <row r="90" spans="2:5" ht="15.75" x14ac:dyDescent="0.25">
      <c r="B90" s="28"/>
      <c r="C90" s="28"/>
      <c r="D90" s="28"/>
      <c r="E90" s="27"/>
    </row>
    <row r="91" spans="2:5" ht="15.75" x14ac:dyDescent="0.25">
      <c r="B91" s="28"/>
      <c r="C91" s="28"/>
      <c r="D91" s="28"/>
      <c r="E91" s="27"/>
    </row>
    <row r="92" spans="2:5" ht="15.75" x14ac:dyDescent="0.25">
      <c r="B92" s="28"/>
      <c r="C92" s="28"/>
      <c r="D92" s="28"/>
      <c r="E92" s="27"/>
    </row>
    <row r="93" spans="2:5" ht="15.75" x14ac:dyDescent="0.25">
      <c r="B93" s="28"/>
      <c r="C93" s="28"/>
      <c r="D93" s="28"/>
      <c r="E93" s="27"/>
    </row>
    <row r="94" spans="2:5" ht="15.75" x14ac:dyDescent="0.25">
      <c r="B94" s="28"/>
      <c r="C94" s="28"/>
      <c r="D94" s="28"/>
      <c r="E94" s="27"/>
    </row>
    <row r="95" spans="2:5" ht="15.75" x14ac:dyDescent="0.25">
      <c r="B95" s="28"/>
      <c r="C95" s="28"/>
      <c r="D95" s="28"/>
      <c r="E95" s="27"/>
    </row>
    <row r="96" spans="2:5" ht="15.75" x14ac:dyDescent="0.25">
      <c r="B96" s="28"/>
      <c r="C96" s="28"/>
      <c r="D96" s="28"/>
      <c r="E96" s="27"/>
    </row>
    <row r="97" spans="2:5" ht="15.75" x14ac:dyDescent="0.25">
      <c r="B97" s="28"/>
      <c r="C97" s="28"/>
      <c r="D97" s="28"/>
      <c r="E97" s="27"/>
    </row>
    <row r="98" spans="2:5" ht="15.75" x14ac:dyDescent="0.25">
      <c r="B98" s="28"/>
      <c r="C98" s="28"/>
      <c r="D98" s="28"/>
      <c r="E98" s="27"/>
    </row>
    <row r="99" spans="2:5" ht="15.75" x14ac:dyDescent="0.25">
      <c r="B99" s="28"/>
      <c r="C99" s="28"/>
      <c r="D99" s="28"/>
      <c r="E99" s="27"/>
    </row>
    <row r="100" spans="2:5" ht="15.75" x14ac:dyDescent="0.25">
      <c r="B100" s="28"/>
      <c r="C100" s="28"/>
      <c r="D100" s="28"/>
      <c r="E100" s="27"/>
    </row>
    <row r="101" spans="2:5" ht="15.75" x14ac:dyDescent="0.25">
      <c r="B101" s="28"/>
      <c r="C101" s="28"/>
      <c r="D101" s="28"/>
      <c r="E101" s="27"/>
    </row>
    <row r="102" spans="2:5" ht="15.75" x14ac:dyDescent="0.25">
      <c r="B102" s="28"/>
      <c r="C102" s="28"/>
      <c r="D102" s="28"/>
      <c r="E102" s="27"/>
    </row>
    <row r="103" spans="2:5" ht="15.75" x14ac:dyDescent="0.25">
      <c r="B103" s="28"/>
      <c r="C103" s="28"/>
      <c r="D103" s="28"/>
      <c r="E103" s="27"/>
    </row>
    <row r="104" spans="2:5" ht="15.75" x14ac:dyDescent="0.25">
      <c r="B104" s="28"/>
      <c r="C104" s="28"/>
      <c r="D104" s="28"/>
      <c r="E104" s="27"/>
    </row>
    <row r="105" spans="2:5" ht="15.75" x14ac:dyDescent="0.25">
      <c r="B105" s="28"/>
      <c r="C105" s="28"/>
      <c r="D105" s="28"/>
      <c r="E105" s="27"/>
    </row>
    <row r="106" spans="2:5" ht="15.75" x14ac:dyDescent="0.25">
      <c r="B106" s="28"/>
      <c r="C106" s="28"/>
      <c r="D106" s="28"/>
      <c r="E106" s="27"/>
    </row>
    <row r="107" spans="2:5" ht="15.75" x14ac:dyDescent="0.25">
      <c r="B107" s="28"/>
      <c r="C107" s="28"/>
      <c r="D107" s="28"/>
      <c r="E107" s="27"/>
    </row>
    <row r="108" spans="2:5" ht="15.75" x14ac:dyDescent="0.25">
      <c r="B108" s="28"/>
      <c r="C108" s="28"/>
      <c r="D108" s="28"/>
      <c r="E108" s="27"/>
    </row>
    <row r="109" spans="2:5" ht="15.75" x14ac:dyDescent="0.25">
      <c r="B109" s="28"/>
      <c r="C109" s="28"/>
      <c r="D109" s="28"/>
      <c r="E109" s="27"/>
    </row>
    <row r="110" spans="2:5" ht="15.75" x14ac:dyDescent="0.25">
      <c r="B110" s="28"/>
      <c r="C110" s="28"/>
      <c r="D110" s="28"/>
      <c r="E110" s="27"/>
    </row>
    <row r="111" spans="2:5" ht="15.75" x14ac:dyDescent="0.25">
      <c r="B111" s="28"/>
      <c r="C111" s="28"/>
      <c r="D111" s="28"/>
      <c r="E111" s="27"/>
    </row>
    <row r="112" spans="2:5" ht="15.75" x14ac:dyDescent="0.25">
      <c r="B112" s="28"/>
      <c r="C112" s="28"/>
      <c r="D112" s="28"/>
      <c r="E112" s="27"/>
    </row>
    <row r="113" spans="2:5" ht="15.75" x14ac:dyDescent="0.25">
      <c r="B113" s="28"/>
      <c r="C113" s="28"/>
      <c r="D113" s="28"/>
      <c r="E113" s="27"/>
    </row>
    <row r="114" spans="2:5" ht="15.75" x14ac:dyDescent="0.25">
      <c r="B114" s="28"/>
      <c r="C114" s="28"/>
      <c r="D114" s="28"/>
      <c r="E114" s="27"/>
    </row>
    <row r="115" spans="2:5" ht="15.75" x14ac:dyDescent="0.25">
      <c r="B115" s="28"/>
      <c r="C115" s="28"/>
      <c r="D115" s="28"/>
      <c r="E115" s="27"/>
    </row>
    <row r="116" spans="2:5" ht="15.75" x14ac:dyDescent="0.25">
      <c r="B116" s="28"/>
      <c r="C116" s="28"/>
      <c r="D116" s="28"/>
      <c r="E116" s="27"/>
    </row>
    <row r="117" spans="2:5" ht="15.75" x14ac:dyDescent="0.25">
      <c r="B117" s="28"/>
      <c r="C117" s="28"/>
      <c r="D117" s="28"/>
      <c r="E117" s="27"/>
    </row>
    <row r="118" spans="2:5" ht="15.75" x14ac:dyDescent="0.25">
      <c r="B118" s="28"/>
      <c r="C118" s="28"/>
      <c r="D118" s="28"/>
      <c r="E118" s="27"/>
    </row>
    <row r="119" spans="2:5" ht="15.75" x14ac:dyDescent="0.25">
      <c r="B119" s="28"/>
      <c r="C119" s="28"/>
      <c r="D119" s="28"/>
      <c r="E119" s="27"/>
    </row>
    <row r="120" spans="2:5" ht="15.75" x14ac:dyDescent="0.25">
      <c r="B120" s="28"/>
      <c r="C120" s="28"/>
      <c r="D120" s="28"/>
      <c r="E120" s="27"/>
    </row>
    <row r="121" spans="2:5" ht="15.75" x14ac:dyDescent="0.25">
      <c r="B121" s="28"/>
      <c r="C121" s="28"/>
      <c r="D121" s="28"/>
      <c r="E121" s="27"/>
    </row>
    <row r="122" spans="2:5" ht="15.75" x14ac:dyDescent="0.25">
      <c r="B122" s="28"/>
      <c r="C122" s="28"/>
      <c r="D122" s="28"/>
      <c r="E122" s="27"/>
    </row>
    <row r="123" spans="2:5" ht="15.75" x14ac:dyDescent="0.25">
      <c r="B123" s="28"/>
      <c r="C123" s="28"/>
      <c r="D123" s="28"/>
      <c r="E123" s="27"/>
    </row>
    <row r="124" spans="2:5" ht="15.75" x14ac:dyDescent="0.25">
      <c r="B124" s="28"/>
      <c r="C124" s="28"/>
      <c r="D124" s="28"/>
      <c r="E124" s="27"/>
    </row>
    <row r="125" spans="2:5" ht="15.75" x14ac:dyDescent="0.25">
      <c r="B125" s="28"/>
      <c r="C125" s="28"/>
      <c r="D125" s="28"/>
      <c r="E125" s="27"/>
    </row>
    <row r="126" spans="2:5" ht="15.75" x14ac:dyDescent="0.25">
      <c r="B126" s="28"/>
      <c r="C126" s="28"/>
      <c r="D126" s="28"/>
      <c r="E126" s="27"/>
    </row>
    <row r="127" spans="2:5" ht="15.75" x14ac:dyDescent="0.25">
      <c r="B127" s="28"/>
      <c r="C127" s="28"/>
      <c r="D127" s="28"/>
      <c r="E127" s="27"/>
    </row>
    <row r="128" spans="2:5" ht="15.75" x14ac:dyDescent="0.25">
      <c r="B128" s="28"/>
      <c r="C128" s="28"/>
      <c r="D128" s="28"/>
      <c r="E128" s="27"/>
    </row>
    <row r="129" spans="2:5" ht="15.75" x14ac:dyDescent="0.25">
      <c r="B129" s="28"/>
      <c r="C129" s="28"/>
      <c r="D129" s="28"/>
      <c r="E129" s="27"/>
    </row>
    <row r="130" spans="2:5" ht="15.75" x14ac:dyDescent="0.25">
      <c r="B130" s="28"/>
      <c r="C130" s="28"/>
      <c r="D130" s="28"/>
      <c r="E130" s="27"/>
    </row>
    <row r="131" spans="2:5" ht="15.75" x14ac:dyDescent="0.25">
      <c r="B131" s="28"/>
      <c r="C131" s="28"/>
      <c r="D131" s="28"/>
      <c r="E131" s="27"/>
    </row>
    <row r="132" spans="2:5" ht="15.75" x14ac:dyDescent="0.25">
      <c r="B132" s="28"/>
      <c r="C132" s="28"/>
      <c r="D132" s="28"/>
      <c r="E132" s="27"/>
    </row>
    <row r="133" spans="2:5" ht="15.75" x14ac:dyDescent="0.25">
      <c r="B133" s="28"/>
      <c r="C133" s="28"/>
      <c r="D133" s="28"/>
      <c r="E133" s="27"/>
    </row>
    <row r="134" spans="2:5" ht="15.75" x14ac:dyDescent="0.25">
      <c r="B134" s="28"/>
      <c r="C134" s="28"/>
      <c r="D134" s="28"/>
      <c r="E134" s="27"/>
    </row>
    <row r="135" spans="2:5" ht="15.75" x14ac:dyDescent="0.25">
      <c r="B135" s="28"/>
      <c r="C135" s="28"/>
      <c r="D135" s="28"/>
      <c r="E135" s="27"/>
    </row>
    <row r="136" spans="2:5" ht="15.75" x14ac:dyDescent="0.25">
      <c r="B136" s="28"/>
      <c r="C136" s="28"/>
      <c r="D136" s="28"/>
      <c r="E136" s="27"/>
    </row>
    <row r="137" spans="2:5" ht="15.75" x14ac:dyDescent="0.25">
      <c r="B137" s="28"/>
      <c r="C137" s="28"/>
      <c r="D137" s="28"/>
      <c r="E137" s="27"/>
    </row>
    <row r="138" spans="2:5" ht="15.75" x14ac:dyDescent="0.25">
      <c r="B138" s="28"/>
      <c r="C138" s="28"/>
      <c r="D138" s="28"/>
      <c r="E138" s="27"/>
    </row>
    <row r="139" spans="2:5" ht="15.75" x14ac:dyDescent="0.25">
      <c r="B139" s="28"/>
      <c r="C139" s="28"/>
      <c r="D139" s="28"/>
      <c r="E139" s="27"/>
    </row>
    <row r="140" spans="2:5" ht="15.75" x14ac:dyDescent="0.25">
      <c r="B140" s="28"/>
      <c r="C140" s="28"/>
      <c r="D140" s="28"/>
      <c r="E140" s="27"/>
    </row>
    <row r="141" spans="2:5" ht="15.75" x14ac:dyDescent="0.25">
      <c r="B141" s="28"/>
      <c r="C141" s="28"/>
      <c r="D141" s="28"/>
      <c r="E141" s="27"/>
    </row>
    <row r="142" spans="2:5" ht="15.75" x14ac:dyDescent="0.25">
      <c r="B142" s="28"/>
      <c r="C142" s="28"/>
      <c r="D142" s="28"/>
      <c r="E142" s="27"/>
    </row>
    <row r="143" spans="2:5" ht="15.75" x14ac:dyDescent="0.25">
      <c r="B143" s="28"/>
      <c r="C143" s="28"/>
      <c r="D143" s="28"/>
      <c r="E143" s="27"/>
    </row>
    <row r="144" spans="2:5" ht="15.75" x14ac:dyDescent="0.25">
      <c r="B144" s="28"/>
      <c r="C144" s="28"/>
      <c r="D144" s="28"/>
      <c r="E144" s="27"/>
    </row>
    <row r="145" spans="2:5" ht="15.75" x14ac:dyDescent="0.25">
      <c r="B145" s="28"/>
      <c r="C145" s="28"/>
      <c r="D145" s="28"/>
      <c r="E145" s="27"/>
    </row>
    <row r="146" spans="2:5" ht="15.75" x14ac:dyDescent="0.25">
      <c r="B146" s="28"/>
      <c r="C146" s="28"/>
      <c r="D146" s="28"/>
      <c r="E146" s="27"/>
    </row>
    <row r="147" spans="2:5" ht="15.75" x14ac:dyDescent="0.25">
      <c r="B147" s="28"/>
      <c r="C147" s="28"/>
      <c r="D147" s="28"/>
      <c r="E147" s="27"/>
    </row>
    <row r="148" spans="2:5" ht="15.75" x14ac:dyDescent="0.25">
      <c r="B148" s="28"/>
      <c r="C148" s="28"/>
      <c r="D148" s="28"/>
      <c r="E148" s="27"/>
    </row>
    <row r="149" spans="2:5" ht="15.75" x14ac:dyDescent="0.25">
      <c r="B149" s="28"/>
      <c r="C149" s="28"/>
      <c r="D149" s="28"/>
      <c r="E149" s="27"/>
    </row>
    <row r="150" spans="2:5" ht="15.75" x14ac:dyDescent="0.25">
      <c r="B150" s="28"/>
      <c r="C150" s="28"/>
      <c r="D150" s="28"/>
      <c r="E150" s="27"/>
    </row>
    <row r="151" spans="2:5" ht="15.75" x14ac:dyDescent="0.25">
      <c r="B151" s="28"/>
      <c r="C151" s="28"/>
      <c r="D151" s="28"/>
      <c r="E151" s="27"/>
    </row>
    <row r="152" spans="2:5" ht="15.75" x14ac:dyDescent="0.25">
      <c r="B152" s="28"/>
      <c r="C152" s="28"/>
      <c r="D152" s="28"/>
      <c r="E152" s="27"/>
    </row>
    <row r="153" spans="2:5" ht="15.75" x14ac:dyDescent="0.25">
      <c r="B153" s="28"/>
      <c r="C153" s="28"/>
      <c r="D153" s="28"/>
      <c r="E153" s="27"/>
    </row>
    <row r="154" spans="2:5" ht="15.75" x14ac:dyDescent="0.25">
      <c r="B154" s="28"/>
      <c r="C154" s="28"/>
      <c r="D154" s="28"/>
      <c r="E154" s="27"/>
    </row>
    <row r="155" spans="2:5" ht="15.75" x14ac:dyDescent="0.25">
      <c r="B155" s="28"/>
      <c r="C155" s="28"/>
      <c r="D155" s="28"/>
      <c r="E155" s="27"/>
    </row>
    <row r="156" spans="2:5" ht="15.75" x14ac:dyDescent="0.25">
      <c r="B156" s="28"/>
      <c r="C156" s="28"/>
      <c r="D156" s="28"/>
      <c r="E156" s="27"/>
    </row>
    <row r="157" spans="2:5" ht="15.75" x14ac:dyDescent="0.25">
      <c r="B157" s="28"/>
      <c r="C157" s="28"/>
      <c r="D157" s="28"/>
      <c r="E157" s="27"/>
    </row>
    <row r="158" spans="2:5" ht="15.75" x14ac:dyDescent="0.25">
      <c r="B158" s="28"/>
      <c r="C158" s="28"/>
      <c r="D158" s="28"/>
      <c r="E158" s="27"/>
    </row>
    <row r="159" spans="2:5" ht="15.75" x14ac:dyDescent="0.25">
      <c r="B159" s="28"/>
      <c r="C159" s="28"/>
      <c r="D159" s="28"/>
      <c r="E159" s="27"/>
    </row>
    <row r="160" spans="2:5" ht="15.75" x14ac:dyDescent="0.25">
      <c r="B160" s="28"/>
      <c r="C160" s="28"/>
      <c r="D160" s="28"/>
      <c r="E160" s="27"/>
    </row>
    <row r="161" spans="2:5" ht="15.75" x14ac:dyDescent="0.25">
      <c r="B161" s="28"/>
      <c r="C161" s="28"/>
      <c r="D161" s="28"/>
      <c r="E161" s="27"/>
    </row>
    <row r="162" spans="2:5" ht="15.75" x14ac:dyDescent="0.25">
      <c r="B162" s="28"/>
      <c r="C162" s="28"/>
      <c r="D162" s="28"/>
      <c r="E162" s="27"/>
    </row>
    <row r="163" spans="2:5" ht="15.75" x14ac:dyDescent="0.25">
      <c r="B163" s="28"/>
      <c r="C163" s="28"/>
      <c r="D163" s="28"/>
      <c r="E163" s="27"/>
    </row>
    <row r="164" spans="2:5" ht="15.75" x14ac:dyDescent="0.25">
      <c r="B164" s="28"/>
      <c r="C164" s="28"/>
      <c r="D164" s="28"/>
      <c r="E164" s="27"/>
    </row>
    <row r="165" spans="2:5" ht="15.75" x14ac:dyDescent="0.25">
      <c r="B165" s="28"/>
      <c r="C165" s="28"/>
      <c r="D165" s="28"/>
      <c r="E165" s="27"/>
    </row>
    <row r="166" spans="2:5" ht="15.75" x14ac:dyDescent="0.25">
      <c r="B166" s="28"/>
      <c r="C166" s="28"/>
      <c r="D166" s="28"/>
      <c r="E166" s="27"/>
    </row>
    <row r="167" spans="2:5" ht="15.75" x14ac:dyDescent="0.25">
      <c r="B167" s="28"/>
      <c r="C167" s="28"/>
      <c r="D167" s="28"/>
      <c r="E167" s="27"/>
    </row>
    <row r="168" spans="2:5" ht="15.75" x14ac:dyDescent="0.25">
      <c r="B168" s="28"/>
      <c r="C168" s="28"/>
      <c r="D168" s="28"/>
      <c r="E168" s="27"/>
    </row>
    <row r="169" spans="2:5" ht="15.75" x14ac:dyDescent="0.25">
      <c r="B169" s="28"/>
      <c r="C169" s="28"/>
      <c r="D169" s="28"/>
      <c r="E169" s="27"/>
    </row>
    <row r="170" spans="2:5" ht="15.75" x14ac:dyDescent="0.25">
      <c r="B170" s="28"/>
      <c r="C170" s="28"/>
      <c r="D170" s="28"/>
      <c r="E170" s="27"/>
    </row>
    <row r="171" spans="2:5" ht="15.75" x14ac:dyDescent="0.25">
      <c r="B171" s="28"/>
      <c r="C171" s="28"/>
      <c r="D171" s="28"/>
      <c r="E171" s="27"/>
    </row>
    <row r="172" spans="2:5" ht="15.75" x14ac:dyDescent="0.25">
      <c r="B172" s="28"/>
      <c r="C172" s="28"/>
      <c r="D172" s="28"/>
      <c r="E172" s="27"/>
    </row>
    <row r="173" spans="2:5" ht="15.75" x14ac:dyDescent="0.25">
      <c r="B173" s="28"/>
      <c r="C173" s="28"/>
      <c r="D173" s="28"/>
      <c r="E173" s="27"/>
    </row>
    <row r="174" spans="2:5" ht="15.75" x14ac:dyDescent="0.25">
      <c r="B174" s="28"/>
      <c r="C174" s="28"/>
      <c r="D174" s="28"/>
      <c r="E174" s="27"/>
    </row>
    <row r="175" spans="2:5" ht="15.75" x14ac:dyDescent="0.25">
      <c r="B175" s="28"/>
      <c r="C175" s="28"/>
      <c r="D175" s="28"/>
      <c r="E175" s="27"/>
    </row>
    <row r="176" spans="2:5" ht="15.75" x14ac:dyDescent="0.25">
      <c r="B176" s="28"/>
      <c r="C176" s="28"/>
      <c r="D176" s="28"/>
      <c r="E176" s="27"/>
    </row>
    <row r="177" spans="2:5" ht="15.75" x14ac:dyDescent="0.25">
      <c r="B177" s="28"/>
      <c r="C177" s="28"/>
      <c r="D177" s="28"/>
      <c r="E177" s="27"/>
    </row>
    <row r="178" spans="2:5" ht="15.75" x14ac:dyDescent="0.25">
      <c r="B178" s="28"/>
      <c r="C178" s="28"/>
      <c r="D178" s="28"/>
      <c r="E178" s="27"/>
    </row>
    <row r="179" spans="2:5" ht="15.75" x14ac:dyDescent="0.25">
      <c r="B179" s="28"/>
      <c r="C179" s="28"/>
      <c r="D179" s="28"/>
      <c r="E179" s="27"/>
    </row>
    <row r="180" spans="2:5" ht="15.75" x14ac:dyDescent="0.25">
      <c r="B180" s="28"/>
      <c r="C180" s="28"/>
      <c r="D180" s="28"/>
      <c r="E180" s="27"/>
    </row>
    <row r="181" spans="2:5" ht="15.75" x14ac:dyDescent="0.25">
      <c r="B181" s="28"/>
      <c r="C181" s="28"/>
      <c r="D181" s="28"/>
      <c r="E181" s="27"/>
    </row>
    <row r="182" spans="2:5" ht="15.75" x14ac:dyDescent="0.25">
      <c r="B182" s="28"/>
      <c r="C182" s="28"/>
      <c r="D182" s="28"/>
      <c r="E182" s="27"/>
    </row>
    <row r="183" spans="2:5" ht="15.75" x14ac:dyDescent="0.25">
      <c r="B183" s="28"/>
      <c r="C183" s="28"/>
      <c r="D183" s="28"/>
      <c r="E183" s="27"/>
    </row>
    <row r="184" spans="2:5" ht="15.75" x14ac:dyDescent="0.25">
      <c r="B184" s="28"/>
      <c r="C184" s="28"/>
      <c r="D184" s="28"/>
      <c r="E184" s="27"/>
    </row>
    <row r="185" spans="2:5" ht="15.75" x14ac:dyDescent="0.25">
      <c r="B185" s="28"/>
      <c r="C185" s="28"/>
      <c r="D185" s="28"/>
      <c r="E185" s="27"/>
    </row>
    <row r="186" spans="2:5" ht="15.75" x14ac:dyDescent="0.25">
      <c r="B186" s="28"/>
      <c r="C186" s="28"/>
      <c r="D186" s="28"/>
      <c r="E186" s="27"/>
    </row>
    <row r="187" spans="2:5" ht="15.75" x14ac:dyDescent="0.25">
      <c r="B187" s="28"/>
      <c r="C187" s="28"/>
      <c r="D187" s="28"/>
      <c r="E187" s="27"/>
    </row>
    <row r="188" spans="2:5" ht="15.75" x14ac:dyDescent="0.25">
      <c r="B188" s="28"/>
      <c r="C188" s="28"/>
      <c r="D188" s="28"/>
      <c r="E188" s="27"/>
    </row>
    <row r="189" spans="2:5" ht="15.75" x14ac:dyDescent="0.25">
      <c r="B189" s="28"/>
      <c r="C189" s="28"/>
      <c r="D189" s="28"/>
      <c r="E189" s="27"/>
    </row>
    <row r="190" spans="2:5" ht="15.75" x14ac:dyDescent="0.25">
      <c r="B190" s="28"/>
      <c r="C190" s="28"/>
      <c r="D190" s="28"/>
      <c r="E190" s="27"/>
    </row>
    <row r="191" spans="2:5" ht="15.75" x14ac:dyDescent="0.25">
      <c r="B191" s="28"/>
      <c r="C191" s="28"/>
      <c r="D191" s="28"/>
      <c r="E191" s="27"/>
    </row>
    <row r="192" spans="2:5" ht="15.75" x14ac:dyDescent="0.25">
      <c r="B192" s="28"/>
      <c r="C192" s="28"/>
      <c r="D192" s="28"/>
      <c r="E192" s="27"/>
    </row>
    <row r="193" spans="2:5" ht="15.75" x14ac:dyDescent="0.25">
      <c r="B193" s="28"/>
      <c r="C193" s="28"/>
      <c r="D193" s="28"/>
      <c r="E193" s="27"/>
    </row>
    <row r="194" spans="2:5" ht="15.75" x14ac:dyDescent="0.25">
      <c r="B194" s="28"/>
      <c r="C194" s="28"/>
      <c r="D194" s="28"/>
      <c r="E194" s="27"/>
    </row>
    <row r="195" spans="2:5" ht="15.75" x14ac:dyDescent="0.25">
      <c r="B195" s="28"/>
      <c r="C195" s="28"/>
      <c r="D195" s="28"/>
      <c r="E195" s="27"/>
    </row>
    <row r="196" spans="2:5" ht="15.75" x14ac:dyDescent="0.25">
      <c r="B196" s="28"/>
      <c r="C196" s="28"/>
      <c r="D196" s="28"/>
      <c r="E196" s="27"/>
    </row>
    <row r="197" spans="2:5" ht="15.75" x14ac:dyDescent="0.25">
      <c r="B197" s="28"/>
      <c r="C197" s="28"/>
      <c r="D197" s="28"/>
      <c r="E197" s="27"/>
    </row>
    <row r="198" spans="2:5" ht="15.75" x14ac:dyDescent="0.25">
      <c r="B198" s="28"/>
      <c r="C198" s="28"/>
      <c r="D198" s="28"/>
      <c r="E198" s="27"/>
    </row>
    <row r="199" spans="2:5" ht="15.75" x14ac:dyDescent="0.25">
      <c r="B199" s="28"/>
      <c r="C199" s="28"/>
      <c r="D199" s="28"/>
      <c r="E199" s="27"/>
    </row>
    <row r="200" spans="2:5" ht="15.75" x14ac:dyDescent="0.25">
      <c r="B200" s="28"/>
      <c r="C200" s="28"/>
      <c r="D200" s="28"/>
      <c r="E200" s="27"/>
    </row>
    <row r="201" spans="2:5" ht="15.75" x14ac:dyDescent="0.25">
      <c r="B201" s="28"/>
      <c r="C201" s="28"/>
      <c r="D201" s="28"/>
      <c r="E201" s="27"/>
    </row>
    <row r="202" spans="2:5" ht="15.75" x14ac:dyDescent="0.25">
      <c r="B202" s="28"/>
      <c r="C202" s="28"/>
      <c r="D202" s="28"/>
      <c r="E202" s="27"/>
    </row>
    <row r="203" spans="2:5" ht="15.75" x14ac:dyDescent="0.25">
      <c r="B203" s="28"/>
      <c r="C203" s="28"/>
      <c r="D203" s="28"/>
      <c r="E203" s="27"/>
    </row>
    <row r="204" spans="2:5" ht="15.75" x14ac:dyDescent="0.25">
      <c r="B204" s="28"/>
      <c r="C204" s="28"/>
      <c r="D204" s="28"/>
      <c r="E204" s="27"/>
    </row>
    <row r="205" spans="2:5" ht="15.75" x14ac:dyDescent="0.25">
      <c r="B205" s="28"/>
      <c r="C205" s="28"/>
      <c r="D205" s="28"/>
      <c r="E205" s="27"/>
    </row>
    <row r="206" spans="2:5" ht="15.75" x14ac:dyDescent="0.25">
      <c r="B206" s="28"/>
      <c r="C206" s="28"/>
      <c r="D206" s="28"/>
      <c r="E206" s="27"/>
    </row>
    <row r="207" spans="2:5" ht="15.75" x14ac:dyDescent="0.25">
      <c r="B207" s="28"/>
      <c r="C207" s="28"/>
      <c r="D207" s="28"/>
      <c r="E207" s="27"/>
    </row>
    <row r="208" spans="2:5" ht="15.75" x14ac:dyDescent="0.25">
      <c r="B208" s="28"/>
      <c r="C208" s="28"/>
      <c r="D208" s="28"/>
      <c r="E208" s="27"/>
    </row>
    <row r="209" spans="2:5" ht="15.75" x14ac:dyDescent="0.25">
      <c r="B209" s="28"/>
      <c r="C209" s="28"/>
      <c r="D209" s="28"/>
      <c r="E209" s="27"/>
    </row>
    <row r="210" spans="2:5" ht="15.75" x14ac:dyDescent="0.25">
      <c r="B210" s="28"/>
      <c r="C210" s="28"/>
      <c r="D210" s="28"/>
      <c r="E210" s="27"/>
    </row>
    <row r="211" spans="2:5" ht="15.75" x14ac:dyDescent="0.25">
      <c r="B211" s="28"/>
      <c r="C211" s="28"/>
      <c r="D211" s="28"/>
      <c r="E211" s="27"/>
    </row>
    <row r="212" spans="2:5" ht="15.75" x14ac:dyDescent="0.25">
      <c r="B212" s="28"/>
      <c r="C212" s="28"/>
      <c r="D212" s="28"/>
      <c r="E212" s="27"/>
    </row>
    <row r="213" spans="2:5" ht="15.75" x14ac:dyDescent="0.25">
      <c r="B213" s="28"/>
      <c r="C213" s="28"/>
      <c r="D213" s="28"/>
      <c r="E213" s="27"/>
    </row>
    <row r="214" spans="2:5" ht="15.75" x14ac:dyDescent="0.25">
      <c r="B214" s="28"/>
      <c r="C214" s="28"/>
      <c r="D214" s="28"/>
      <c r="E214" s="27"/>
    </row>
    <row r="215" spans="2:5" ht="15.75" x14ac:dyDescent="0.25">
      <c r="B215" s="28"/>
      <c r="C215" s="28"/>
      <c r="D215" s="28"/>
      <c r="E215" s="27"/>
    </row>
    <row r="216" spans="2:5" ht="15.75" x14ac:dyDescent="0.25">
      <c r="B216" s="28"/>
      <c r="C216" s="28"/>
      <c r="D216" s="28"/>
      <c r="E216" s="27"/>
    </row>
    <row r="217" spans="2:5" ht="15.75" x14ac:dyDescent="0.25">
      <c r="B217" s="28"/>
      <c r="C217" s="28"/>
      <c r="D217" s="28"/>
      <c r="E217" s="27"/>
    </row>
    <row r="218" spans="2:5" ht="15.75" x14ac:dyDescent="0.25">
      <c r="B218" s="28"/>
      <c r="C218" s="28"/>
      <c r="D218" s="28"/>
      <c r="E218" s="27"/>
    </row>
    <row r="219" spans="2:5" ht="15.75" x14ac:dyDescent="0.25">
      <c r="B219" s="28"/>
      <c r="C219" s="28"/>
      <c r="D219" s="28"/>
      <c r="E219" s="27"/>
    </row>
    <row r="220" spans="2:5" ht="15.75" x14ac:dyDescent="0.25">
      <c r="B220" s="28"/>
      <c r="C220" s="28"/>
      <c r="D220" s="28"/>
      <c r="E220" s="27"/>
    </row>
    <row r="221" spans="2:5" ht="15.75" x14ac:dyDescent="0.25">
      <c r="B221" s="28"/>
      <c r="C221" s="28"/>
      <c r="D221" s="28"/>
      <c r="E221" s="27"/>
    </row>
    <row r="222" spans="2:5" ht="15.75" x14ac:dyDescent="0.25">
      <c r="B222" s="28"/>
      <c r="C222" s="28"/>
      <c r="D222" s="28"/>
      <c r="E222" s="27"/>
    </row>
    <row r="223" spans="2:5" ht="15.75" x14ac:dyDescent="0.25">
      <c r="B223" s="28"/>
      <c r="C223" s="28"/>
      <c r="D223" s="28"/>
      <c r="E223" s="27"/>
    </row>
    <row r="224" spans="2:5" ht="15.75" x14ac:dyDescent="0.25">
      <c r="B224" s="28"/>
      <c r="C224" s="28"/>
      <c r="D224" s="28"/>
      <c r="E224" s="27"/>
    </row>
    <row r="225" spans="2:5" ht="15.75" x14ac:dyDescent="0.25">
      <c r="B225" s="28"/>
      <c r="C225" s="28"/>
      <c r="D225" s="28"/>
      <c r="E225" s="27"/>
    </row>
    <row r="226" spans="2:5" ht="15.75" x14ac:dyDescent="0.25">
      <c r="B226" s="28"/>
      <c r="C226" s="28"/>
      <c r="D226" s="28"/>
      <c r="E226" s="27"/>
    </row>
    <row r="227" spans="2:5" ht="15.75" x14ac:dyDescent="0.25">
      <c r="B227" s="28"/>
      <c r="C227" s="28"/>
      <c r="D227" s="28"/>
      <c r="E227" s="27"/>
    </row>
    <row r="228" spans="2:5" ht="15.75" x14ac:dyDescent="0.25">
      <c r="B228" s="28"/>
      <c r="C228" s="28"/>
      <c r="D228" s="28"/>
      <c r="E228" s="27"/>
    </row>
    <row r="229" spans="2:5" ht="15.75" x14ac:dyDescent="0.25">
      <c r="B229" s="28"/>
      <c r="C229" s="28"/>
      <c r="D229" s="28"/>
      <c r="E229" s="27"/>
    </row>
    <row r="230" spans="2:5" ht="15.75" x14ac:dyDescent="0.25">
      <c r="B230" s="28"/>
      <c r="C230" s="28"/>
      <c r="D230" s="28"/>
      <c r="E230" s="27"/>
    </row>
    <row r="231" spans="2:5" ht="15.75" x14ac:dyDescent="0.25">
      <c r="B231" s="28"/>
      <c r="C231" s="28"/>
      <c r="D231" s="28"/>
      <c r="E231" s="27"/>
    </row>
    <row r="232" spans="2:5" ht="15.75" x14ac:dyDescent="0.25">
      <c r="B232" s="28"/>
      <c r="C232" s="28"/>
      <c r="D232" s="28"/>
      <c r="E232" s="27"/>
    </row>
    <row r="233" spans="2:5" ht="15.75" x14ac:dyDescent="0.25">
      <c r="B233" s="28"/>
      <c r="C233" s="28"/>
      <c r="D233" s="28"/>
      <c r="E233" s="27"/>
    </row>
    <row r="234" spans="2:5" ht="15.75" x14ac:dyDescent="0.25">
      <c r="B234" s="28"/>
      <c r="C234" s="28"/>
      <c r="D234" s="28"/>
      <c r="E234" s="27"/>
    </row>
    <row r="235" spans="2:5" ht="15.75" x14ac:dyDescent="0.25">
      <c r="B235" s="28"/>
      <c r="C235" s="28"/>
      <c r="D235" s="28"/>
      <c r="E235" s="27"/>
    </row>
    <row r="236" spans="2:5" ht="15.75" x14ac:dyDescent="0.25">
      <c r="B236" s="28"/>
      <c r="C236" s="28"/>
      <c r="D236" s="28"/>
      <c r="E236" s="27"/>
    </row>
    <row r="237" spans="2:5" ht="15.75" x14ac:dyDescent="0.25">
      <c r="B237" s="28"/>
      <c r="C237" s="28"/>
      <c r="D237" s="28"/>
      <c r="E237" s="27"/>
    </row>
    <row r="238" spans="2:5" ht="15.75" x14ac:dyDescent="0.25">
      <c r="B238" s="28"/>
      <c r="C238" s="28"/>
      <c r="D238" s="28"/>
      <c r="E238" s="27"/>
    </row>
    <row r="239" spans="2:5" ht="15.75" x14ac:dyDescent="0.25">
      <c r="B239" s="28"/>
      <c r="C239" s="28"/>
      <c r="D239" s="28"/>
      <c r="E239" s="27"/>
    </row>
    <row r="240" spans="2:5" ht="15.75" x14ac:dyDescent="0.25">
      <c r="B240" s="28"/>
      <c r="C240" s="28"/>
      <c r="D240" s="28"/>
      <c r="E240" s="27"/>
    </row>
    <row r="241" spans="2:5" ht="15.75" x14ac:dyDescent="0.25">
      <c r="B241" s="28"/>
      <c r="C241" s="28"/>
      <c r="D241" s="28"/>
      <c r="E241" s="27"/>
    </row>
    <row r="242" spans="2:5" ht="15.75" x14ac:dyDescent="0.25">
      <c r="B242" s="28"/>
      <c r="C242" s="28"/>
      <c r="D242" s="28"/>
      <c r="E242" s="27"/>
    </row>
    <row r="243" spans="2:5" ht="15.75" x14ac:dyDescent="0.25">
      <c r="B243" s="28"/>
      <c r="C243" s="28"/>
      <c r="D243" s="28"/>
      <c r="E243" s="27"/>
    </row>
    <row r="244" spans="2:5" ht="15.75" x14ac:dyDescent="0.25">
      <c r="B244" s="28"/>
      <c r="C244" s="28"/>
      <c r="D244" s="28"/>
      <c r="E244" s="27"/>
    </row>
    <row r="245" spans="2:5" ht="15.75" x14ac:dyDescent="0.25">
      <c r="B245" s="28"/>
      <c r="C245" s="28"/>
      <c r="D245" s="28"/>
      <c r="E245" s="27"/>
    </row>
    <row r="246" spans="2:5" ht="15.75" x14ac:dyDescent="0.25">
      <c r="B246" s="28"/>
      <c r="C246" s="28"/>
      <c r="D246" s="28"/>
      <c r="E246" s="27"/>
    </row>
    <row r="247" spans="2:5" ht="15.75" x14ac:dyDescent="0.25">
      <c r="B247" s="28"/>
      <c r="C247" s="28"/>
      <c r="D247" s="28"/>
      <c r="E247" s="27"/>
    </row>
    <row r="248" spans="2:5" ht="15.75" x14ac:dyDescent="0.25">
      <c r="B248" s="28"/>
      <c r="C248" s="28"/>
      <c r="D248" s="28"/>
      <c r="E248" s="27"/>
    </row>
    <row r="249" spans="2:5" ht="15.75" x14ac:dyDescent="0.25">
      <c r="B249" s="28"/>
      <c r="C249" s="28"/>
      <c r="D249" s="28"/>
      <c r="E249" s="27"/>
    </row>
    <row r="250" spans="2:5" ht="15.75" x14ac:dyDescent="0.25">
      <c r="B250" s="28"/>
      <c r="C250" s="28"/>
      <c r="D250" s="28"/>
      <c r="E250" s="27"/>
    </row>
    <row r="251" spans="2:5" ht="15.75" x14ac:dyDescent="0.25">
      <c r="B251" s="28"/>
      <c r="C251" s="28"/>
      <c r="D251" s="28"/>
      <c r="E251" s="27"/>
    </row>
    <row r="252" spans="2:5" ht="15.75" x14ac:dyDescent="0.25">
      <c r="B252" s="28"/>
      <c r="C252" s="28"/>
      <c r="D252" s="28"/>
      <c r="E252" s="27"/>
    </row>
    <row r="253" spans="2:5" ht="15.75" x14ac:dyDescent="0.25">
      <c r="B253" s="28"/>
      <c r="C253" s="28"/>
      <c r="D253" s="28"/>
      <c r="E253" s="27"/>
    </row>
    <row r="254" spans="2:5" ht="15.75" x14ac:dyDescent="0.25">
      <c r="B254" s="28"/>
      <c r="C254" s="28"/>
      <c r="D254" s="28"/>
      <c r="E254" s="27"/>
    </row>
    <row r="255" spans="2:5" ht="15.75" x14ac:dyDescent="0.25">
      <c r="B255" s="28"/>
      <c r="C255" s="28"/>
      <c r="D255" s="28"/>
      <c r="E255" s="27"/>
    </row>
    <row r="256" spans="2:5" ht="15.75" x14ac:dyDescent="0.25">
      <c r="B256" s="28"/>
      <c r="C256" s="28"/>
      <c r="D256" s="28"/>
      <c r="E256" s="27"/>
    </row>
    <row r="257" spans="2:5" ht="15.75" x14ac:dyDescent="0.25">
      <c r="B257" s="28"/>
      <c r="C257" s="28"/>
      <c r="D257" s="28"/>
      <c r="E257" s="27"/>
    </row>
    <row r="258" spans="2:5" ht="15.75" x14ac:dyDescent="0.25">
      <c r="B258" s="28"/>
      <c r="C258" s="28"/>
      <c r="D258" s="28"/>
      <c r="E258" s="27"/>
    </row>
    <row r="259" spans="2:5" ht="15.75" x14ac:dyDescent="0.25">
      <c r="B259" s="28"/>
      <c r="C259" s="28"/>
      <c r="D259" s="28"/>
      <c r="E259" s="27"/>
    </row>
    <row r="260" spans="2:5" ht="15.75" x14ac:dyDescent="0.25">
      <c r="B260" s="28"/>
      <c r="C260" s="28"/>
      <c r="D260" s="28"/>
      <c r="E260" s="27"/>
    </row>
    <row r="261" spans="2:5" ht="15.75" x14ac:dyDescent="0.25">
      <c r="B261" s="28"/>
      <c r="C261" s="28"/>
      <c r="D261" s="28"/>
      <c r="E261" s="27"/>
    </row>
    <row r="262" spans="2:5" ht="15.75" x14ac:dyDescent="0.25">
      <c r="B262" s="28"/>
      <c r="C262" s="28"/>
      <c r="D262" s="28"/>
      <c r="E262" s="27"/>
    </row>
    <row r="263" spans="2:5" ht="15.75" x14ac:dyDescent="0.25">
      <c r="B263" s="28"/>
      <c r="C263" s="28"/>
      <c r="D263" s="28"/>
      <c r="E263" s="27"/>
    </row>
    <row r="264" spans="2:5" ht="15.75" x14ac:dyDescent="0.25">
      <c r="B264" s="28"/>
      <c r="C264" s="28"/>
      <c r="D264" s="28"/>
      <c r="E264" s="27"/>
    </row>
    <row r="265" spans="2:5" ht="15.75" x14ac:dyDescent="0.25">
      <c r="B265" s="28"/>
      <c r="C265" s="28"/>
      <c r="D265" s="28"/>
      <c r="E265" s="27"/>
    </row>
    <row r="266" spans="2:5" ht="15.75" x14ac:dyDescent="0.25">
      <c r="B266" s="28"/>
      <c r="C266" s="28"/>
      <c r="D266" s="28"/>
      <c r="E266" s="27"/>
    </row>
    <row r="267" spans="2:5" ht="15.75" x14ac:dyDescent="0.25">
      <c r="B267" s="28"/>
      <c r="C267" s="28"/>
      <c r="D267" s="28"/>
      <c r="E267" s="27"/>
    </row>
    <row r="268" spans="2:5" ht="15.75" x14ac:dyDescent="0.25">
      <c r="B268" s="28"/>
      <c r="C268" s="28"/>
      <c r="D268" s="28"/>
      <c r="E268" s="27"/>
    </row>
    <row r="269" spans="2:5" ht="15.75" x14ac:dyDescent="0.25">
      <c r="B269" s="28"/>
      <c r="C269" s="28"/>
      <c r="D269" s="28"/>
      <c r="E269" s="27"/>
    </row>
    <row r="270" spans="2:5" ht="15.75" x14ac:dyDescent="0.25">
      <c r="B270" s="28"/>
      <c r="C270" s="28"/>
      <c r="D270" s="28"/>
      <c r="E270" s="27"/>
    </row>
    <row r="271" spans="2:5" ht="15.75" x14ac:dyDescent="0.25">
      <c r="B271" s="28"/>
      <c r="C271" s="28"/>
      <c r="D271" s="28"/>
      <c r="E271" s="27"/>
    </row>
    <row r="272" spans="2:5" ht="15.75" x14ac:dyDescent="0.25">
      <c r="B272" s="28"/>
      <c r="C272" s="28"/>
      <c r="D272" s="28"/>
      <c r="E272" s="27"/>
    </row>
    <row r="273" spans="2:5" ht="15.75" x14ac:dyDescent="0.25">
      <c r="B273" s="28"/>
      <c r="C273" s="28"/>
      <c r="D273" s="28"/>
      <c r="E273" s="27"/>
    </row>
    <row r="274" spans="2:5" ht="15.75" x14ac:dyDescent="0.25">
      <c r="B274" s="28"/>
      <c r="C274" s="28"/>
      <c r="D274" s="28"/>
      <c r="E274" s="27"/>
    </row>
    <row r="275" spans="2:5" ht="15.75" x14ac:dyDescent="0.25">
      <c r="B275" s="28"/>
      <c r="C275" s="28"/>
      <c r="D275" s="28"/>
      <c r="E275" s="27"/>
    </row>
    <row r="276" spans="2:5" ht="15.75" x14ac:dyDescent="0.25">
      <c r="B276" s="28"/>
      <c r="C276" s="28"/>
      <c r="D276" s="28"/>
      <c r="E276" s="27"/>
    </row>
    <row r="277" spans="2:5" ht="15.75" x14ac:dyDescent="0.25">
      <c r="B277" s="28"/>
      <c r="C277" s="28"/>
      <c r="D277" s="28"/>
      <c r="E277" s="27"/>
    </row>
    <row r="278" spans="2:5" ht="15.75" x14ac:dyDescent="0.25">
      <c r="B278" s="28"/>
      <c r="C278" s="28"/>
      <c r="D278" s="28"/>
      <c r="E278" s="27"/>
    </row>
    <row r="279" spans="2:5" ht="15.75" x14ac:dyDescent="0.25">
      <c r="B279" s="28"/>
      <c r="C279" s="28"/>
      <c r="D279" s="28"/>
      <c r="E279" s="27"/>
    </row>
    <row r="280" spans="2:5" ht="15.75" x14ac:dyDescent="0.25">
      <c r="B280" s="28"/>
      <c r="C280" s="28"/>
      <c r="D280" s="28"/>
      <c r="E280" s="27"/>
    </row>
    <row r="281" spans="2:5" ht="15.75" x14ac:dyDescent="0.25">
      <c r="B281" s="28"/>
      <c r="C281" s="28"/>
      <c r="D281" s="28"/>
      <c r="E281" s="27"/>
    </row>
    <row r="282" spans="2:5" ht="15.75" x14ac:dyDescent="0.25">
      <c r="B282" s="28"/>
      <c r="C282" s="28"/>
      <c r="D282" s="28"/>
      <c r="E282" s="27"/>
    </row>
    <row r="283" spans="2:5" ht="15.75" x14ac:dyDescent="0.25">
      <c r="B283" s="28"/>
      <c r="C283" s="28"/>
      <c r="D283" s="28"/>
      <c r="E283" s="27"/>
    </row>
    <row r="284" spans="2:5" ht="15.75" x14ac:dyDescent="0.25">
      <c r="B284" s="28"/>
      <c r="C284" s="28"/>
      <c r="D284" s="28"/>
      <c r="E284" s="27"/>
    </row>
    <row r="285" spans="2:5" ht="15.75" x14ac:dyDescent="0.25">
      <c r="B285" s="28"/>
      <c r="C285" s="28"/>
      <c r="D285" s="28"/>
      <c r="E285" s="27"/>
    </row>
    <row r="286" spans="2:5" ht="15.75" x14ac:dyDescent="0.25">
      <c r="B286" s="28"/>
      <c r="C286" s="28"/>
      <c r="D286" s="28"/>
      <c r="E286" s="27"/>
    </row>
    <row r="287" spans="2:5" ht="15.75" x14ac:dyDescent="0.25">
      <c r="B287" s="28"/>
      <c r="C287" s="28"/>
      <c r="D287" s="28"/>
      <c r="E287" s="27"/>
    </row>
    <row r="288" spans="2:5" ht="15.75" x14ac:dyDescent="0.25">
      <c r="B288" s="28"/>
      <c r="C288" s="28"/>
      <c r="D288" s="28"/>
      <c r="E288" s="27"/>
    </row>
    <row r="289" spans="2:5" ht="15.75" x14ac:dyDescent="0.25">
      <c r="B289" s="28"/>
      <c r="C289" s="28"/>
      <c r="D289" s="28"/>
      <c r="E289" s="27"/>
    </row>
    <row r="290" spans="2:5" ht="15.75" x14ac:dyDescent="0.25">
      <c r="B290" s="28"/>
      <c r="C290" s="28"/>
      <c r="D290" s="28"/>
      <c r="E290" s="27"/>
    </row>
    <row r="291" spans="2:5" ht="15.75" x14ac:dyDescent="0.25">
      <c r="B291" s="28"/>
      <c r="C291" s="28"/>
      <c r="D291" s="28"/>
      <c r="E291" s="27"/>
    </row>
    <row r="292" spans="2:5" ht="15.75" x14ac:dyDescent="0.25">
      <c r="B292" s="28"/>
      <c r="C292" s="28"/>
      <c r="D292" s="28"/>
      <c r="E292" s="27"/>
    </row>
    <row r="293" spans="2:5" ht="15.75" x14ac:dyDescent="0.25">
      <c r="B293" s="28"/>
      <c r="C293" s="28"/>
      <c r="D293" s="28"/>
      <c r="E293" s="27"/>
    </row>
    <row r="294" spans="2:5" ht="15.75" x14ac:dyDescent="0.25">
      <c r="B294" s="28"/>
      <c r="C294" s="28"/>
      <c r="D294" s="28"/>
      <c r="E294" s="27"/>
    </row>
    <row r="295" spans="2:5" ht="15.75" x14ac:dyDescent="0.25">
      <c r="B295" s="28"/>
      <c r="C295" s="28"/>
      <c r="D295" s="28"/>
      <c r="E295" s="27"/>
    </row>
    <row r="296" spans="2:5" ht="15.75" x14ac:dyDescent="0.25">
      <c r="B296" s="28"/>
      <c r="C296" s="28"/>
      <c r="D296" s="28"/>
      <c r="E296" s="27"/>
    </row>
    <row r="297" spans="2:5" ht="15.75" x14ac:dyDescent="0.25">
      <c r="B297" s="28"/>
      <c r="C297" s="28"/>
      <c r="D297" s="28"/>
      <c r="E297" s="27"/>
    </row>
    <row r="298" spans="2:5" ht="15.75" x14ac:dyDescent="0.25">
      <c r="B298" s="28"/>
      <c r="C298" s="28"/>
      <c r="D298" s="28"/>
      <c r="E298" s="27"/>
    </row>
    <row r="299" spans="2:5" ht="15.75" x14ac:dyDescent="0.25">
      <c r="B299" s="28"/>
      <c r="C299" s="28"/>
      <c r="D299" s="28"/>
      <c r="E299" s="27"/>
    </row>
    <row r="300" spans="2:5" ht="15.75" x14ac:dyDescent="0.25">
      <c r="B300" s="28"/>
      <c r="C300" s="28"/>
      <c r="D300" s="28"/>
      <c r="E300" s="27"/>
    </row>
    <row r="301" spans="2:5" ht="15.75" x14ac:dyDescent="0.25">
      <c r="B301" s="28"/>
      <c r="C301" s="28"/>
      <c r="D301" s="28"/>
      <c r="E301" s="27"/>
    </row>
    <row r="302" spans="2:5" ht="15.75" x14ac:dyDescent="0.25">
      <c r="B302" s="28"/>
      <c r="C302" s="28"/>
      <c r="D302" s="28"/>
      <c r="E302" s="27"/>
    </row>
    <row r="303" spans="2:5" ht="15.75" x14ac:dyDescent="0.25">
      <c r="B303" s="28"/>
      <c r="C303" s="28"/>
      <c r="D303" s="28"/>
      <c r="E303" s="27"/>
    </row>
    <row r="304" spans="2:5" ht="15.75" x14ac:dyDescent="0.25">
      <c r="B304" s="28"/>
      <c r="C304" s="28"/>
      <c r="D304" s="28"/>
      <c r="E304" s="27"/>
    </row>
    <row r="305" spans="2:5" ht="15.75" x14ac:dyDescent="0.25">
      <c r="B305" s="28"/>
      <c r="C305" s="28"/>
      <c r="D305" s="28"/>
      <c r="E305" s="27"/>
    </row>
    <row r="306" spans="2:5" ht="15.75" x14ac:dyDescent="0.25">
      <c r="B306" s="28"/>
      <c r="C306" s="28"/>
      <c r="D306" s="28"/>
      <c r="E306" s="27"/>
    </row>
    <row r="307" spans="2:5" ht="15.75" x14ac:dyDescent="0.25">
      <c r="B307" s="28"/>
      <c r="C307" s="28"/>
      <c r="D307" s="28"/>
      <c r="E307" s="27"/>
    </row>
    <row r="308" spans="2:5" ht="15.75" x14ac:dyDescent="0.25">
      <c r="B308" s="28"/>
      <c r="C308" s="28"/>
      <c r="D308" s="28"/>
      <c r="E308" s="27"/>
    </row>
    <row r="309" spans="2:5" ht="15.75" x14ac:dyDescent="0.25">
      <c r="B309" s="28"/>
      <c r="C309" s="28"/>
      <c r="D309" s="28"/>
      <c r="E309" s="27"/>
    </row>
    <row r="310" spans="2:5" ht="15.75" x14ac:dyDescent="0.25">
      <c r="B310" s="28"/>
      <c r="C310" s="28"/>
      <c r="D310" s="28"/>
      <c r="E310" s="27"/>
    </row>
    <row r="311" spans="2:5" ht="15.75" x14ac:dyDescent="0.25">
      <c r="B311" s="28"/>
      <c r="C311" s="28"/>
      <c r="D311" s="28"/>
      <c r="E311" s="27"/>
    </row>
    <row r="312" spans="2:5" ht="15.75" x14ac:dyDescent="0.25">
      <c r="B312" s="28"/>
      <c r="C312" s="28"/>
      <c r="D312" s="28"/>
      <c r="E312" s="27"/>
    </row>
    <row r="313" spans="2:5" ht="15.75" x14ac:dyDescent="0.25">
      <c r="B313" s="28"/>
      <c r="C313" s="28"/>
      <c r="D313" s="28"/>
      <c r="E313" s="27"/>
    </row>
    <row r="314" spans="2:5" ht="15.75" x14ac:dyDescent="0.25">
      <c r="B314" s="28"/>
      <c r="C314" s="28"/>
      <c r="D314" s="28"/>
      <c r="E314" s="27"/>
    </row>
    <row r="315" spans="2:5" ht="15.75" x14ac:dyDescent="0.25">
      <c r="B315" s="28"/>
      <c r="C315" s="28"/>
      <c r="D315" s="28"/>
      <c r="E315" s="27"/>
    </row>
    <row r="316" spans="2:5" ht="15.75" x14ac:dyDescent="0.25">
      <c r="B316" s="28"/>
      <c r="C316" s="28"/>
      <c r="D316" s="28"/>
      <c r="E316" s="27"/>
    </row>
    <row r="317" spans="2:5" ht="15.75" x14ac:dyDescent="0.25">
      <c r="B317" s="28"/>
      <c r="C317" s="28"/>
      <c r="D317" s="28"/>
      <c r="E317" s="27"/>
    </row>
    <row r="318" spans="2:5" ht="15.75" x14ac:dyDescent="0.25">
      <c r="B318" s="28"/>
      <c r="C318" s="28"/>
      <c r="D318" s="28"/>
      <c r="E318" s="27"/>
    </row>
    <row r="319" spans="2:5" ht="15.75" x14ac:dyDescent="0.25">
      <c r="B319" s="28"/>
      <c r="C319" s="28"/>
      <c r="D319" s="28"/>
      <c r="E319" s="27"/>
    </row>
    <row r="320" spans="2:5" ht="15.75" x14ac:dyDescent="0.25">
      <c r="B320" s="28"/>
      <c r="C320" s="28"/>
      <c r="D320" s="28"/>
      <c r="E320" s="27"/>
    </row>
    <row r="321" spans="2:5" ht="15.75" x14ac:dyDescent="0.25">
      <c r="B321" s="28"/>
      <c r="C321" s="28"/>
      <c r="D321" s="28"/>
      <c r="E321" s="27"/>
    </row>
    <row r="322" spans="2:5" ht="15.75" x14ac:dyDescent="0.25">
      <c r="B322" s="28"/>
      <c r="C322" s="28"/>
      <c r="D322" s="28"/>
      <c r="E322" s="27"/>
    </row>
    <row r="323" spans="2:5" ht="15.75" x14ac:dyDescent="0.25">
      <c r="B323" s="28"/>
      <c r="C323" s="28"/>
      <c r="D323" s="28"/>
      <c r="E323" s="27"/>
    </row>
    <row r="324" spans="2:5" ht="15.75" x14ac:dyDescent="0.25">
      <c r="B324" s="28"/>
      <c r="C324" s="28"/>
      <c r="D324" s="28"/>
      <c r="E324" s="27"/>
    </row>
    <row r="325" spans="2:5" ht="15.75" x14ac:dyDescent="0.25">
      <c r="B325" s="28"/>
      <c r="C325" s="28"/>
      <c r="D325" s="28"/>
      <c r="E325" s="27"/>
    </row>
    <row r="326" spans="2:5" ht="15.75" x14ac:dyDescent="0.25">
      <c r="B326" s="28"/>
      <c r="C326" s="28"/>
      <c r="D326" s="28"/>
      <c r="E326" s="27"/>
    </row>
    <row r="327" spans="2:5" ht="15.75" x14ac:dyDescent="0.25">
      <c r="B327" s="28"/>
      <c r="C327" s="28"/>
      <c r="D327" s="28"/>
      <c r="E327" s="27"/>
    </row>
    <row r="328" spans="2:5" ht="15.75" x14ac:dyDescent="0.25">
      <c r="B328" s="28"/>
      <c r="C328" s="28"/>
      <c r="D328" s="28"/>
      <c r="E328" s="27"/>
    </row>
    <row r="329" spans="2:5" ht="15.75" x14ac:dyDescent="0.25">
      <c r="B329" s="28"/>
      <c r="C329" s="28"/>
      <c r="D329" s="28"/>
      <c r="E329" s="27"/>
    </row>
    <row r="330" spans="2:5" ht="15.75" x14ac:dyDescent="0.25">
      <c r="B330" s="28"/>
      <c r="C330" s="28"/>
      <c r="D330" s="28"/>
      <c r="E330" s="27"/>
    </row>
    <row r="331" spans="2:5" ht="15.75" x14ac:dyDescent="0.25">
      <c r="B331" s="28"/>
      <c r="C331" s="28"/>
      <c r="D331" s="28"/>
      <c r="E331" s="27"/>
    </row>
    <row r="332" spans="2:5" ht="15.75" x14ac:dyDescent="0.25">
      <c r="B332" s="28"/>
      <c r="C332" s="28"/>
      <c r="D332" s="28"/>
      <c r="E332" s="27"/>
    </row>
    <row r="333" spans="2:5" ht="15.75" x14ac:dyDescent="0.25">
      <c r="B333" s="28"/>
      <c r="C333" s="28"/>
      <c r="D333" s="28"/>
      <c r="E333" s="27"/>
    </row>
    <row r="334" spans="2:5" ht="15.75" x14ac:dyDescent="0.25">
      <c r="B334" s="28"/>
      <c r="C334" s="28"/>
      <c r="D334" s="28"/>
      <c r="E334" s="27"/>
    </row>
    <row r="335" spans="2:5" ht="15.75" x14ac:dyDescent="0.25">
      <c r="B335" s="28"/>
      <c r="C335" s="28"/>
      <c r="D335" s="28"/>
      <c r="E335" s="27"/>
    </row>
    <row r="336" spans="2:5" ht="15.75" x14ac:dyDescent="0.25">
      <c r="B336" s="28"/>
      <c r="C336" s="28"/>
      <c r="D336" s="28"/>
      <c r="E336" s="27"/>
    </row>
    <row r="337" spans="2:5" ht="15.75" x14ac:dyDescent="0.25">
      <c r="B337" s="28"/>
      <c r="C337" s="28"/>
      <c r="D337" s="28"/>
      <c r="E337" s="27"/>
    </row>
    <row r="338" spans="2:5" ht="15.75" x14ac:dyDescent="0.25">
      <c r="B338" s="28"/>
      <c r="C338" s="28"/>
      <c r="D338" s="28"/>
      <c r="E338" s="27"/>
    </row>
    <row r="339" spans="2:5" ht="15.75" x14ac:dyDescent="0.25">
      <c r="B339" s="28"/>
      <c r="C339" s="28"/>
      <c r="D339" s="28"/>
      <c r="E339" s="27"/>
    </row>
    <row r="340" spans="2:5" ht="15.75" x14ac:dyDescent="0.25">
      <c r="B340" s="28"/>
      <c r="C340" s="28"/>
      <c r="D340" s="28"/>
      <c r="E340" s="27"/>
    </row>
    <row r="341" spans="2:5" ht="15.75" x14ac:dyDescent="0.25">
      <c r="B341" s="28"/>
      <c r="C341" s="28"/>
      <c r="D341" s="28"/>
      <c r="E341" s="27"/>
    </row>
    <row r="342" spans="2:5" ht="15.75" x14ac:dyDescent="0.25">
      <c r="B342" s="28"/>
      <c r="C342" s="28"/>
      <c r="D342" s="28"/>
      <c r="E342" s="27"/>
    </row>
    <row r="343" spans="2:5" ht="15.75" x14ac:dyDescent="0.25">
      <c r="B343" s="28"/>
      <c r="C343" s="28"/>
      <c r="D343" s="28"/>
      <c r="E343" s="27"/>
    </row>
    <row r="344" spans="2:5" ht="15.75" x14ac:dyDescent="0.25">
      <c r="B344" s="28"/>
      <c r="C344" s="28"/>
      <c r="D344" s="28"/>
      <c r="E344" s="27"/>
    </row>
    <row r="345" spans="2:5" ht="15.75" x14ac:dyDescent="0.25">
      <c r="B345" s="28"/>
      <c r="C345" s="28"/>
      <c r="D345" s="28"/>
      <c r="E345" s="27"/>
    </row>
    <row r="346" spans="2:5" ht="15.75" x14ac:dyDescent="0.25">
      <c r="B346" s="28"/>
      <c r="C346" s="28"/>
      <c r="D346" s="28"/>
      <c r="E346" s="27"/>
    </row>
    <row r="347" spans="2:5" ht="15.75" x14ac:dyDescent="0.25">
      <c r="B347" s="28"/>
      <c r="C347" s="28"/>
      <c r="D347" s="28"/>
      <c r="E347" s="27"/>
    </row>
    <row r="348" spans="2:5" ht="15.75" x14ac:dyDescent="0.25">
      <c r="B348" s="28"/>
      <c r="C348" s="28"/>
      <c r="D348" s="28"/>
      <c r="E348" s="27"/>
    </row>
    <row r="349" spans="2:5" ht="15.75" x14ac:dyDescent="0.25">
      <c r="B349" s="28"/>
      <c r="C349" s="28"/>
      <c r="D349" s="28"/>
      <c r="E349" s="27"/>
    </row>
    <row r="350" spans="2:5" ht="15.75" x14ac:dyDescent="0.25">
      <c r="B350" s="28"/>
      <c r="C350" s="28"/>
      <c r="D350" s="28"/>
      <c r="E350" s="27"/>
    </row>
    <row r="351" spans="2:5" ht="15.75" x14ac:dyDescent="0.25">
      <c r="B351" s="28"/>
      <c r="C351" s="28"/>
      <c r="D351" s="28"/>
      <c r="E351" s="27"/>
    </row>
    <row r="352" spans="2:5" ht="15.75" x14ac:dyDescent="0.25">
      <c r="B352" s="28"/>
      <c r="C352" s="28"/>
      <c r="D352" s="28"/>
      <c r="E352" s="27"/>
    </row>
    <row r="353" spans="2:5" ht="15.75" x14ac:dyDescent="0.25">
      <c r="B353" s="28"/>
      <c r="C353" s="28"/>
      <c r="D353" s="28"/>
      <c r="E353" s="27"/>
    </row>
    <row r="354" spans="2:5" ht="15.75" x14ac:dyDescent="0.25">
      <c r="B354" s="28"/>
      <c r="C354" s="28"/>
      <c r="D354" s="28"/>
      <c r="E354" s="27"/>
    </row>
    <row r="355" spans="2:5" ht="15.75" x14ac:dyDescent="0.25">
      <c r="B355" s="28"/>
      <c r="C355" s="28"/>
      <c r="D355" s="28"/>
      <c r="E355" s="27"/>
    </row>
    <row r="356" spans="2:5" ht="15.75" x14ac:dyDescent="0.25">
      <c r="B356" s="28"/>
      <c r="C356" s="28"/>
      <c r="D356" s="28"/>
      <c r="E356" s="27"/>
    </row>
    <row r="357" spans="2:5" ht="15.75" x14ac:dyDescent="0.25">
      <c r="B357" s="28"/>
      <c r="C357" s="28"/>
      <c r="D357" s="28"/>
      <c r="E357" s="27"/>
    </row>
    <row r="358" spans="2:5" ht="15.75" x14ac:dyDescent="0.25">
      <c r="B358" s="28"/>
      <c r="C358" s="28"/>
      <c r="D358" s="28"/>
      <c r="E358" s="27"/>
    </row>
    <row r="359" spans="2:5" ht="15.75" x14ac:dyDescent="0.25">
      <c r="B359" s="28"/>
      <c r="C359" s="28"/>
      <c r="D359" s="28"/>
      <c r="E359" s="27"/>
    </row>
    <row r="360" spans="2:5" ht="15.75" x14ac:dyDescent="0.25">
      <c r="B360" s="28"/>
      <c r="C360" s="28"/>
      <c r="D360" s="28"/>
      <c r="E360" s="27"/>
    </row>
    <row r="361" spans="2:5" ht="15.75" x14ac:dyDescent="0.25">
      <c r="B361" s="28"/>
      <c r="C361" s="28"/>
      <c r="D361" s="28"/>
      <c r="E361" s="27"/>
    </row>
    <row r="362" spans="2:5" ht="15.75" x14ac:dyDescent="0.25">
      <c r="B362" s="28"/>
      <c r="C362" s="28"/>
      <c r="D362" s="28"/>
      <c r="E362" s="27"/>
    </row>
    <row r="363" spans="2:5" ht="15.75" x14ac:dyDescent="0.25">
      <c r="B363" s="28"/>
      <c r="C363" s="28"/>
      <c r="D363" s="28"/>
      <c r="E363" s="27"/>
    </row>
    <row r="364" spans="2:5" ht="15.75" x14ac:dyDescent="0.25">
      <c r="B364" s="28"/>
      <c r="C364" s="28"/>
      <c r="D364" s="28"/>
      <c r="E364" s="27"/>
    </row>
    <row r="365" spans="2:5" ht="15.75" x14ac:dyDescent="0.25">
      <c r="B365" s="28"/>
      <c r="C365" s="28"/>
      <c r="D365" s="28"/>
      <c r="E365" s="27"/>
    </row>
    <row r="366" spans="2:5" ht="15.75" x14ac:dyDescent="0.25">
      <c r="B366" s="28"/>
      <c r="C366" s="28"/>
      <c r="D366" s="28"/>
      <c r="E366" s="27"/>
    </row>
    <row r="367" spans="2:5" ht="15.75" x14ac:dyDescent="0.25">
      <c r="B367" s="28"/>
      <c r="C367" s="28"/>
      <c r="D367" s="28"/>
      <c r="E367" s="27"/>
    </row>
    <row r="368" spans="2:5" ht="15.75" x14ac:dyDescent="0.25">
      <c r="B368" s="28"/>
      <c r="C368" s="28"/>
      <c r="D368" s="28"/>
      <c r="E368" s="27"/>
    </row>
    <row r="369" spans="2:5" ht="15.75" x14ac:dyDescent="0.25">
      <c r="B369" s="28"/>
      <c r="C369" s="28"/>
      <c r="D369" s="28"/>
      <c r="E369" s="27"/>
    </row>
    <row r="370" spans="2:5" ht="15.75" x14ac:dyDescent="0.25">
      <c r="B370" s="28"/>
      <c r="C370" s="28"/>
      <c r="D370" s="28"/>
      <c r="E370" s="27"/>
    </row>
    <row r="371" spans="2:5" ht="15.75" x14ac:dyDescent="0.25">
      <c r="B371" s="28"/>
      <c r="C371" s="28"/>
      <c r="D371" s="28"/>
      <c r="E371" s="27"/>
    </row>
    <row r="372" spans="2:5" ht="15.75" x14ac:dyDescent="0.25">
      <c r="B372" s="28"/>
      <c r="C372" s="28"/>
      <c r="D372" s="28"/>
      <c r="E372" s="27"/>
    </row>
    <row r="373" spans="2:5" ht="15.75" x14ac:dyDescent="0.25">
      <c r="B373" s="28"/>
      <c r="C373" s="28"/>
      <c r="D373" s="28"/>
      <c r="E373" s="27"/>
    </row>
    <row r="374" spans="2:5" ht="15.75" x14ac:dyDescent="0.25">
      <c r="B374" s="28"/>
      <c r="C374" s="28"/>
      <c r="D374" s="28"/>
      <c r="E374" s="27"/>
    </row>
    <row r="375" spans="2:5" ht="15.75" x14ac:dyDescent="0.25">
      <c r="B375" s="28"/>
      <c r="C375" s="28"/>
      <c r="D375" s="28"/>
      <c r="E375" s="27"/>
    </row>
    <row r="376" spans="2:5" ht="15.75" x14ac:dyDescent="0.25">
      <c r="B376" s="28"/>
      <c r="C376" s="28"/>
      <c r="D376" s="28"/>
      <c r="E376" s="27"/>
    </row>
    <row r="377" spans="2:5" ht="15.75" x14ac:dyDescent="0.25">
      <c r="B377" s="28"/>
      <c r="C377" s="28"/>
      <c r="D377" s="28"/>
      <c r="E377" s="27"/>
    </row>
    <row r="378" spans="2:5" ht="15.75" x14ac:dyDescent="0.25">
      <c r="B378" s="28"/>
      <c r="C378" s="28"/>
      <c r="D378" s="28"/>
      <c r="E378" s="27"/>
    </row>
    <row r="379" spans="2:5" ht="15.75" x14ac:dyDescent="0.25">
      <c r="B379" s="28"/>
      <c r="C379" s="28"/>
      <c r="D379" s="28"/>
      <c r="E379" s="27"/>
    </row>
    <row r="380" spans="2:5" ht="15.75" x14ac:dyDescent="0.25">
      <c r="B380" s="28"/>
      <c r="C380" s="28"/>
      <c r="D380" s="28"/>
      <c r="E380" s="27"/>
    </row>
    <row r="381" spans="2:5" ht="15.75" x14ac:dyDescent="0.25">
      <c r="B381" s="28"/>
      <c r="C381" s="28"/>
      <c r="D381" s="28"/>
      <c r="E381" s="27"/>
    </row>
    <row r="382" spans="2:5" ht="15.75" x14ac:dyDescent="0.25">
      <c r="B382" s="28"/>
      <c r="C382" s="28"/>
      <c r="D382" s="28"/>
      <c r="E382" s="27"/>
    </row>
    <row r="383" spans="2:5" ht="15.75" x14ac:dyDescent="0.25">
      <c r="B383" s="28"/>
      <c r="C383" s="28"/>
      <c r="D383" s="28"/>
      <c r="E383" s="27"/>
    </row>
    <row r="384" spans="2:5" ht="15.75" x14ac:dyDescent="0.25">
      <c r="B384" s="28"/>
      <c r="C384" s="28"/>
      <c r="D384" s="28"/>
      <c r="E384" s="27"/>
    </row>
    <row r="385" spans="2:5" ht="15.75" x14ac:dyDescent="0.25">
      <c r="B385" s="28"/>
      <c r="C385" s="28"/>
      <c r="D385" s="28"/>
      <c r="E385" s="27"/>
    </row>
    <row r="386" spans="2:5" ht="15.75" x14ac:dyDescent="0.25">
      <c r="B386" s="28"/>
      <c r="C386" s="28"/>
      <c r="D386" s="28"/>
      <c r="E386" s="27"/>
    </row>
    <row r="387" spans="2:5" ht="15.75" x14ac:dyDescent="0.25">
      <c r="B387" s="28"/>
      <c r="C387" s="28"/>
      <c r="D387" s="28"/>
      <c r="E387" s="27"/>
    </row>
    <row r="388" spans="2:5" ht="15.75" x14ac:dyDescent="0.25">
      <c r="B388" s="28"/>
      <c r="C388" s="28"/>
      <c r="D388" s="28"/>
      <c r="E388" s="27"/>
    </row>
    <row r="389" spans="2:5" ht="15.75" x14ac:dyDescent="0.25">
      <c r="B389" s="28"/>
      <c r="C389" s="28"/>
      <c r="D389" s="28"/>
      <c r="E389" s="27"/>
    </row>
    <row r="390" spans="2:5" ht="15.75" x14ac:dyDescent="0.25">
      <c r="B390" s="28"/>
      <c r="C390" s="28"/>
      <c r="D390" s="28"/>
      <c r="E390" s="27"/>
    </row>
    <row r="391" spans="2:5" ht="15.75" x14ac:dyDescent="0.25">
      <c r="B391" s="28"/>
      <c r="C391" s="28"/>
      <c r="D391" s="28"/>
      <c r="E391" s="27"/>
    </row>
    <row r="392" spans="2:5" ht="15.75" x14ac:dyDescent="0.25">
      <c r="B392" s="28"/>
      <c r="C392" s="28"/>
      <c r="D392" s="28"/>
      <c r="E392" s="27"/>
    </row>
    <row r="393" spans="2:5" ht="15.75" x14ac:dyDescent="0.25">
      <c r="B393" s="28"/>
      <c r="C393" s="28"/>
      <c r="D393" s="28"/>
      <c r="E393" s="27"/>
    </row>
    <row r="394" spans="2:5" ht="15.75" x14ac:dyDescent="0.25">
      <c r="B394" s="28"/>
      <c r="C394" s="28"/>
      <c r="D394" s="28"/>
      <c r="E394" s="27"/>
    </row>
    <row r="395" spans="2:5" ht="15.75" x14ac:dyDescent="0.25">
      <c r="B395" s="28"/>
      <c r="C395" s="28"/>
      <c r="D395" s="28"/>
      <c r="E395" s="27"/>
    </row>
    <row r="396" spans="2:5" ht="15.75" x14ac:dyDescent="0.25">
      <c r="B396" s="28"/>
      <c r="C396" s="28"/>
      <c r="D396" s="28"/>
      <c r="E396" s="27"/>
    </row>
    <row r="397" spans="2:5" ht="15.75" x14ac:dyDescent="0.25">
      <c r="B397" s="28"/>
      <c r="C397" s="28"/>
      <c r="D397" s="28"/>
      <c r="E397" s="27"/>
    </row>
    <row r="398" spans="2:5" ht="15.75" x14ac:dyDescent="0.25">
      <c r="B398" s="28"/>
      <c r="C398" s="28"/>
      <c r="D398" s="28"/>
      <c r="E398" s="27"/>
    </row>
    <row r="399" spans="2:5" ht="15.75" x14ac:dyDescent="0.25">
      <c r="B399" s="28"/>
      <c r="C399" s="28"/>
      <c r="D399" s="28"/>
      <c r="E399" s="27"/>
    </row>
    <row r="400" spans="2:5" ht="15.75" x14ac:dyDescent="0.25">
      <c r="B400" s="28"/>
      <c r="C400" s="28"/>
      <c r="D400" s="28"/>
      <c r="E400" s="27"/>
    </row>
    <row r="401" spans="2:5" ht="15.75" x14ac:dyDescent="0.25">
      <c r="B401" s="28"/>
      <c r="C401" s="28"/>
      <c r="D401" s="28"/>
      <c r="E401" s="27"/>
    </row>
    <row r="402" spans="2:5" ht="15.75" x14ac:dyDescent="0.25">
      <c r="B402" s="28"/>
      <c r="C402" s="28"/>
      <c r="D402" s="28"/>
      <c r="E402" s="27"/>
    </row>
    <row r="403" spans="2:5" ht="15.75" x14ac:dyDescent="0.25">
      <c r="B403" s="28"/>
      <c r="C403" s="28"/>
      <c r="D403" s="28"/>
      <c r="E403" s="27"/>
    </row>
    <row r="404" spans="2:5" ht="15.75" x14ac:dyDescent="0.25">
      <c r="B404" s="28"/>
      <c r="C404" s="28"/>
      <c r="D404" s="28"/>
      <c r="E404" s="27"/>
    </row>
    <row r="405" spans="2:5" ht="15.75" x14ac:dyDescent="0.25">
      <c r="B405" s="28"/>
      <c r="C405" s="28"/>
      <c r="D405" s="28"/>
      <c r="E405" s="27"/>
    </row>
    <row r="406" spans="2:5" ht="15.75" x14ac:dyDescent="0.25">
      <c r="B406" s="28"/>
      <c r="C406" s="28"/>
      <c r="D406" s="28"/>
      <c r="E406" s="27"/>
    </row>
    <row r="407" spans="2:5" ht="15.75" x14ac:dyDescent="0.25">
      <c r="B407" s="28"/>
      <c r="C407" s="28"/>
      <c r="D407" s="28"/>
      <c r="E407" s="27"/>
    </row>
    <row r="408" spans="2:5" ht="15.75" x14ac:dyDescent="0.25">
      <c r="B408" s="28"/>
      <c r="C408" s="28"/>
      <c r="D408" s="28"/>
      <c r="E408" s="27"/>
    </row>
    <row r="409" spans="2:5" ht="15.75" x14ac:dyDescent="0.25">
      <c r="B409" s="28"/>
      <c r="C409" s="28"/>
      <c r="D409" s="28"/>
      <c r="E409" s="27"/>
    </row>
    <row r="410" spans="2:5" ht="15.75" x14ac:dyDescent="0.25">
      <c r="B410" s="28"/>
      <c r="C410" s="28"/>
      <c r="D410" s="28"/>
      <c r="E410" s="27"/>
    </row>
    <row r="411" spans="2:5" ht="15.75" x14ac:dyDescent="0.25">
      <c r="B411" s="28"/>
      <c r="C411" s="28"/>
      <c r="D411" s="28"/>
      <c r="E411" s="27"/>
    </row>
    <row r="412" spans="2:5" ht="15.75" x14ac:dyDescent="0.25">
      <c r="B412" s="28"/>
      <c r="C412" s="28"/>
      <c r="D412" s="28"/>
      <c r="E412" s="27"/>
    </row>
    <row r="413" spans="2:5" ht="15.75" x14ac:dyDescent="0.25">
      <c r="B413" s="28"/>
      <c r="C413" s="28"/>
      <c r="D413" s="28"/>
      <c r="E413" s="27"/>
    </row>
    <row r="414" spans="2:5" ht="15.75" x14ac:dyDescent="0.25">
      <c r="B414" s="28"/>
      <c r="C414" s="28"/>
      <c r="D414" s="28"/>
      <c r="E414" s="27"/>
    </row>
    <row r="415" spans="2:5" ht="15.75" x14ac:dyDescent="0.25">
      <c r="B415" s="28"/>
      <c r="C415" s="28"/>
      <c r="D415" s="28"/>
      <c r="E415" s="27"/>
    </row>
    <row r="416" spans="2:5" ht="15.75" x14ac:dyDescent="0.25">
      <c r="B416" s="28"/>
      <c r="C416" s="28"/>
      <c r="D416" s="28"/>
      <c r="E416" s="27"/>
    </row>
    <row r="417" spans="2:5" ht="15.75" x14ac:dyDescent="0.25">
      <c r="B417" s="28"/>
      <c r="C417" s="28"/>
      <c r="D417" s="28"/>
      <c r="E417" s="27"/>
    </row>
    <row r="418" spans="2:5" ht="15.75" x14ac:dyDescent="0.25">
      <c r="B418" s="28"/>
      <c r="C418" s="28"/>
      <c r="D418" s="28"/>
      <c r="E418" s="27"/>
    </row>
    <row r="419" spans="2:5" ht="15.75" x14ac:dyDescent="0.25">
      <c r="B419" s="28"/>
      <c r="C419" s="28"/>
      <c r="D419" s="28"/>
      <c r="E419" s="27"/>
    </row>
    <row r="420" spans="2:5" ht="15.75" x14ac:dyDescent="0.25">
      <c r="B420" s="28"/>
      <c r="C420" s="28"/>
      <c r="D420" s="28"/>
      <c r="E420" s="27"/>
    </row>
    <row r="421" spans="2:5" ht="15.75" x14ac:dyDescent="0.25">
      <c r="B421" s="28"/>
      <c r="C421" s="28"/>
      <c r="D421" s="28"/>
      <c r="E421" s="27"/>
    </row>
    <row r="422" spans="2:5" ht="15.75" x14ac:dyDescent="0.25">
      <c r="B422" s="28"/>
      <c r="C422" s="28"/>
      <c r="D422" s="28"/>
      <c r="E422" s="27"/>
    </row>
    <row r="423" spans="2:5" ht="15.75" x14ac:dyDescent="0.25">
      <c r="B423" s="28"/>
      <c r="C423" s="28"/>
      <c r="D423" s="28"/>
      <c r="E423" s="27"/>
    </row>
    <row r="424" spans="2:5" ht="15.75" x14ac:dyDescent="0.25">
      <c r="B424" s="28"/>
      <c r="C424" s="28"/>
      <c r="D424" s="28"/>
      <c r="E424" s="27"/>
    </row>
    <row r="425" spans="2:5" ht="15.75" x14ac:dyDescent="0.25">
      <c r="B425" s="28"/>
      <c r="C425" s="28"/>
      <c r="D425" s="28"/>
      <c r="E425" s="27"/>
    </row>
    <row r="426" spans="2:5" ht="15.75" x14ac:dyDescent="0.25">
      <c r="B426" s="28"/>
      <c r="C426" s="28"/>
      <c r="D426" s="28"/>
      <c r="E426" s="27"/>
    </row>
    <row r="427" spans="2:5" ht="15.75" x14ac:dyDescent="0.25">
      <c r="B427" s="28"/>
      <c r="C427" s="28"/>
      <c r="D427" s="28"/>
      <c r="E427" s="27"/>
    </row>
    <row r="428" spans="2:5" ht="15.75" x14ac:dyDescent="0.25">
      <c r="B428" s="28"/>
      <c r="C428" s="28"/>
      <c r="D428" s="28"/>
      <c r="E428" s="27"/>
    </row>
    <row r="429" spans="2:5" ht="15.75" x14ac:dyDescent="0.25">
      <c r="B429" s="28"/>
      <c r="C429" s="28"/>
      <c r="D429" s="28"/>
      <c r="E429" s="27"/>
    </row>
    <row r="430" spans="2:5" ht="15.75" x14ac:dyDescent="0.25">
      <c r="B430" s="28"/>
      <c r="C430" s="28"/>
      <c r="D430" s="28"/>
      <c r="E430" s="27"/>
    </row>
    <row r="431" spans="2:5" ht="15.75" x14ac:dyDescent="0.25">
      <c r="B431" s="28"/>
      <c r="C431" s="28"/>
      <c r="D431" s="28"/>
      <c r="E431" s="27"/>
    </row>
    <row r="432" spans="2:5" ht="15.75" x14ac:dyDescent="0.25">
      <c r="B432" s="28"/>
      <c r="C432" s="28"/>
      <c r="D432" s="28"/>
      <c r="E432" s="27"/>
    </row>
    <row r="433" spans="2:5" ht="15.75" x14ac:dyDescent="0.25">
      <c r="B433" s="28"/>
      <c r="C433" s="28"/>
      <c r="D433" s="28"/>
      <c r="E433" s="27"/>
    </row>
    <row r="434" spans="2:5" ht="15.75" x14ac:dyDescent="0.25">
      <c r="B434" s="28"/>
      <c r="C434" s="28"/>
      <c r="D434" s="28"/>
      <c r="E434" s="27"/>
    </row>
    <row r="435" spans="2:5" ht="15.75" x14ac:dyDescent="0.25">
      <c r="B435" s="28"/>
      <c r="C435" s="28"/>
      <c r="D435" s="28"/>
      <c r="E435" s="27"/>
    </row>
    <row r="436" spans="2:5" ht="15.75" x14ac:dyDescent="0.25">
      <c r="B436" s="28"/>
      <c r="C436" s="28"/>
      <c r="D436" s="28"/>
      <c r="E436" s="27"/>
    </row>
    <row r="437" spans="2:5" ht="15.75" x14ac:dyDescent="0.25">
      <c r="B437" s="28"/>
      <c r="C437" s="28"/>
      <c r="D437" s="28"/>
      <c r="E437" s="27"/>
    </row>
    <row r="438" spans="2:5" ht="15.75" x14ac:dyDescent="0.25">
      <c r="B438" s="28"/>
      <c r="C438" s="28"/>
      <c r="D438" s="28"/>
      <c r="E438" s="27"/>
    </row>
    <row r="439" spans="2:5" ht="15.75" x14ac:dyDescent="0.25">
      <c r="B439" s="28"/>
      <c r="C439" s="28"/>
      <c r="D439" s="28"/>
      <c r="E439" s="27"/>
    </row>
    <row r="440" spans="2:5" ht="15.75" x14ac:dyDescent="0.25">
      <c r="B440" s="28"/>
      <c r="C440" s="28"/>
      <c r="D440" s="28"/>
      <c r="E440" s="27"/>
    </row>
    <row r="441" spans="2:5" ht="15.75" x14ac:dyDescent="0.25">
      <c r="B441" s="28"/>
      <c r="C441" s="28"/>
      <c r="D441" s="28"/>
      <c r="E441" s="27"/>
    </row>
    <row r="442" spans="2:5" ht="15.75" x14ac:dyDescent="0.25">
      <c r="B442" s="28"/>
      <c r="C442" s="28"/>
      <c r="D442" s="28"/>
      <c r="E442" s="27"/>
    </row>
    <row r="443" spans="2:5" ht="15.75" x14ac:dyDescent="0.25">
      <c r="B443" s="28"/>
      <c r="C443" s="28"/>
      <c r="D443" s="28"/>
      <c r="E443" s="27"/>
    </row>
    <row r="444" spans="2:5" ht="15.75" x14ac:dyDescent="0.25">
      <c r="B444" s="28"/>
      <c r="C444" s="28"/>
      <c r="D444" s="28"/>
      <c r="E444" s="27"/>
    </row>
    <row r="445" spans="2:5" ht="15.75" x14ac:dyDescent="0.25">
      <c r="B445" s="28"/>
      <c r="C445" s="28"/>
      <c r="D445" s="28"/>
      <c r="E445" s="27"/>
    </row>
    <row r="446" spans="2:5" ht="15.75" x14ac:dyDescent="0.25">
      <c r="B446" s="28"/>
      <c r="C446" s="28"/>
      <c r="D446" s="28"/>
      <c r="E446" s="27"/>
    </row>
    <row r="447" spans="2:5" ht="15.75" x14ac:dyDescent="0.25">
      <c r="B447" s="28"/>
      <c r="C447" s="28"/>
      <c r="D447" s="28"/>
      <c r="E447" s="27"/>
    </row>
    <row r="448" spans="2:5" ht="15.75" x14ac:dyDescent="0.25">
      <c r="B448" s="28"/>
      <c r="C448" s="28"/>
      <c r="D448" s="28"/>
      <c r="E448" s="27"/>
    </row>
    <row r="449" spans="2:5" ht="15.75" x14ac:dyDescent="0.25">
      <c r="B449" s="28"/>
      <c r="C449" s="28"/>
      <c r="D449" s="28"/>
      <c r="E449" s="27"/>
    </row>
    <row r="450" spans="2:5" ht="15.75" x14ac:dyDescent="0.25">
      <c r="B450" s="28"/>
      <c r="C450" s="28"/>
      <c r="D450" s="28"/>
      <c r="E450" s="27"/>
    </row>
    <row r="451" spans="2:5" ht="15.75" x14ac:dyDescent="0.25">
      <c r="B451" s="28"/>
      <c r="C451" s="28"/>
      <c r="D451" s="28"/>
      <c r="E451" s="27"/>
    </row>
    <row r="452" spans="2:5" ht="15.75" x14ac:dyDescent="0.25">
      <c r="B452" s="28"/>
      <c r="C452" s="28"/>
      <c r="D452" s="28"/>
      <c r="E452" s="27"/>
    </row>
    <row r="453" spans="2:5" ht="15.75" x14ac:dyDescent="0.25">
      <c r="B453" s="28"/>
      <c r="C453" s="28"/>
      <c r="D453" s="28"/>
      <c r="E453" s="27"/>
    </row>
    <row r="454" spans="2:5" ht="15.75" x14ac:dyDescent="0.25">
      <c r="B454" s="28"/>
      <c r="C454" s="28"/>
      <c r="D454" s="28"/>
      <c r="E454" s="27"/>
    </row>
    <row r="455" spans="2:5" ht="15.75" x14ac:dyDescent="0.25">
      <c r="B455" s="28"/>
      <c r="C455" s="28"/>
      <c r="D455" s="28"/>
      <c r="E455" s="27"/>
    </row>
    <row r="456" spans="2:5" ht="15.75" x14ac:dyDescent="0.25">
      <c r="B456" s="28"/>
      <c r="C456" s="28"/>
      <c r="D456" s="28"/>
      <c r="E456" s="27"/>
    </row>
    <row r="457" spans="2:5" ht="15.75" x14ac:dyDescent="0.25">
      <c r="B457" s="28"/>
      <c r="C457" s="28"/>
      <c r="D457" s="28"/>
      <c r="E457" s="27"/>
    </row>
    <row r="458" spans="2:5" ht="15.75" x14ac:dyDescent="0.25">
      <c r="B458" s="28"/>
      <c r="C458" s="28"/>
      <c r="D458" s="28"/>
      <c r="E458" s="27"/>
    </row>
    <row r="459" spans="2:5" ht="15.75" x14ac:dyDescent="0.25">
      <c r="B459" s="28"/>
      <c r="C459" s="28"/>
      <c r="D459" s="28"/>
      <c r="E459" s="27"/>
    </row>
    <row r="460" spans="2:5" ht="15.75" x14ac:dyDescent="0.25">
      <c r="B460" s="28"/>
      <c r="C460" s="28"/>
      <c r="D460" s="28"/>
      <c r="E460" s="27"/>
    </row>
    <row r="461" spans="2:5" ht="15.75" x14ac:dyDescent="0.25">
      <c r="B461" s="28"/>
      <c r="C461" s="28"/>
      <c r="D461" s="28"/>
      <c r="E461" s="27"/>
    </row>
    <row r="462" spans="2:5" ht="15.75" x14ac:dyDescent="0.25">
      <c r="B462" s="28"/>
      <c r="C462" s="28"/>
      <c r="D462" s="28"/>
      <c r="E462" s="27"/>
    </row>
    <row r="463" spans="2:5" ht="15.75" x14ac:dyDescent="0.25">
      <c r="B463" s="28"/>
      <c r="C463" s="28"/>
      <c r="D463" s="28"/>
      <c r="E463" s="27"/>
    </row>
    <row r="464" spans="2:5" ht="15.75" x14ac:dyDescent="0.25">
      <c r="B464" s="28"/>
      <c r="C464" s="28"/>
      <c r="D464" s="28"/>
      <c r="E464" s="27"/>
    </row>
    <row r="465" spans="2:5" ht="15.75" x14ac:dyDescent="0.25">
      <c r="B465" s="28"/>
      <c r="C465" s="28"/>
      <c r="D465" s="28"/>
      <c r="E465" s="27"/>
    </row>
    <row r="466" spans="2:5" ht="15.75" x14ac:dyDescent="0.25">
      <c r="B466" s="28"/>
      <c r="C466" s="28"/>
      <c r="D466" s="28"/>
      <c r="E466" s="27"/>
    </row>
    <row r="467" spans="2:5" ht="15.75" x14ac:dyDescent="0.25">
      <c r="B467" s="28"/>
      <c r="C467" s="28"/>
      <c r="D467" s="28"/>
      <c r="E467" s="27"/>
    </row>
    <row r="468" spans="2:5" ht="15.75" x14ac:dyDescent="0.25">
      <c r="B468" s="28"/>
      <c r="C468" s="28"/>
      <c r="D468" s="28"/>
      <c r="E468" s="27"/>
    </row>
    <row r="469" spans="2:5" ht="15.75" x14ac:dyDescent="0.25">
      <c r="B469" s="28"/>
      <c r="C469" s="28"/>
      <c r="D469" s="28"/>
      <c r="E469" s="27"/>
    </row>
    <row r="470" spans="2:5" ht="15.75" x14ac:dyDescent="0.25">
      <c r="B470" s="28"/>
      <c r="C470" s="28"/>
      <c r="D470" s="28"/>
      <c r="E470" s="27"/>
    </row>
    <row r="471" spans="2:5" ht="15.75" x14ac:dyDescent="0.25">
      <c r="B471" s="28"/>
      <c r="C471" s="28"/>
      <c r="D471" s="28"/>
      <c r="E471" s="27"/>
    </row>
    <row r="472" spans="2:5" ht="15.75" x14ac:dyDescent="0.25">
      <c r="B472" s="28"/>
      <c r="C472" s="28"/>
      <c r="D472" s="28"/>
      <c r="E472" s="27"/>
    </row>
    <row r="473" spans="2:5" ht="15.75" x14ac:dyDescent="0.25">
      <c r="B473" s="28"/>
      <c r="C473" s="28"/>
      <c r="D473" s="28"/>
      <c r="E473" s="27"/>
    </row>
    <row r="474" spans="2:5" ht="15.75" x14ac:dyDescent="0.25">
      <c r="B474" s="28"/>
      <c r="C474" s="28"/>
      <c r="D474" s="28"/>
      <c r="E474" s="27"/>
    </row>
    <row r="475" spans="2:5" ht="15.75" x14ac:dyDescent="0.25">
      <c r="B475" s="28"/>
      <c r="C475" s="28"/>
      <c r="D475" s="28"/>
      <c r="E475" s="27"/>
    </row>
    <row r="476" spans="2:5" ht="15.75" x14ac:dyDescent="0.25">
      <c r="B476" s="28"/>
      <c r="C476" s="28"/>
      <c r="D476" s="28"/>
      <c r="E476" s="27"/>
    </row>
    <row r="477" spans="2:5" ht="15.75" x14ac:dyDescent="0.25">
      <c r="B477" s="28"/>
      <c r="C477" s="28"/>
      <c r="D477" s="28"/>
      <c r="E477" s="27"/>
    </row>
    <row r="478" spans="2:5" ht="15.75" x14ac:dyDescent="0.25">
      <c r="B478" s="28"/>
      <c r="C478" s="28"/>
      <c r="D478" s="28"/>
      <c r="E478" s="27"/>
    </row>
    <row r="479" spans="2:5" ht="15.75" x14ac:dyDescent="0.25">
      <c r="B479" s="28"/>
      <c r="C479" s="28"/>
      <c r="D479" s="28"/>
      <c r="E479" s="27"/>
    </row>
    <row r="480" spans="2:5" ht="15.75" x14ac:dyDescent="0.25">
      <c r="B480" s="28"/>
      <c r="C480" s="28"/>
      <c r="D480" s="28"/>
      <c r="E480" s="27"/>
    </row>
    <row r="481" spans="2:5" ht="15.75" x14ac:dyDescent="0.25">
      <c r="B481" s="28"/>
      <c r="C481" s="28"/>
      <c r="D481" s="28"/>
      <c r="E481" s="27"/>
    </row>
    <row r="482" spans="2:5" ht="15.75" x14ac:dyDescent="0.25">
      <c r="B482" s="28"/>
      <c r="C482" s="28"/>
      <c r="D482" s="28"/>
      <c r="E482" s="27"/>
    </row>
    <row r="483" spans="2:5" ht="15.75" x14ac:dyDescent="0.25">
      <c r="B483" s="28"/>
      <c r="C483" s="28"/>
      <c r="D483" s="28"/>
      <c r="E483" s="27"/>
    </row>
    <row r="484" spans="2:5" ht="15.75" x14ac:dyDescent="0.25">
      <c r="B484" s="28"/>
      <c r="C484" s="28"/>
      <c r="D484" s="28"/>
      <c r="E484" s="27"/>
    </row>
    <row r="485" spans="2:5" ht="15.75" x14ac:dyDescent="0.25">
      <c r="B485" s="28"/>
      <c r="C485" s="28"/>
      <c r="D485" s="28"/>
      <c r="E485" s="27"/>
    </row>
    <row r="486" spans="2:5" ht="15.75" x14ac:dyDescent="0.25">
      <c r="B486" s="28"/>
      <c r="C486" s="28"/>
      <c r="D486" s="28"/>
      <c r="E486" s="27"/>
    </row>
    <row r="487" spans="2:5" ht="15.75" x14ac:dyDescent="0.25">
      <c r="B487" s="28"/>
      <c r="C487" s="28"/>
      <c r="D487" s="28"/>
      <c r="E487" s="27"/>
    </row>
    <row r="488" spans="2:5" ht="15.75" x14ac:dyDescent="0.25">
      <c r="B488" s="28"/>
      <c r="C488" s="28"/>
      <c r="D488" s="28"/>
      <c r="E488" s="27"/>
    </row>
    <row r="489" spans="2:5" ht="15.75" x14ac:dyDescent="0.25">
      <c r="B489" s="28"/>
      <c r="C489" s="28"/>
      <c r="D489" s="28"/>
      <c r="E489" s="27"/>
    </row>
    <row r="490" spans="2:5" ht="15.75" x14ac:dyDescent="0.25">
      <c r="B490" s="28"/>
      <c r="C490" s="28"/>
      <c r="D490" s="28"/>
      <c r="E490" s="27"/>
    </row>
    <row r="491" spans="2:5" ht="15.75" x14ac:dyDescent="0.25">
      <c r="B491" s="28"/>
      <c r="C491" s="28"/>
      <c r="D491" s="28"/>
      <c r="E491" s="27"/>
    </row>
    <row r="492" spans="2:5" ht="15.75" x14ac:dyDescent="0.25">
      <c r="B492" s="28"/>
      <c r="C492" s="28"/>
      <c r="D492" s="28"/>
      <c r="E492" s="27"/>
    </row>
    <row r="493" spans="2:5" ht="15.75" x14ac:dyDescent="0.25">
      <c r="B493" s="28"/>
      <c r="C493" s="28"/>
      <c r="D493" s="28"/>
      <c r="E493" s="27"/>
    </row>
    <row r="494" spans="2:5" ht="15.75" x14ac:dyDescent="0.25">
      <c r="B494" s="28"/>
      <c r="C494" s="28"/>
      <c r="D494" s="28"/>
      <c r="E494" s="27"/>
    </row>
    <row r="495" spans="2:5" ht="15.75" x14ac:dyDescent="0.25">
      <c r="B495" s="28"/>
      <c r="C495" s="28"/>
      <c r="D495" s="28"/>
      <c r="E495" s="27"/>
    </row>
    <row r="496" spans="2:5" ht="15.75" x14ac:dyDescent="0.25">
      <c r="B496" s="28"/>
      <c r="C496" s="28"/>
      <c r="D496" s="28"/>
      <c r="E496" s="27"/>
    </row>
    <row r="497" spans="2:5" ht="15.75" x14ac:dyDescent="0.25">
      <c r="B497" s="28"/>
      <c r="C497" s="28"/>
      <c r="D497" s="28"/>
      <c r="E497" s="27"/>
    </row>
    <row r="498" spans="2:5" ht="15.75" x14ac:dyDescent="0.25">
      <c r="B498" s="28"/>
      <c r="C498" s="28"/>
      <c r="D498" s="28"/>
      <c r="E498" s="27"/>
    </row>
    <row r="499" spans="2:5" ht="15.75" x14ac:dyDescent="0.25">
      <c r="B499" s="28"/>
      <c r="C499" s="28"/>
      <c r="D499" s="28"/>
      <c r="E499" s="27"/>
    </row>
    <row r="500" spans="2:5" ht="15.75" x14ac:dyDescent="0.25">
      <c r="B500" s="28"/>
      <c r="C500" s="28"/>
      <c r="D500" s="28"/>
      <c r="E500" s="27"/>
    </row>
    <row r="501" spans="2:5" ht="15.75" x14ac:dyDescent="0.25">
      <c r="B501" s="28"/>
      <c r="C501" s="28"/>
      <c r="D501" s="28"/>
      <c r="E501" s="27"/>
    </row>
    <row r="502" spans="2:5" ht="15.75" x14ac:dyDescent="0.25">
      <c r="B502" s="28"/>
      <c r="C502" s="28"/>
      <c r="D502" s="28"/>
      <c r="E502" s="27"/>
    </row>
    <row r="503" spans="2:5" ht="15.75" x14ac:dyDescent="0.25">
      <c r="B503" s="28"/>
      <c r="C503" s="28"/>
      <c r="D503" s="28"/>
      <c r="E503" s="27"/>
    </row>
    <row r="504" spans="2:5" ht="15.75" x14ac:dyDescent="0.25">
      <c r="B504" s="28"/>
      <c r="C504" s="28"/>
      <c r="D504" s="28"/>
      <c r="E504" s="27"/>
    </row>
    <row r="505" spans="2:5" ht="15.75" x14ac:dyDescent="0.25">
      <c r="B505" s="28"/>
      <c r="C505" s="28"/>
      <c r="D505" s="28"/>
      <c r="E505" s="27"/>
    </row>
    <row r="506" spans="2:5" ht="15.75" x14ac:dyDescent="0.25">
      <c r="B506" s="28"/>
      <c r="C506" s="28"/>
      <c r="D506" s="28"/>
      <c r="E506" s="27"/>
    </row>
    <row r="507" spans="2:5" ht="15.75" x14ac:dyDescent="0.25">
      <c r="B507" s="28"/>
      <c r="C507" s="28"/>
      <c r="D507" s="28"/>
      <c r="E507" s="27"/>
    </row>
    <row r="508" spans="2:5" ht="15.75" x14ac:dyDescent="0.25">
      <c r="B508" s="28"/>
      <c r="C508" s="28"/>
      <c r="D508" s="28"/>
      <c r="E508" s="27"/>
    </row>
    <row r="509" spans="2:5" ht="15.75" x14ac:dyDescent="0.25">
      <c r="B509" s="28"/>
      <c r="C509" s="28"/>
      <c r="D509" s="28"/>
      <c r="E509" s="27"/>
    </row>
    <row r="510" spans="2:5" ht="15.75" x14ac:dyDescent="0.25">
      <c r="B510" s="28"/>
      <c r="C510" s="28"/>
      <c r="D510" s="28"/>
      <c r="E510" s="27"/>
    </row>
    <row r="511" spans="2:5" ht="15.75" x14ac:dyDescent="0.25">
      <c r="B511" s="28"/>
      <c r="C511" s="28"/>
      <c r="D511" s="28"/>
      <c r="E511" s="27"/>
    </row>
    <row r="512" spans="2:5" ht="15.75" x14ac:dyDescent="0.25">
      <c r="B512" s="28"/>
      <c r="C512" s="28"/>
      <c r="D512" s="28"/>
      <c r="E512" s="27"/>
    </row>
    <row r="513" spans="2:5" ht="15.75" x14ac:dyDescent="0.25">
      <c r="B513" s="28"/>
      <c r="C513" s="28"/>
      <c r="D513" s="28"/>
      <c r="E513" s="27"/>
    </row>
    <row r="514" spans="2:5" ht="15.75" x14ac:dyDescent="0.25">
      <c r="B514" s="28"/>
      <c r="C514" s="28"/>
      <c r="D514" s="28"/>
      <c r="E514" s="27"/>
    </row>
    <row r="515" spans="2:5" ht="15.75" x14ac:dyDescent="0.25">
      <c r="B515" s="28"/>
      <c r="C515" s="28"/>
      <c r="D515" s="28"/>
      <c r="E515" s="27"/>
    </row>
    <row r="516" spans="2:5" ht="15.75" x14ac:dyDescent="0.25">
      <c r="B516" s="28"/>
      <c r="C516" s="28"/>
      <c r="D516" s="28"/>
      <c r="E516" s="27"/>
    </row>
    <row r="517" spans="2:5" ht="15.75" x14ac:dyDescent="0.25">
      <c r="B517" s="28"/>
      <c r="C517" s="28"/>
      <c r="D517" s="28"/>
      <c r="E517" s="27"/>
    </row>
    <row r="518" spans="2:5" ht="15.75" x14ac:dyDescent="0.25">
      <c r="B518" s="28"/>
      <c r="C518" s="28"/>
      <c r="D518" s="28"/>
      <c r="E518" s="27"/>
    </row>
    <row r="519" spans="2:5" ht="15.75" x14ac:dyDescent="0.25">
      <c r="B519" s="28"/>
      <c r="C519" s="28"/>
      <c r="D519" s="28"/>
      <c r="E519" s="27"/>
    </row>
    <row r="520" spans="2:5" ht="15.75" x14ac:dyDescent="0.25">
      <c r="B520" s="28"/>
      <c r="C520" s="28"/>
      <c r="D520" s="28"/>
      <c r="E520" s="27"/>
    </row>
    <row r="521" spans="2:5" ht="15.75" x14ac:dyDescent="0.25">
      <c r="B521" s="28"/>
      <c r="C521" s="28"/>
      <c r="D521" s="28"/>
      <c r="E521" s="27"/>
    </row>
    <row r="522" spans="2:5" ht="15.75" x14ac:dyDescent="0.25">
      <c r="B522" s="28"/>
      <c r="C522" s="28"/>
      <c r="D522" s="28"/>
      <c r="E522" s="27"/>
    </row>
    <row r="523" spans="2:5" ht="15.75" x14ac:dyDescent="0.25">
      <c r="B523" s="27"/>
      <c r="C523" s="28"/>
      <c r="D523" s="28"/>
      <c r="E523" s="27"/>
    </row>
    <row r="524" spans="2:5" ht="15.75" x14ac:dyDescent="0.25">
      <c r="B524" s="27"/>
      <c r="C524" s="28"/>
      <c r="D524" s="28"/>
      <c r="E524" s="27"/>
    </row>
    <row r="525" spans="2:5" ht="15.75" x14ac:dyDescent="0.25">
      <c r="B525" s="27"/>
      <c r="C525" s="28"/>
      <c r="D525" s="28"/>
      <c r="E525" s="27"/>
    </row>
    <row r="526" spans="2:5" ht="15.75" x14ac:dyDescent="0.25">
      <c r="B526" s="27"/>
      <c r="C526" s="28"/>
      <c r="D526" s="28"/>
      <c r="E526" s="27"/>
    </row>
    <row r="527" spans="2:5" ht="15.75" x14ac:dyDescent="0.25">
      <c r="B527" s="27"/>
      <c r="C527" s="28"/>
      <c r="D527" s="28"/>
      <c r="E527" s="27"/>
    </row>
    <row r="528" spans="2:5" ht="15.75" x14ac:dyDescent="0.25">
      <c r="B528" s="27"/>
      <c r="C528" s="28"/>
      <c r="D528" s="28"/>
      <c r="E528" s="27"/>
    </row>
    <row r="529" spans="2:5" ht="15.75" x14ac:dyDescent="0.25">
      <c r="B529" s="27"/>
      <c r="C529" s="28"/>
      <c r="D529" s="28"/>
      <c r="E529" s="27"/>
    </row>
    <row r="530" spans="2:5" ht="15.75" x14ac:dyDescent="0.25">
      <c r="B530" s="27"/>
      <c r="C530" s="28"/>
      <c r="D530" s="28"/>
      <c r="E530" s="27"/>
    </row>
    <row r="531" spans="2:5" ht="15.75" x14ac:dyDescent="0.25">
      <c r="B531" s="27"/>
      <c r="C531" s="28"/>
      <c r="D531" s="28"/>
      <c r="E531" s="27"/>
    </row>
    <row r="532" spans="2:5" ht="15.75" x14ac:dyDescent="0.25">
      <c r="B532" s="27"/>
      <c r="C532" s="28"/>
      <c r="D532" s="28"/>
      <c r="E532" s="27"/>
    </row>
    <row r="533" spans="2:5" ht="15.75" x14ac:dyDescent="0.25">
      <c r="B533" s="27"/>
      <c r="C533" s="28"/>
      <c r="D533" s="28"/>
      <c r="E533" s="27"/>
    </row>
    <row r="534" spans="2:5" ht="15.75" x14ac:dyDescent="0.25">
      <c r="B534" s="27"/>
      <c r="C534" s="28"/>
      <c r="D534" s="28"/>
      <c r="E534" s="27"/>
    </row>
    <row r="535" spans="2:5" ht="15.75" x14ac:dyDescent="0.25">
      <c r="B535" s="27"/>
      <c r="C535" s="28"/>
      <c r="D535" s="28"/>
      <c r="E535" s="27"/>
    </row>
    <row r="536" spans="2:5" ht="15.75" x14ac:dyDescent="0.25">
      <c r="B536" s="27"/>
      <c r="C536" s="28"/>
      <c r="D536" s="28"/>
      <c r="E536" s="27"/>
    </row>
    <row r="537" spans="2:5" ht="15.75" x14ac:dyDescent="0.25">
      <c r="B537" s="27"/>
      <c r="C537" s="28"/>
      <c r="D537" s="28"/>
      <c r="E537" s="27"/>
    </row>
    <row r="538" spans="2:5" ht="15.75" x14ac:dyDescent="0.25">
      <c r="B538" s="27"/>
      <c r="C538" s="28"/>
      <c r="D538" s="28"/>
      <c r="E538" s="27"/>
    </row>
    <row r="539" spans="2:5" ht="15.75" x14ac:dyDescent="0.25">
      <c r="B539" s="27"/>
      <c r="C539" s="28"/>
      <c r="D539" s="28"/>
      <c r="E539" s="27"/>
    </row>
    <row r="540" spans="2:5" ht="15.75" x14ac:dyDescent="0.25">
      <c r="B540" s="27"/>
      <c r="C540" s="28"/>
      <c r="D540" s="28"/>
      <c r="E540" s="27"/>
    </row>
    <row r="541" spans="2:5" ht="15.75" x14ac:dyDescent="0.25">
      <c r="B541" s="27"/>
      <c r="C541" s="28"/>
      <c r="D541" s="28"/>
      <c r="E541" s="27"/>
    </row>
    <row r="542" spans="2:5" ht="15.75" x14ac:dyDescent="0.25">
      <c r="B542" s="27"/>
      <c r="C542" s="28"/>
      <c r="D542" s="28"/>
      <c r="E542" s="27"/>
    </row>
    <row r="543" spans="2:5" ht="15.75" x14ac:dyDescent="0.25">
      <c r="B543" s="27"/>
      <c r="C543" s="28"/>
      <c r="D543" s="28"/>
      <c r="E543" s="27"/>
    </row>
    <row r="544" spans="2:5" ht="15.75" x14ac:dyDescent="0.25">
      <c r="B544" s="27"/>
      <c r="C544" s="28"/>
      <c r="D544" s="28"/>
      <c r="E544" s="27"/>
    </row>
    <row r="545" spans="2:5" ht="15.75" x14ac:dyDescent="0.25">
      <c r="B545" s="27"/>
      <c r="C545" s="28"/>
      <c r="D545" s="28"/>
      <c r="E545" s="27"/>
    </row>
    <row r="546" spans="2:5" ht="15.75" x14ac:dyDescent="0.25">
      <c r="B546" s="27"/>
      <c r="C546" s="28"/>
      <c r="D546" s="28"/>
      <c r="E546" s="27"/>
    </row>
    <row r="547" spans="2:5" ht="15.75" x14ac:dyDescent="0.25">
      <c r="B547" s="27"/>
      <c r="C547" s="28"/>
      <c r="D547" s="28"/>
      <c r="E547" s="27"/>
    </row>
    <row r="548" spans="2:5" ht="15.75" x14ac:dyDescent="0.25">
      <c r="B548" s="27"/>
      <c r="C548" s="28"/>
      <c r="D548" s="28"/>
      <c r="E548" s="27"/>
    </row>
    <row r="549" spans="2:5" ht="15.75" x14ac:dyDescent="0.25">
      <c r="B549" s="27"/>
      <c r="C549" s="28"/>
      <c r="D549" s="28"/>
      <c r="E549" s="27"/>
    </row>
    <row r="550" spans="2:5" ht="15.75" x14ac:dyDescent="0.25">
      <c r="B550" s="27"/>
      <c r="C550" s="28"/>
      <c r="D550" s="28"/>
      <c r="E550" s="27"/>
    </row>
    <row r="551" spans="2:5" ht="15.75" x14ac:dyDescent="0.25">
      <c r="B551" s="27"/>
      <c r="C551" s="28"/>
      <c r="D551" s="28"/>
      <c r="E551" s="27"/>
    </row>
    <row r="552" spans="2:5" ht="15.75" x14ac:dyDescent="0.25">
      <c r="B552" s="27"/>
      <c r="C552" s="28"/>
      <c r="D552" s="28"/>
      <c r="E552" s="27"/>
    </row>
    <row r="553" spans="2:5" ht="15.75" x14ac:dyDescent="0.25">
      <c r="B553" s="27"/>
      <c r="C553" s="28"/>
      <c r="D553" s="28"/>
      <c r="E553" s="27"/>
    </row>
    <row r="554" spans="2:5" ht="15.75" x14ac:dyDescent="0.25">
      <c r="B554" s="27"/>
      <c r="C554" s="28"/>
      <c r="D554" s="28"/>
      <c r="E554" s="27"/>
    </row>
    <row r="555" spans="2:5" ht="15.75" x14ac:dyDescent="0.25">
      <c r="B555" s="27"/>
      <c r="C555" s="28"/>
      <c r="D555" s="28"/>
      <c r="E555" s="27"/>
    </row>
    <row r="556" spans="2:5" ht="15.75" x14ac:dyDescent="0.25">
      <c r="B556" s="27"/>
      <c r="C556" s="28"/>
      <c r="D556" s="28"/>
      <c r="E556" s="27"/>
    </row>
    <row r="557" spans="2:5" ht="15.75" x14ac:dyDescent="0.25">
      <c r="B557" s="27"/>
      <c r="C557" s="28"/>
      <c r="D557" s="28"/>
      <c r="E557" s="27"/>
    </row>
    <row r="558" spans="2:5" ht="15.75" x14ac:dyDescent="0.25">
      <c r="B558" s="27"/>
      <c r="C558" s="28"/>
      <c r="D558" s="28"/>
      <c r="E558" s="27"/>
    </row>
    <row r="559" spans="2:5" ht="15.75" x14ac:dyDescent="0.25">
      <c r="B559" s="27"/>
      <c r="C559" s="28"/>
      <c r="D559" s="28"/>
      <c r="E559" s="27"/>
    </row>
    <row r="560" spans="2:5" ht="15.75" x14ac:dyDescent="0.25">
      <c r="B560" s="27"/>
      <c r="C560" s="28"/>
      <c r="D560" s="28"/>
      <c r="E560" s="27"/>
    </row>
    <row r="561" spans="2:5" ht="15.75" x14ac:dyDescent="0.25">
      <c r="B561" s="27"/>
      <c r="C561" s="28"/>
      <c r="D561" s="28"/>
      <c r="E561" s="27"/>
    </row>
    <row r="562" spans="2:5" ht="15.75" x14ac:dyDescent="0.25">
      <c r="B562" s="27"/>
      <c r="C562" s="28"/>
      <c r="D562" s="28"/>
      <c r="E562" s="27"/>
    </row>
    <row r="563" spans="2:5" ht="15.75" x14ac:dyDescent="0.25">
      <c r="B563" s="27"/>
      <c r="C563" s="28"/>
      <c r="D563" s="28"/>
      <c r="E563" s="27"/>
    </row>
    <row r="564" spans="2:5" ht="15.75" x14ac:dyDescent="0.25">
      <c r="B564" s="27"/>
      <c r="C564" s="28"/>
      <c r="D564" s="28"/>
      <c r="E564" s="27"/>
    </row>
    <row r="565" spans="2:5" ht="15.75" x14ac:dyDescent="0.25">
      <c r="B565" s="27"/>
      <c r="C565" s="28"/>
      <c r="D565" s="28"/>
      <c r="E565" s="27"/>
    </row>
    <row r="566" spans="2:5" ht="15.75" x14ac:dyDescent="0.25">
      <c r="B566" s="27"/>
      <c r="C566" s="28"/>
      <c r="D566" s="28"/>
      <c r="E566" s="27"/>
    </row>
    <row r="567" spans="2:5" ht="15.75" x14ac:dyDescent="0.25">
      <c r="B567" s="27"/>
      <c r="C567" s="28"/>
      <c r="D567" s="28"/>
      <c r="E567" s="27"/>
    </row>
    <row r="568" spans="2:5" ht="15.75" x14ac:dyDescent="0.25">
      <c r="B568" s="27"/>
      <c r="C568" s="28"/>
      <c r="D568" s="28"/>
      <c r="E568" s="27"/>
    </row>
    <row r="569" spans="2:5" ht="15.75" x14ac:dyDescent="0.25">
      <c r="B569" s="27"/>
      <c r="C569" s="28"/>
      <c r="D569" s="28"/>
      <c r="E569" s="27"/>
    </row>
    <row r="570" spans="2:5" ht="15.75" x14ac:dyDescent="0.25">
      <c r="B570" s="27"/>
      <c r="C570" s="28"/>
      <c r="D570" s="28"/>
      <c r="E570" s="27"/>
    </row>
    <row r="571" spans="2:5" ht="15.75" x14ac:dyDescent="0.25">
      <c r="B571" s="27"/>
      <c r="C571" s="28"/>
      <c r="D571" s="28"/>
      <c r="E571" s="27"/>
    </row>
    <row r="572" spans="2:5" ht="15.75" x14ac:dyDescent="0.25">
      <c r="B572" s="27"/>
      <c r="C572" s="28"/>
      <c r="D572" s="28"/>
      <c r="E572" s="27"/>
    </row>
    <row r="573" spans="2:5" ht="15.75" x14ac:dyDescent="0.25">
      <c r="B573" s="27"/>
      <c r="C573" s="28"/>
      <c r="D573" s="28"/>
      <c r="E573" s="27"/>
    </row>
    <row r="574" spans="2:5" ht="15.75" x14ac:dyDescent="0.25">
      <c r="B574" s="27"/>
      <c r="C574" s="28"/>
      <c r="D574" s="28"/>
      <c r="E574" s="27"/>
    </row>
    <row r="575" spans="2:5" ht="15.75" x14ac:dyDescent="0.25">
      <c r="B575" s="27"/>
      <c r="C575" s="28"/>
      <c r="D575" s="28"/>
      <c r="E575" s="27"/>
    </row>
    <row r="576" spans="2:5" ht="15.75" x14ac:dyDescent="0.25">
      <c r="B576" s="27"/>
      <c r="C576" s="28"/>
      <c r="D576" s="28"/>
      <c r="E576" s="27"/>
    </row>
    <row r="577" spans="2:5" ht="15.75" x14ac:dyDescent="0.25">
      <c r="B577" s="27"/>
      <c r="C577" s="28"/>
      <c r="D577" s="28"/>
      <c r="E577" s="27"/>
    </row>
    <row r="578" spans="2:5" ht="15.75" x14ac:dyDescent="0.25">
      <c r="B578" s="27"/>
      <c r="C578" s="28"/>
      <c r="D578" s="28"/>
      <c r="E578" s="27"/>
    </row>
    <row r="579" spans="2:5" ht="15.75" x14ac:dyDescent="0.25">
      <c r="B579" s="27"/>
      <c r="C579" s="28"/>
      <c r="D579" s="28"/>
      <c r="E579" s="27"/>
    </row>
    <row r="580" spans="2:5" ht="15.75" x14ac:dyDescent="0.25">
      <c r="B580" s="27"/>
      <c r="C580" s="28"/>
      <c r="D580" s="28"/>
      <c r="E580" s="27"/>
    </row>
    <row r="581" spans="2:5" ht="15.75" x14ac:dyDescent="0.25">
      <c r="B581" s="27"/>
      <c r="C581" s="28"/>
      <c r="D581" s="28"/>
      <c r="E581" s="27"/>
    </row>
    <row r="582" spans="2:5" ht="15.75" x14ac:dyDescent="0.25">
      <c r="B582" s="27"/>
      <c r="C582" s="28"/>
      <c r="D582" s="28"/>
      <c r="E582" s="27"/>
    </row>
    <row r="583" spans="2:5" ht="15.75" x14ac:dyDescent="0.25">
      <c r="B583" s="27"/>
      <c r="C583" s="28"/>
      <c r="D583" s="28"/>
      <c r="E583" s="27"/>
    </row>
    <row r="584" spans="2:5" ht="15.75" x14ac:dyDescent="0.25">
      <c r="B584" s="27"/>
      <c r="C584" s="28"/>
      <c r="D584" s="28"/>
      <c r="E584" s="27"/>
    </row>
    <row r="585" spans="2:5" ht="15.75" x14ac:dyDescent="0.25">
      <c r="B585" s="27"/>
      <c r="C585" s="28"/>
      <c r="D585" s="28"/>
      <c r="E585" s="27"/>
    </row>
    <row r="586" spans="2:5" ht="15.75" x14ac:dyDescent="0.25">
      <c r="B586" s="27"/>
      <c r="C586" s="28"/>
      <c r="D586" s="28"/>
      <c r="E586" s="27"/>
    </row>
    <row r="587" spans="2:5" ht="15.75" x14ac:dyDescent="0.25">
      <c r="B587" s="27"/>
      <c r="C587" s="28"/>
      <c r="D587" s="28"/>
      <c r="E587" s="27"/>
    </row>
    <row r="588" spans="2:5" ht="15.75" x14ac:dyDescent="0.25">
      <c r="B588" s="27"/>
      <c r="C588" s="28"/>
      <c r="D588" s="28"/>
      <c r="E588" s="27"/>
    </row>
    <row r="589" spans="2:5" ht="15.75" x14ac:dyDescent="0.25">
      <c r="B589" s="27"/>
      <c r="C589" s="28"/>
      <c r="D589" s="28"/>
      <c r="E589" s="27"/>
    </row>
    <row r="590" spans="2:5" ht="15.75" x14ac:dyDescent="0.25">
      <c r="B590" s="27"/>
      <c r="C590" s="28"/>
      <c r="D590" s="28"/>
      <c r="E590" s="27"/>
    </row>
    <row r="591" spans="2:5" ht="15.75" x14ac:dyDescent="0.25">
      <c r="B591" s="27"/>
      <c r="C591" s="28"/>
      <c r="D591" s="28"/>
      <c r="E591" s="27"/>
    </row>
    <row r="592" spans="2:5" ht="15.75" x14ac:dyDescent="0.25">
      <c r="B592" s="27"/>
      <c r="C592" s="28"/>
      <c r="D592" s="28"/>
      <c r="E592" s="27"/>
    </row>
    <row r="593" spans="2:5" ht="15.75" x14ac:dyDescent="0.25">
      <c r="B593" s="27"/>
      <c r="C593" s="28"/>
      <c r="D593" s="28"/>
      <c r="E593" s="27"/>
    </row>
    <row r="594" spans="2:5" ht="15.75" x14ac:dyDescent="0.25">
      <c r="B594" s="27"/>
      <c r="C594" s="28"/>
      <c r="D594" s="28"/>
      <c r="E594" s="27"/>
    </row>
    <row r="595" spans="2:5" ht="15.75" x14ac:dyDescent="0.25">
      <c r="B595" s="27"/>
      <c r="C595" s="28"/>
      <c r="D595" s="28"/>
      <c r="E595" s="27"/>
    </row>
    <row r="596" spans="2:5" ht="15.75" x14ac:dyDescent="0.25">
      <c r="B596" s="27"/>
      <c r="C596" s="28"/>
      <c r="D596" s="28"/>
      <c r="E596" s="27"/>
    </row>
    <row r="597" spans="2:5" ht="15.75" x14ac:dyDescent="0.25">
      <c r="B597" s="27"/>
      <c r="C597" s="28"/>
      <c r="D597" s="28"/>
      <c r="E597" s="27"/>
    </row>
    <row r="598" spans="2:5" x14ac:dyDescent="0.25">
      <c r="B598" s="27"/>
      <c r="C598" s="27"/>
      <c r="D598" s="27"/>
      <c r="E598" s="27"/>
    </row>
    <row r="599" spans="2:5" x14ac:dyDescent="0.25">
      <c r="B599" s="27"/>
      <c r="C599" s="27"/>
      <c r="D599" s="27"/>
      <c r="E599" s="27"/>
    </row>
    <row r="600" spans="2:5" x14ac:dyDescent="0.25">
      <c r="B600" s="27"/>
      <c r="C600" s="27"/>
      <c r="D600" s="27"/>
      <c r="E600" s="27"/>
    </row>
    <row r="601" spans="2:5" x14ac:dyDescent="0.25">
      <c r="B601" s="27"/>
      <c r="C601" s="27"/>
      <c r="D601" s="27"/>
      <c r="E601" s="27"/>
    </row>
    <row r="602" spans="2:5" x14ac:dyDescent="0.25">
      <c r="B602" s="27"/>
      <c r="C602" s="27"/>
      <c r="D602" s="27"/>
      <c r="E602" s="27"/>
    </row>
    <row r="603" spans="2:5" x14ac:dyDescent="0.25">
      <c r="B603" s="27"/>
      <c r="C603" s="27"/>
      <c r="D603" s="27"/>
      <c r="E603" s="27"/>
    </row>
    <row r="604" spans="2:5" x14ac:dyDescent="0.25">
      <c r="B604" s="27"/>
      <c r="C604" s="27"/>
      <c r="D604" s="27"/>
      <c r="E604" s="27"/>
    </row>
    <row r="605" spans="2:5" x14ac:dyDescent="0.25">
      <c r="B605" s="27"/>
      <c r="C605" s="27"/>
      <c r="D605" s="27"/>
      <c r="E605" s="27"/>
    </row>
    <row r="606" spans="2:5" x14ac:dyDescent="0.25">
      <c r="B606" s="27"/>
      <c r="C606" s="27"/>
      <c r="D606" s="27"/>
      <c r="E606" s="27"/>
    </row>
    <row r="607" spans="2:5" x14ac:dyDescent="0.25">
      <c r="B607" s="27"/>
      <c r="C607" s="27"/>
      <c r="D607" s="27"/>
      <c r="E607" s="27"/>
    </row>
    <row r="608" spans="2:5" x14ac:dyDescent="0.25">
      <c r="B608" s="27"/>
      <c r="C608" s="27"/>
      <c r="D608" s="27"/>
      <c r="E608" s="27"/>
    </row>
    <row r="609" spans="2:5" x14ac:dyDescent="0.25">
      <c r="B609" s="27"/>
      <c r="C609" s="27"/>
      <c r="D609" s="27"/>
      <c r="E609" s="27"/>
    </row>
    <row r="610" spans="2:5" x14ac:dyDescent="0.25">
      <c r="B610" s="27"/>
      <c r="C610" s="27"/>
      <c r="D610" s="27"/>
      <c r="E610" s="27"/>
    </row>
    <row r="611" spans="2:5" x14ac:dyDescent="0.25">
      <c r="B611" s="27"/>
      <c r="C611" s="27"/>
      <c r="D611" s="27"/>
      <c r="E611" s="27"/>
    </row>
    <row r="612" spans="2:5" x14ac:dyDescent="0.25">
      <c r="B612" s="27"/>
      <c r="C612" s="27"/>
      <c r="D612" s="27"/>
      <c r="E612" s="27"/>
    </row>
    <row r="613" spans="2:5" x14ac:dyDescent="0.25">
      <c r="B613" s="27"/>
      <c r="C613" s="27"/>
      <c r="D613" s="27"/>
      <c r="E613" s="27"/>
    </row>
    <row r="614" spans="2:5" x14ac:dyDescent="0.25">
      <c r="B614" s="27"/>
      <c r="C614" s="27"/>
      <c r="D614" s="27"/>
      <c r="E614" s="27"/>
    </row>
    <row r="615" spans="2:5" x14ac:dyDescent="0.25">
      <c r="B615" s="27"/>
      <c r="C615" s="27"/>
      <c r="D615" s="27"/>
      <c r="E615" s="27"/>
    </row>
    <row r="616" spans="2:5" x14ac:dyDescent="0.25">
      <c r="B616" s="27"/>
      <c r="C616" s="27"/>
      <c r="D616" s="27"/>
      <c r="E616" s="27"/>
    </row>
    <row r="617" spans="2:5" x14ac:dyDescent="0.25">
      <c r="B617" s="27"/>
      <c r="C617" s="27"/>
      <c r="D617" s="27"/>
      <c r="E617" s="27"/>
    </row>
    <row r="618" spans="2:5" x14ac:dyDescent="0.25">
      <c r="B618" s="27"/>
      <c r="C618" s="27"/>
      <c r="D618" s="27"/>
      <c r="E618" s="27"/>
    </row>
    <row r="619" spans="2:5" x14ac:dyDescent="0.25">
      <c r="B619" s="27"/>
      <c r="C619" s="27"/>
      <c r="D619" s="27"/>
      <c r="E619" s="27"/>
    </row>
    <row r="620" spans="2:5" x14ac:dyDescent="0.25">
      <c r="B620" s="27"/>
      <c r="C620" s="27"/>
      <c r="D620" s="27"/>
      <c r="E620" s="27"/>
    </row>
    <row r="621" spans="2:5" x14ac:dyDescent="0.25">
      <c r="B621" s="27"/>
      <c r="C621" s="27"/>
      <c r="D621" s="27"/>
      <c r="E621" s="27"/>
    </row>
    <row r="622" spans="2:5" x14ac:dyDescent="0.25">
      <c r="B622" s="27"/>
      <c r="C622" s="27"/>
      <c r="D622" s="27"/>
      <c r="E622" s="27"/>
    </row>
    <row r="623" spans="2:5" x14ac:dyDescent="0.25">
      <c r="B623" s="27"/>
      <c r="C623" s="27"/>
      <c r="D623" s="27"/>
      <c r="E623" s="27"/>
    </row>
    <row r="624" spans="2:5" x14ac:dyDescent="0.25">
      <c r="B624" s="27"/>
      <c r="C624" s="27"/>
      <c r="D624" s="27"/>
      <c r="E624" s="27"/>
    </row>
    <row r="625" spans="2:5" x14ac:dyDescent="0.25">
      <c r="B625" s="27"/>
      <c r="C625" s="27"/>
      <c r="D625" s="27"/>
      <c r="E625" s="27"/>
    </row>
    <row r="626" spans="2:5" x14ac:dyDescent="0.25">
      <c r="B626" s="27"/>
      <c r="C626" s="27"/>
      <c r="D626" s="27"/>
      <c r="E626" s="27"/>
    </row>
    <row r="627" spans="2:5" x14ac:dyDescent="0.25">
      <c r="B627" s="27"/>
      <c r="C627" s="27"/>
      <c r="D627" s="27"/>
      <c r="E627" s="27"/>
    </row>
    <row r="628" spans="2:5" x14ac:dyDescent="0.25">
      <c r="B628" s="27"/>
      <c r="C628" s="27"/>
      <c r="D628" s="27"/>
      <c r="E628" s="27"/>
    </row>
    <row r="629" spans="2:5" x14ac:dyDescent="0.25">
      <c r="B629" s="27"/>
      <c r="C629" s="27"/>
      <c r="D629" s="27"/>
      <c r="E629" s="27"/>
    </row>
    <row r="630" spans="2:5" x14ac:dyDescent="0.25">
      <c r="B630" s="27"/>
      <c r="C630" s="27"/>
      <c r="D630" s="27"/>
      <c r="E630" s="27"/>
    </row>
    <row r="631" spans="2:5" x14ac:dyDescent="0.25">
      <c r="B631" s="27"/>
      <c r="C631" s="27"/>
      <c r="D631" s="27"/>
      <c r="E631" s="27"/>
    </row>
    <row r="632" spans="2:5" x14ac:dyDescent="0.25">
      <c r="B632" s="27"/>
      <c r="C632" s="27"/>
      <c r="D632" s="27"/>
      <c r="E632" s="27"/>
    </row>
    <row r="633" spans="2:5" x14ac:dyDescent="0.25">
      <c r="B633" s="27"/>
      <c r="C633" s="27"/>
      <c r="D633" s="27"/>
      <c r="E633" s="27"/>
    </row>
    <row r="634" spans="2:5" x14ac:dyDescent="0.25">
      <c r="B634" s="27"/>
      <c r="C634" s="27"/>
      <c r="D634" s="27"/>
      <c r="E634" s="27"/>
    </row>
    <row r="635" spans="2:5" x14ac:dyDescent="0.25">
      <c r="B635" s="27"/>
      <c r="C635" s="27"/>
      <c r="D635" s="27"/>
      <c r="E635" s="27"/>
    </row>
    <row r="636" spans="2:5" x14ac:dyDescent="0.25">
      <c r="B636" s="27"/>
      <c r="C636" s="27"/>
      <c r="D636" s="27"/>
      <c r="E636" s="27"/>
    </row>
    <row r="637" spans="2:5" x14ac:dyDescent="0.25">
      <c r="B637" s="27"/>
      <c r="C637" s="27"/>
      <c r="D637" s="27"/>
      <c r="E637" s="27"/>
    </row>
    <row r="638" spans="2:5" x14ac:dyDescent="0.25">
      <c r="B638" s="27"/>
      <c r="C638" s="27"/>
      <c r="D638" s="27"/>
      <c r="E638" s="27"/>
    </row>
    <row r="639" spans="2:5" x14ac:dyDescent="0.25">
      <c r="B639" s="27"/>
      <c r="C639" s="27"/>
      <c r="D639" s="27"/>
      <c r="E639" s="27"/>
    </row>
    <row r="640" spans="2:5" x14ac:dyDescent="0.25">
      <c r="B640" s="27"/>
      <c r="C640" s="27"/>
      <c r="D640" s="27"/>
      <c r="E640" s="27"/>
    </row>
    <row r="641" spans="2:5" x14ac:dyDescent="0.25">
      <c r="B641" s="27"/>
      <c r="C641" s="27"/>
      <c r="D641" s="27"/>
      <c r="E641" s="27"/>
    </row>
    <row r="642" spans="2:5" x14ac:dyDescent="0.25">
      <c r="B642" s="27"/>
      <c r="C642" s="27"/>
      <c r="D642" s="27"/>
      <c r="E642" s="27"/>
    </row>
    <row r="643" spans="2:5" x14ac:dyDescent="0.25">
      <c r="B643" s="27"/>
      <c r="C643" s="27"/>
      <c r="D643" s="27"/>
      <c r="E643" s="27"/>
    </row>
    <row r="644" spans="2:5" x14ac:dyDescent="0.25">
      <c r="B644" s="27"/>
      <c r="C644" s="27"/>
      <c r="D644" s="27"/>
      <c r="E644" s="27"/>
    </row>
    <row r="645" spans="2:5" x14ac:dyDescent="0.25">
      <c r="B645" s="27"/>
      <c r="C645" s="27"/>
      <c r="D645" s="27"/>
      <c r="E645" s="27"/>
    </row>
    <row r="646" spans="2:5" x14ac:dyDescent="0.25">
      <c r="B646" s="27"/>
      <c r="C646" s="27"/>
      <c r="D646" s="27"/>
      <c r="E646" s="27"/>
    </row>
    <row r="647" spans="2:5" x14ac:dyDescent="0.25">
      <c r="B647" s="27"/>
      <c r="C647" s="27"/>
      <c r="D647" s="27"/>
      <c r="E647" s="27"/>
    </row>
    <row r="648" spans="2:5" x14ac:dyDescent="0.25">
      <c r="B648" s="27"/>
      <c r="C648" s="27"/>
      <c r="D648" s="27"/>
      <c r="E648" s="27"/>
    </row>
    <row r="649" spans="2:5" x14ac:dyDescent="0.25">
      <c r="B649" s="27"/>
      <c r="C649" s="27"/>
      <c r="D649" s="27"/>
      <c r="E649" s="27"/>
    </row>
    <row r="650" spans="2:5" x14ac:dyDescent="0.25">
      <c r="B650" s="27"/>
      <c r="C650" s="27"/>
      <c r="D650" s="27"/>
      <c r="E650" s="27"/>
    </row>
    <row r="651" spans="2:5" x14ac:dyDescent="0.25">
      <c r="B651" s="27"/>
      <c r="C651" s="27"/>
      <c r="D651" s="27"/>
      <c r="E651" s="27"/>
    </row>
    <row r="652" spans="2:5" x14ac:dyDescent="0.25">
      <c r="B652" s="27"/>
      <c r="C652" s="27"/>
      <c r="D652" s="27"/>
      <c r="E652" s="27"/>
    </row>
    <row r="653" spans="2:5" x14ac:dyDescent="0.25">
      <c r="B653" s="27"/>
      <c r="C653" s="27"/>
      <c r="D653" s="27"/>
      <c r="E653" s="27"/>
    </row>
    <row r="654" spans="2:5" x14ac:dyDescent="0.25">
      <c r="B654" s="27"/>
      <c r="C654" s="27"/>
      <c r="D654" s="27"/>
      <c r="E654" s="27"/>
    </row>
    <row r="655" spans="2:5" x14ac:dyDescent="0.25">
      <c r="B655" s="27"/>
      <c r="C655" s="27"/>
      <c r="D655" s="27"/>
      <c r="E655" s="27"/>
    </row>
    <row r="656" spans="2:5" x14ac:dyDescent="0.25">
      <c r="B656" s="27"/>
      <c r="C656" s="27"/>
      <c r="D656" s="27"/>
      <c r="E656" s="27"/>
    </row>
    <row r="657" spans="2:5" x14ac:dyDescent="0.25">
      <c r="B657" s="27"/>
      <c r="C657" s="27"/>
      <c r="D657" s="27"/>
      <c r="E657" s="27"/>
    </row>
    <row r="658" spans="2:5" x14ac:dyDescent="0.25">
      <c r="B658" s="27"/>
      <c r="C658" s="27"/>
      <c r="D658" s="27"/>
      <c r="E658" s="27"/>
    </row>
    <row r="659" spans="2:5" x14ac:dyDescent="0.25">
      <c r="B659" s="27"/>
      <c r="C659" s="27"/>
      <c r="D659" s="27"/>
      <c r="E659" s="27"/>
    </row>
    <row r="660" spans="2:5" x14ac:dyDescent="0.25">
      <c r="B660" s="27"/>
      <c r="C660" s="27"/>
      <c r="D660" s="27"/>
      <c r="E660" s="27"/>
    </row>
    <row r="661" spans="2:5" x14ac:dyDescent="0.25">
      <c r="B661" s="27"/>
      <c r="C661" s="27"/>
      <c r="D661" s="27"/>
      <c r="E661" s="27"/>
    </row>
    <row r="662" spans="2:5" x14ac:dyDescent="0.25">
      <c r="B662" s="27"/>
      <c r="C662" s="27"/>
      <c r="D662" s="27"/>
      <c r="E662" s="27"/>
    </row>
    <row r="663" spans="2:5" x14ac:dyDescent="0.25">
      <c r="B663" s="27"/>
      <c r="C663" s="27"/>
      <c r="D663" s="27"/>
      <c r="E663" s="27"/>
    </row>
    <row r="664" spans="2:5" x14ac:dyDescent="0.25">
      <c r="B664" s="27"/>
      <c r="C664" s="27"/>
      <c r="D664" s="27"/>
      <c r="E664" s="27"/>
    </row>
    <row r="665" spans="2:5" x14ac:dyDescent="0.25">
      <c r="B665" s="27"/>
      <c r="C665" s="27"/>
      <c r="D665" s="27"/>
      <c r="E665" s="27"/>
    </row>
    <row r="666" spans="2:5" x14ac:dyDescent="0.25">
      <c r="B666" s="27"/>
      <c r="C666" s="27"/>
      <c r="D666" s="27"/>
      <c r="E666" s="27"/>
    </row>
    <row r="667" spans="2:5" x14ac:dyDescent="0.25">
      <c r="B667" s="27"/>
      <c r="C667" s="27"/>
      <c r="D667" s="27"/>
      <c r="E667" s="27"/>
    </row>
    <row r="668" spans="2:5" x14ac:dyDescent="0.25">
      <c r="B668" s="27"/>
      <c r="C668" s="27"/>
      <c r="D668" s="27"/>
      <c r="E668" s="27"/>
    </row>
    <row r="669" spans="2:5" x14ac:dyDescent="0.25">
      <c r="B669" s="27"/>
      <c r="C669" s="27"/>
      <c r="D669" s="27"/>
      <c r="E669" s="27"/>
    </row>
    <row r="670" spans="2:5" x14ac:dyDescent="0.25">
      <c r="B670" s="27"/>
      <c r="C670" s="27"/>
      <c r="D670" s="27"/>
      <c r="E670" s="27"/>
    </row>
    <row r="671" spans="2:5" x14ac:dyDescent="0.25">
      <c r="B671" s="27"/>
      <c r="C671" s="27"/>
      <c r="D671" s="27"/>
      <c r="E671" s="27"/>
    </row>
    <row r="672" spans="2:5" x14ac:dyDescent="0.25">
      <c r="B672" s="27"/>
      <c r="C672" s="27"/>
      <c r="D672" s="27"/>
      <c r="E672" s="27"/>
    </row>
    <row r="673" spans="2:5" x14ac:dyDescent="0.25">
      <c r="B673" s="27"/>
      <c r="C673" s="27"/>
      <c r="D673" s="27"/>
      <c r="E673" s="27"/>
    </row>
    <row r="674" spans="2:5" x14ac:dyDescent="0.25">
      <c r="B674" s="27"/>
      <c r="C674" s="27"/>
      <c r="D674" s="27"/>
      <c r="E674" s="27"/>
    </row>
    <row r="675" spans="2:5" x14ac:dyDescent="0.25">
      <c r="B675" s="27"/>
      <c r="C675" s="27"/>
      <c r="D675" s="27"/>
      <c r="E675" s="27"/>
    </row>
    <row r="676" spans="2:5" x14ac:dyDescent="0.25">
      <c r="B676" s="27"/>
      <c r="C676" s="27"/>
      <c r="D676" s="27"/>
      <c r="E676" s="27"/>
    </row>
    <row r="677" spans="2:5" x14ac:dyDescent="0.25">
      <c r="B677" s="27"/>
      <c r="C677" s="27"/>
      <c r="D677" s="27"/>
      <c r="E677" s="27"/>
    </row>
    <row r="678" spans="2:5" x14ac:dyDescent="0.25">
      <c r="B678" s="27"/>
      <c r="C678" s="27"/>
      <c r="D678" s="27"/>
      <c r="E678" s="27"/>
    </row>
    <row r="679" spans="2:5" x14ac:dyDescent="0.25">
      <c r="B679" s="27"/>
      <c r="C679" s="27"/>
      <c r="D679" s="27"/>
      <c r="E679" s="27"/>
    </row>
    <row r="680" spans="2:5" x14ac:dyDescent="0.25">
      <c r="B680" s="27"/>
      <c r="C680" s="27"/>
      <c r="D680" s="27"/>
      <c r="E680" s="27"/>
    </row>
    <row r="681" spans="2:5" x14ac:dyDescent="0.25">
      <c r="B681" s="27"/>
      <c r="C681" s="27"/>
      <c r="D681" s="27"/>
      <c r="E681" s="27"/>
    </row>
    <row r="682" spans="2:5" x14ac:dyDescent="0.25">
      <c r="B682" s="27"/>
      <c r="C682" s="27"/>
      <c r="D682" s="27"/>
      <c r="E682" s="27"/>
    </row>
    <row r="683" spans="2:5" x14ac:dyDescent="0.25">
      <c r="B683" s="27"/>
      <c r="C683" s="27"/>
      <c r="D683" s="27"/>
      <c r="E683" s="27"/>
    </row>
    <row r="684" spans="2:5" x14ac:dyDescent="0.25">
      <c r="B684" s="27"/>
      <c r="C684" s="27"/>
      <c r="D684" s="27"/>
      <c r="E684" s="27"/>
    </row>
    <row r="685" spans="2:5" x14ac:dyDescent="0.25">
      <c r="B685" s="27"/>
      <c r="C685" s="27"/>
      <c r="D685" s="27"/>
      <c r="E685" s="27"/>
    </row>
    <row r="686" spans="2:5" x14ac:dyDescent="0.25">
      <c r="B686" s="27"/>
      <c r="C686" s="27"/>
      <c r="D686" s="27"/>
      <c r="E686" s="27"/>
    </row>
    <row r="687" spans="2:5" x14ac:dyDescent="0.25">
      <c r="B687" s="27"/>
      <c r="C687" s="27"/>
      <c r="D687" s="27"/>
      <c r="E687" s="27"/>
    </row>
    <row r="688" spans="2:5" x14ac:dyDescent="0.25">
      <c r="B688" s="27"/>
      <c r="C688" s="27"/>
      <c r="D688" s="27"/>
      <c r="E688" s="27"/>
    </row>
    <row r="689" spans="2:5" x14ac:dyDescent="0.25">
      <c r="B689" s="27"/>
      <c r="C689" s="27"/>
      <c r="D689" s="27"/>
      <c r="E689" s="27"/>
    </row>
    <row r="690" spans="2:5" x14ac:dyDescent="0.25">
      <c r="B690" s="27"/>
      <c r="C690" s="27"/>
      <c r="D690" s="27"/>
      <c r="E690" s="27"/>
    </row>
    <row r="691" spans="2:5" x14ac:dyDescent="0.25">
      <c r="B691" s="27"/>
      <c r="C691" s="27"/>
      <c r="D691" s="27"/>
      <c r="E691" s="27"/>
    </row>
    <row r="692" spans="2:5" x14ac:dyDescent="0.25">
      <c r="B692" s="27"/>
      <c r="C692" s="27"/>
      <c r="D692" s="27"/>
      <c r="E692" s="27"/>
    </row>
    <row r="693" spans="2:5" x14ac:dyDescent="0.25">
      <c r="B693" s="27"/>
      <c r="C693" s="27"/>
      <c r="D693" s="27"/>
      <c r="E693" s="27"/>
    </row>
    <row r="694" spans="2:5" x14ac:dyDescent="0.25">
      <c r="B694" s="27"/>
      <c r="C694" s="27"/>
      <c r="D694" s="27"/>
      <c r="E694" s="27"/>
    </row>
    <row r="695" spans="2:5" x14ac:dyDescent="0.25">
      <c r="B695" s="27"/>
      <c r="C695" s="27"/>
      <c r="D695" s="27"/>
      <c r="E695" s="27"/>
    </row>
    <row r="696" spans="2:5" x14ac:dyDescent="0.25">
      <c r="B696" s="27"/>
      <c r="C696" s="27"/>
      <c r="D696" s="27"/>
      <c r="E696" s="27"/>
    </row>
    <row r="697" spans="2:5" x14ac:dyDescent="0.25">
      <c r="B697" s="27"/>
      <c r="C697" s="27"/>
      <c r="D697" s="27"/>
      <c r="E697" s="27"/>
    </row>
    <row r="698" spans="2:5" x14ac:dyDescent="0.25">
      <c r="B698" s="27"/>
      <c r="C698" s="27"/>
      <c r="D698" s="27"/>
      <c r="E698" s="27"/>
    </row>
    <row r="699" spans="2:5" x14ac:dyDescent="0.25">
      <c r="B699" s="27"/>
      <c r="C699" s="27"/>
      <c r="D699" s="27"/>
      <c r="E699" s="27"/>
    </row>
    <row r="700" spans="2:5" x14ac:dyDescent="0.25">
      <c r="B700" s="27"/>
      <c r="C700" s="27"/>
      <c r="D700" s="27"/>
      <c r="E700" s="27"/>
    </row>
    <row r="701" spans="2:5" x14ac:dyDescent="0.25">
      <c r="B701" s="27"/>
      <c r="C701" s="27"/>
      <c r="D701" s="27"/>
      <c r="E701" s="27"/>
    </row>
    <row r="702" spans="2:5" x14ac:dyDescent="0.25">
      <c r="B702" s="27"/>
      <c r="C702" s="27"/>
      <c r="D702" s="27"/>
      <c r="E702" s="27"/>
    </row>
    <row r="703" spans="2:5" x14ac:dyDescent="0.25">
      <c r="B703" s="27"/>
      <c r="C703" s="27"/>
      <c r="D703" s="27"/>
      <c r="E703" s="27"/>
    </row>
    <row r="704" spans="2:5" x14ac:dyDescent="0.25">
      <c r="B704" s="27"/>
      <c r="C704" s="27"/>
      <c r="D704" s="27"/>
      <c r="E704" s="27"/>
    </row>
    <row r="705" spans="2:5" x14ac:dyDescent="0.25">
      <c r="B705" s="27"/>
      <c r="C705" s="27"/>
      <c r="D705" s="27"/>
      <c r="E705" s="27"/>
    </row>
    <row r="706" spans="2:5" x14ac:dyDescent="0.25">
      <c r="B706" s="27"/>
      <c r="C706" s="27"/>
      <c r="D706" s="27"/>
      <c r="E706" s="27"/>
    </row>
    <row r="707" spans="2:5" x14ac:dyDescent="0.25">
      <c r="B707" s="27"/>
      <c r="C707" s="27"/>
      <c r="D707" s="27"/>
      <c r="E707" s="27"/>
    </row>
    <row r="708" spans="2:5" x14ac:dyDescent="0.25">
      <c r="B708" s="27"/>
      <c r="C708" s="27"/>
      <c r="D708" s="27"/>
      <c r="E708" s="27"/>
    </row>
    <row r="709" spans="2:5" x14ac:dyDescent="0.25">
      <c r="B709" s="27"/>
      <c r="C709" s="27"/>
      <c r="D709" s="27"/>
      <c r="E709" s="27"/>
    </row>
    <row r="710" spans="2:5" x14ac:dyDescent="0.25">
      <c r="B710" s="27"/>
      <c r="C710" s="27"/>
      <c r="D710" s="27"/>
      <c r="E710" s="27"/>
    </row>
    <row r="711" spans="2:5" x14ac:dyDescent="0.25">
      <c r="B711" s="27"/>
      <c r="C711" s="27"/>
      <c r="D711" s="27"/>
      <c r="E711" s="27"/>
    </row>
    <row r="712" spans="2:5" x14ac:dyDescent="0.25">
      <c r="B712" s="27"/>
      <c r="C712" s="27"/>
      <c r="D712" s="27"/>
      <c r="E712" s="27"/>
    </row>
    <row r="713" spans="2:5" x14ac:dyDescent="0.25">
      <c r="B713" s="27"/>
      <c r="C713" s="27"/>
      <c r="D713" s="27"/>
      <c r="E713" s="27"/>
    </row>
    <row r="714" spans="2:5" x14ac:dyDescent="0.25">
      <c r="B714" s="27"/>
      <c r="C714" s="27"/>
      <c r="D714" s="27"/>
      <c r="E714" s="27"/>
    </row>
    <row r="715" spans="2:5" x14ac:dyDescent="0.25">
      <c r="B715" s="27"/>
      <c r="C715" s="27"/>
      <c r="D715" s="27"/>
      <c r="E715" s="27"/>
    </row>
    <row r="716" spans="2:5" x14ac:dyDescent="0.25">
      <c r="B716" s="27"/>
      <c r="C716" s="27"/>
      <c r="D716" s="27"/>
      <c r="E716" s="27"/>
    </row>
    <row r="717" spans="2:5" x14ac:dyDescent="0.25">
      <c r="B717" s="27"/>
      <c r="C717" s="27"/>
      <c r="D717" s="27"/>
      <c r="E717" s="27"/>
    </row>
    <row r="718" spans="2:5" x14ac:dyDescent="0.25">
      <c r="B718" s="27"/>
      <c r="C718" s="27"/>
      <c r="D718" s="27"/>
      <c r="E718" s="27"/>
    </row>
    <row r="719" spans="2:5" x14ac:dyDescent="0.25">
      <c r="B719" s="27"/>
      <c r="C719" s="27"/>
      <c r="D719" s="27"/>
      <c r="E719" s="27"/>
    </row>
    <row r="720" spans="2:5" x14ac:dyDescent="0.25">
      <c r="B720" s="27"/>
      <c r="C720" s="27"/>
      <c r="D720" s="27"/>
      <c r="E720" s="27"/>
    </row>
    <row r="721" spans="2:5" x14ac:dyDescent="0.25">
      <c r="B721" s="27"/>
      <c r="C721" s="27"/>
      <c r="D721" s="27"/>
      <c r="E721" s="27"/>
    </row>
    <row r="722" spans="2:5" x14ac:dyDescent="0.25">
      <c r="B722" s="27"/>
      <c r="C722" s="27"/>
      <c r="D722" s="27"/>
      <c r="E722" s="27"/>
    </row>
    <row r="723" spans="2:5" x14ac:dyDescent="0.25">
      <c r="B723" s="27"/>
      <c r="C723" s="27"/>
      <c r="D723" s="27"/>
      <c r="E723" s="27"/>
    </row>
    <row r="724" spans="2:5" x14ac:dyDescent="0.25">
      <c r="B724" s="27"/>
      <c r="C724" s="27"/>
      <c r="D724" s="27"/>
      <c r="E724" s="27"/>
    </row>
    <row r="725" spans="2:5" x14ac:dyDescent="0.25">
      <c r="B725" s="27"/>
      <c r="C725" s="27"/>
      <c r="D725" s="27"/>
      <c r="E725" s="27"/>
    </row>
    <row r="726" spans="2:5" x14ac:dyDescent="0.25">
      <c r="B726" s="27"/>
      <c r="C726" s="27"/>
      <c r="D726" s="27"/>
      <c r="E726" s="27"/>
    </row>
    <row r="727" spans="2:5" x14ac:dyDescent="0.25">
      <c r="B727" s="27"/>
      <c r="C727" s="27"/>
      <c r="D727" s="27"/>
      <c r="E727" s="27"/>
    </row>
    <row r="728" spans="2:5" x14ac:dyDescent="0.25">
      <c r="B728" s="27"/>
      <c r="C728" s="27"/>
      <c r="D728" s="27"/>
      <c r="E728" s="27"/>
    </row>
    <row r="729" spans="2:5" x14ac:dyDescent="0.25">
      <c r="B729" s="27"/>
      <c r="C729" s="27"/>
      <c r="D729" s="27"/>
      <c r="E729" s="27"/>
    </row>
    <row r="730" spans="2:5" x14ac:dyDescent="0.25">
      <c r="B730" s="27"/>
      <c r="C730" s="27"/>
      <c r="D730" s="27"/>
      <c r="E730" s="27"/>
    </row>
    <row r="731" spans="2:5" x14ac:dyDescent="0.25">
      <c r="B731" s="27"/>
      <c r="C731" s="27"/>
      <c r="D731" s="27"/>
      <c r="E731" s="27"/>
    </row>
    <row r="732" spans="2:5" x14ac:dyDescent="0.25">
      <c r="B732" s="27"/>
      <c r="C732" s="27"/>
      <c r="D732" s="27"/>
      <c r="E732" s="27"/>
    </row>
    <row r="733" spans="2:5" x14ac:dyDescent="0.25">
      <c r="B733" s="27"/>
      <c r="C733" s="27"/>
      <c r="D733" s="27"/>
      <c r="E733" s="27"/>
    </row>
    <row r="734" spans="2:5" x14ac:dyDescent="0.25">
      <c r="B734" s="27"/>
      <c r="C734" s="27"/>
      <c r="D734" s="27"/>
      <c r="E734" s="27"/>
    </row>
    <row r="735" spans="2:5" x14ac:dyDescent="0.25">
      <c r="B735" s="27"/>
      <c r="C735" s="27"/>
      <c r="D735" s="27"/>
      <c r="E735" s="27"/>
    </row>
    <row r="736" spans="2:5" x14ac:dyDescent="0.25">
      <c r="B736" s="27"/>
      <c r="C736" s="27"/>
      <c r="D736" s="27"/>
      <c r="E736" s="27"/>
    </row>
    <row r="737" spans="2:5" x14ac:dyDescent="0.25">
      <c r="B737" s="27"/>
      <c r="C737" s="27"/>
      <c r="D737" s="27"/>
      <c r="E737" s="27"/>
    </row>
    <row r="738" spans="2:5" x14ac:dyDescent="0.25">
      <c r="B738" s="27"/>
      <c r="C738" s="27"/>
      <c r="D738" s="27"/>
      <c r="E738" s="27"/>
    </row>
    <row r="739" spans="2:5" x14ac:dyDescent="0.25">
      <c r="B739" s="27"/>
      <c r="C739" s="27"/>
      <c r="D739" s="27"/>
      <c r="E739" s="27"/>
    </row>
    <row r="740" spans="2:5" x14ac:dyDescent="0.25">
      <c r="B740" s="27"/>
      <c r="C740" s="27"/>
      <c r="D740" s="27"/>
      <c r="E740" s="27"/>
    </row>
    <row r="741" spans="2:5" x14ac:dyDescent="0.25">
      <c r="B741" s="27"/>
      <c r="C741" s="27"/>
      <c r="D741" s="27"/>
      <c r="E741" s="27"/>
    </row>
    <row r="742" spans="2:5" x14ac:dyDescent="0.25">
      <c r="B742" s="27"/>
      <c r="C742" s="27"/>
      <c r="D742" s="27"/>
      <c r="E742" s="27"/>
    </row>
    <row r="743" spans="2:5" x14ac:dyDescent="0.25">
      <c r="B743" s="27"/>
      <c r="C743" s="27"/>
      <c r="D743" s="27"/>
      <c r="E743" s="27"/>
    </row>
    <row r="744" spans="2:5" x14ac:dyDescent="0.25">
      <c r="B744" s="27"/>
      <c r="C744" s="27"/>
      <c r="D744" s="27"/>
      <c r="E744" s="27"/>
    </row>
    <row r="745" spans="2:5" x14ac:dyDescent="0.25">
      <c r="B745" s="27"/>
      <c r="C745" s="27"/>
      <c r="D745" s="27"/>
      <c r="E745" s="27"/>
    </row>
    <row r="746" spans="2:5" x14ac:dyDescent="0.25">
      <c r="B746" s="27"/>
      <c r="C746" s="27"/>
      <c r="D746" s="27"/>
      <c r="E746" s="27"/>
    </row>
    <row r="747" spans="2:5" x14ac:dyDescent="0.25">
      <c r="B747" s="27"/>
      <c r="C747" s="27"/>
      <c r="D747" s="27"/>
      <c r="E747" s="27"/>
    </row>
    <row r="748" spans="2:5" x14ac:dyDescent="0.25">
      <c r="B748" s="27"/>
      <c r="C748" s="27"/>
      <c r="D748" s="27"/>
      <c r="E748" s="27"/>
    </row>
    <row r="749" spans="2:5" x14ac:dyDescent="0.25">
      <c r="B749" s="27"/>
      <c r="C749" s="27"/>
      <c r="D749" s="27"/>
      <c r="E749" s="27"/>
    </row>
    <row r="750" spans="2:5" x14ac:dyDescent="0.25">
      <c r="B750" s="27"/>
      <c r="C750" s="27"/>
      <c r="D750" s="27"/>
      <c r="E750" s="27"/>
    </row>
    <row r="751" spans="2:5" x14ac:dyDescent="0.25">
      <c r="B751" s="27"/>
      <c r="C751" s="27"/>
      <c r="D751" s="27"/>
      <c r="E751" s="27"/>
    </row>
    <row r="752" spans="2:5" x14ac:dyDescent="0.25">
      <c r="B752" s="27"/>
      <c r="C752" s="27"/>
      <c r="D752" s="27"/>
      <c r="E752" s="27"/>
    </row>
    <row r="753" spans="2:5" x14ac:dyDescent="0.25">
      <c r="B753" s="27"/>
      <c r="C753" s="27"/>
      <c r="D753" s="27"/>
      <c r="E753" s="27"/>
    </row>
    <row r="754" spans="2:5" x14ac:dyDescent="0.25">
      <c r="B754" s="27"/>
      <c r="C754" s="27"/>
      <c r="D754" s="27"/>
      <c r="E754" s="27"/>
    </row>
    <row r="755" spans="2:5" x14ac:dyDescent="0.25">
      <c r="B755" s="27"/>
      <c r="C755" s="27"/>
      <c r="D755" s="27"/>
      <c r="E755" s="27"/>
    </row>
    <row r="756" spans="2:5" x14ac:dyDescent="0.25">
      <c r="B756" s="27"/>
      <c r="C756" s="27"/>
      <c r="D756" s="27"/>
      <c r="E756" s="27"/>
    </row>
    <row r="757" spans="2:5" x14ac:dyDescent="0.25">
      <c r="B757" s="27"/>
      <c r="C757" s="27"/>
      <c r="D757" s="27"/>
      <c r="E757" s="27"/>
    </row>
    <row r="758" spans="2:5" x14ac:dyDescent="0.25">
      <c r="B758" s="27"/>
      <c r="C758" s="27"/>
      <c r="D758" s="27"/>
      <c r="E758" s="27"/>
    </row>
    <row r="759" spans="2:5" x14ac:dyDescent="0.25">
      <c r="B759" s="27"/>
      <c r="C759" s="27"/>
      <c r="D759" s="27"/>
      <c r="E759" s="27"/>
    </row>
    <row r="760" spans="2:5" x14ac:dyDescent="0.25">
      <c r="B760" s="27"/>
      <c r="C760" s="27"/>
      <c r="D760" s="27"/>
      <c r="E760" s="27"/>
    </row>
    <row r="761" spans="2:5" x14ac:dyDescent="0.25">
      <c r="B761" s="27"/>
      <c r="C761" s="27"/>
      <c r="D761" s="27"/>
      <c r="E761" s="27"/>
    </row>
    <row r="762" spans="2:5" x14ac:dyDescent="0.25">
      <c r="B762" s="27"/>
      <c r="C762" s="27"/>
      <c r="D762" s="27"/>
      <c r="E762" s="27"/>
    </row>
    <row r="763" spans="2:5" x14ac:dyDescent="0.25">
      <c r="B763" s="27"/>
      <c r="C763" s="27"/>
      <c r="D763" s="27"/>
      <c r="E763" s="27"/>
    </row>
    <row r="764" spans="2:5" x14ac:dyDescent="0.25">
      <c r="B764" s="27"/>
      <c r="C764" s="27"/>
      <c r="D764" s="27"/>
      <c r="E764" s="27"/>
    </row>
    <row r="765" spans="2:5" x14ac:dyDescent="0.25">
      <c r="B765" s="27"/>
      <c r="C765" s="27"/>
      <c r="D765" s="27"/>
      <c r="E765" s="27"/>
    </row>
    <row r="766" spans="2:5" x14ac:dyDescent="0.25">
      <c r="B766" s="27"/>
      <c r="C766" s="27"/>
      <c r="D766" s="27"/>
      <c r="E766" s="27"/>
    </row>
    <row r="767" spans="2:5" x14ac:dyDescent="0.25">
      <c r="B767" s="27"/>
      <c r="C767" s="27"/>
      <c r="D767" s="27"/>
      <c r="E767" s="27"/>
    </row>
    <row r="768" spans="2:5" x14ac:dyDescent="0.25">
      <c r="B768" s="27"/>
      <c r="C768" s="27"/>
      <c r="D768" s="27"/>
      <c r="E768" s="27"/>
    </row>
    <row r="769" spans="2:5" x14ac:dyDescent="0.25">
      <c r="B769" s="27"/>
      <c r="C769" s="27"/>
      <c r="D769" s="27"/>
      <c r="E769" s="27"/>
    </row>
    <row r="770" spans="2:5" x14ac:dyDescent="0.25">
      <c r="B770" s="27"/>
      <c r="C770" s="27"/>
      <c r="D770" s="27"/>
      <c r="E770" s="27"/>
    </row>
    <row r="771" spans="2:5" x14ac:dyDescent="0.25">
      <c r="B771" s="27"/>
      <c r="C771" s="27"/>
      <c r="D771" s="27"/>
      <c r="E771" s="27"/>
    </row>
    <row r="772" spans="2:5" x14ac:dyDescent="0.25">
      <c r="B772" s="27"/>
      <c r="C772" s="27"/>
      <c r="D772" s="27"/>
      <c r="E772" s="27"/>
    </row>
    <row r="773" spans="2:5" x14ac:dyDescent="0.25">
      <c r="B773" s="27"/>
      <c r="C773" s="27"/>
      <c r="D773" s="27"/>
      <c r="E773" s="27"/>
    </row>
    <row r="774" spans="2:5" x14ac:dyDescent="0.25">
      <c r="B774" s="27"/>
      <c r="C774" s="27"/>
      <c r="D774" s="27"/>
      <c r="E774" s="27"/>
    </row>
    <row r="775" spans="2:5" x14ac:dyDescent="0.25">
      <c r="B775" s="27"/>
      <c r="C775" s="27"/>
      <c r="D775" s="27"/>
      <c r="E775" s="27"/>
    </row>
    <row r="776" spans="2:5" x14ac:dyDescent="0.25">
      <c r="B776" s="27"/>
      <c r="C776" s="27"/>
      <c r="D776" s="27"/>
      <c r="E776" s="27"/>
    </row>
    <row r="777" spans="2:5" x14ac:dyDescent="0.25">
      <c r="B777" s="27"/>
      <c r="C777" s="27"/>
      <c r="D777" s="27"/>
      <c r="E777" s="27"/>
    </row>
    <row r="778" spans="2:5" x14ac:dyDescent="0.25">
      <c r="B778" s="27"/>
      <c r="C778" s="27"/>
      <c r="D778" s="27"/>
      <c r="E778" s="27"/>
    </row>
    <row r="779" spans="2:5" x14ac:dyDescent="0.25">
      <c r="B779" s="27"/>
      <c r="C779" s="27"/>
      <c r="D779" s="27"/>
      <c r="E779" s="27"/>
    </row>
    <row r="780" spans="2:5" x14ac:dyDescent="0.25">
      <c r="B780" s="27"/>
      <c r="C780" s="27"/>
      <c r="D780" s="27"/>
      <c r="E780" s="27"/>
    </row>
    <row r="781" spans="2:5" x14ac:dyDescent="0.25">
      <c r="B781" s="27"/>
      <c r="C781" s="27"/>
      <c r="D781" s="27"/>
      <c r="E781" s="27"/>
    </row>
    <row r="782" spans="2:5" x14ac:dyDescent="0.25">
      <c r="B782" s="27"/>
      <c r="C782" s="27"/>
      <c r="D782" s="27"/>
      <c r="E782" s="27"/>
    </row>
    <row r="783" spans="2:5" x14ac:dyDescent="0.25">
      <c r="B783" s="27"/>
      <c r="C783" s="27"/>
      <c r="D783" s="27"/>
      <c r="E783" s="27"/>
    </row>
    <row r="784" spans="2:5" x14ac:dyDescent="0.25">
      <c r="B784" s="27"/>
      <c r="C784" s="27"/>
      <c r="D784" s="27"/>
      <c r="E784" s="27"/>
    </row>
    <row r="785" spans="2:5" x14ac:dyDescent="0.25">
      <c r="B785" s="27"/>
      <c r="C785" s="27"/>
      <c r="D785" s="27"/>
      <c r="E785" s="27"/>
    </row>
    <row r="786" spans="2:5" x14ac:dyDescent="0.25">
      <c r="B786" s="27"/>
      <c r="C786" s="27"/>
      <c r="D786" s="27"/>
      <c r="E786" s="27"/>
    </row>
    <row r="787" spans="2:5" x14ac:dyDescent="0.25">
      <c r="B787" s="27"/>
      <c r="C787" s="27"/>
      <c r="D787" s="27"/>
      <c r="E787" s="27"/>
    </row>
    <row r="788" spans="2:5" x14ac:dyDescent="0.25">
      <c r="B788" s="27"/>
      <c r="C788" s="27"/>
      <c r="D788" s="27"/>
      <c r="E788" s="27"/>
    </row>
    <row r="789" spans="2:5" x14ac:dyDescent="0.25">
      <c r="B789" s="27"/>
      <c r="C789" s="27"/>
      <c r="D789" s="27"/>
      <c r="E789" s="27"/>
    </row>
    <row r="790" spans="2:5" x14ac:dyDescent="0.25">
      <c r="B790" s="27"/>
      <c r="C790" s="27"/>
      <c r="D790" s="27"/>
      <c r="E790" s="27"/>
    </row>
    <row r="791" spans="2:5" x14ac:dyDescent="0.25">
      <c r="B791" s="27"/>
      <c r="C791" s="27"/>
      <c r="D791" s="27"/>
      <c r="E791" s="27"/>
    </row>
    <row r="792" spans="2:5" x14ac:dyDescent="0.25">
      <c r="B792" s="27"/>
      <c r="C792" s="27"/>
      <c r="D792" s="27"/>
      <c r="E792" s="27"/>
    </row>
    <row r="793" spans="2:5" x14ac:dyDescent="0.25">
      <c r="B793" s="27"/>
      <c r="C793" s="27"/>
      <c r="D793" s="27"/>
      <c r="E793" s="27"/>
    </row>
    <row r="794" spans="2:5" x14ac:dyDescent="0.25">
      <c r="B794" s="27"/>
      <c r="C794" s="27"/>
      <c r="D794" s="27"/>
      <c r="E794" s="27"/>
    </row>
    <row r="795" spans="2:5" x14ac:dyDescent="0.25">
      <c r="B795" s="27"/>
      <c r="C795" s="27"/>
      <c r="D795" s="27"/>
      <c r="E795" s="27"/>
    </row>
    <row r="796" spans="2:5" x14ac:dyDescent="0.25">
      <c r="B796" s="27"/>
      <c r="C796" s="27"/>
      <c r="D796" s="27"/>
      <c r="E796" s="27"/>
    </row>
    <row r="797" spans="2:5" x14ac:dyDescent="0.25">
      <c r="B797" s="27"/>
      <c r="C797" s="27"/>
      <c r="D797" s="27"/>
      <c r="E797" s="27"/>
    </row>
    <row r="798" spans="2:5" x14ac:dyDescent="0.25">
      <c r="B798" s="27"/>
      <c r="C798" s="27"/>
      <c r="D798" s="27"/>
      <c r="E798" s="27"/>
    </row>
    <row r="799" spans="2:5" x14ac:dyDescent="0.25">
      <c r="B799" s="27"/>
      <c r="C799" s="27"/>
      <c r="D799" s="27"/>
      <c r="E799" s="27"/>
    </row>
    <row r="800" spans="2:5" x14ac:dyDescent="0.25">
      <c r="B800" s="27"/>
      <c r="C800" s="27"/>
      <c r="D800" s="27"/>
      <c r="E800" s="27"/>
    </row>
    <row r="801" spans="2:5" x14ac:dyDescent="0.25">
      <c r="B801" s="27"/>
      <c r="C801" s="27"/>
      <c r="D801" s="27"/>
      <c r="E801" s="27"/>
    </row>
    <row r="802" spans="2:5" x14ac:dyDescent="0.25">
      <c r="B802" s="27"/>
      <c r="C802" s="27"/>
      <c r="D802" s="27"/>
      <c r="E802" s="27"/>
    </row>
    <row r="803" spans="2:5" x14ac:dyDescent="0.25">
      <c r="B803" s="27"/>
      <c r="C803" s="27"/>
      <c r="D803" s="27"/>
      <c r="E803" s="27"/>
    </row>
    <row r="804" spans="2:5" x14ac:dyDescent="0.25">
      <c r="B804" s="27"/>
      <c r="C804" s="27"/>
      <c r="D804" s="27"/>
      <c r="E804" s="27"/>
    </row>
    <row r="805" spans="2:5" x14ac:dyDescent="0.25">
      <c r="B805" s="27"/>
      <c r="C805" s="27"/>
      <c r="D805" s="27"/>
      <c r="E805" s="27"/>
    </row>
    <row r="806" spans="2:5" x14ac:dyDescent="0.25">
      <c r="B806" s="27"/>
      <c r="C806" s="27"/>
      <c r="D806" s="27"/>
      <c r="E806" s="27"/>
    </row>
    <row r="807" spans="2:5" x14ac:dyDescent="0.25">
      <c r="B807" s="27"/>
      <c r="C807" s="27"/>
      <c r="D807" s="27"/>
      <c r="E807" s="27"/>
    </row>
    <row r="808" spans="2:5" x14ac:dyDescent="0.25">
      <c r="B808" s="27"/>
      <c r="C808" s="27"/>
      <c r="D808" s="27"/>
      <c r="E808" s="27"/>
    </row>
    <row r="809" spans="2:5" x14ac:dyDescent="0.25">
      <c r="B809" s="27"/>
      <c r="C809" s="27"/>
      <c r="D809" s="27"/>
      <c r="E809" s="27"/>
    </row>
    <row r="810" spans="2:5" x14ac:dyDescent="0.25">
      <c r="B810" s="27"/>
      <c r="C810" s="27"/>
      <c r="D810" s="27"/>
      <c r="E810" s="27"/>
    </row>
    <row r="811" spans="2:5" x14ac:dyDescent="0.25">
      <c r="B811" s="27"/>
      <c r="C811" s="27"/>
      <c r="D811" s="27"/>
      <c r="E811" s="27"/>
    </row>
    <row r="812" spans="2:5" x14ac:dyDescent="0.25">
      <c r="B812" s="27"/>
      <c r="C812" s="27"/>
      <c r="D812" s="27"/>
      <c r="E812" s="27"/>
    </row>
    <row r="813" spans="2:5" x14ac:dyDescent="0.25">
      <c r="B813" s="27"/>
      <c r="C813" s="27"/>
      <c r="D813" s="27"/>
      <c r="E813" s="27"/>
    </row>
    <row r="814" spans="2:5" x14ac:dyDescent="0.25">
      <c r="B814" s="27"/>
      <c r="C814" s="27"/>
      <c r="D814" s="27"/>
      <c r="E814" s="27"/>
    </row>
    <row r="815" spans="2:5" x14ac:dyDescent="0.25">
      <c r="B815" s="27"/>
      <c r="C815" s="27"/>
      <c r="D815" s="27"/>
      <c r="E815" s="27"/>
    </row>
    <row r="816" spans="2:5" x14ac:dyDescent="0.25">
      <c r="B816" s="27"/>
      <c r="C816" s="27"/>
      <c r="D816" s="27"/>
      <c r="E816" s="27"/>
    </row>
    <row r="817" spans="2:5" x14ac:dyDescent="0.25">
      <c r="B817" s="27"/>
      <c r="C817" s="27"/>
      <c r="D817" s="27"/>
      <c r="E817" s="27"/>
    </row>
    <row r="818" spans="2:5" x14ac:dyDescent="0.25">
      <c r="B818" s="27"/>
      <c r="C818" s="27"/>
      <c r="D818" s="27"/>
      <c r="E818" s="27"/>
    </row>
    <row r="819" spans="2:5" x14ac:dyDescent="0.25">
      <c r="B819" s="27"/>
      <c r="C819" s="27"/>
      <c r="D819" s="27"/>
      <c r="E819" s="27"/>
    </row>
    <row r="820" spans="2:5" x14ac:dyDescent="0.25">
      <c r="B820" s="27"/>
      <c r="C820" s="27"/>
      <c r="D820" s="27"/>
      <c r="E820" s="27"/>
    </row>
    <row r="821" spans="2:5" x14ac:dyDescent="0.25">
      <c r="B821" s="27"/>
      <c r="C821" s="27"/>
      <c r="D821" s="27"/>
      <c r="E821" s="27"/>
    </row>
    <row r="822" spans="2:5" x14ac:dyDescent="0.25">
      <c r="B822" s="27"/>
      <c r="C822" s="27"/>
      <c r="D822" s="27"/>
      <c r="E822" s="27"/>
    </row>
    <row r="823" spans="2:5" x14ac:dyDescent="0.25">
      <c r="B823" s="27"/>
      <c r="C823" s="27"/>
      <c r="D823" s="27"/>
      <c r="E823" s="27"/>
    </row>
    <row r="824" spans="2:5" x14ac:dyDescent="0.25">
      <c r="B824" s="27"/>
      <c r="C824" s="27"/>
      <c r="D824" s="27"/>
      <c r="E824" s="27"/>
    </row>
    <row r="825" spans="2:5" x14ac:dyDescent="0.25">
      <c r="B825" s="27"/>
      <c r="C825" s="27"/>
      <c r="D825" s="27"/>
      <c r="E825" s="27"/>
    </row>
    <row r="826" spans="2:5" x14ac:dyDescent="0.25">
      <c r="B826" s="27"/>
      <c r="C826" s="27"/>
      <c r="D826" s="27"/>
      <c r="E826" s="27"/>
    </row>
    <row r="827" spans="2:5" x14ac:dyDescent="0.25">
      <c r="B827" s="27"/>
      <c r="C827" s="27"/>
      <c r="D827" s="27"/>
      <c r="E827" s="27"/>
    </row>
    <row r="828" spans="2:5" x14ac:dyDescent="0.25">
      <c r="B828" s="27"/>
      <c r="C828" s="27"/>
      <c r="D828" s="27"/>
      <c r="E828" s="27"/>
    </row>
    <row r="829" spans="2:5" x14ac:dyDescent="0.25">
      <c r="B829" s="27"/>
      <c r="C829" s="27"/>
      <c r="D829" s="27"/>
      <c r="E829" s="27"/>
    </row>
    <row r="830" spans="2:5" x14ac:dyDescent="0.25">
      <c r="B830" s="27"/>
      <c r="C830" s="27"/>
      <c r="D830" s="27"/>
      <c r="E830" s="27"/>
    </row>
    <row r="831" spans="2:5" x14ac:dyDescent="0.25">
      <c r="B831" s="27"/>
      <c r="C831" s="27"/>
      <c r="D831" s="27"/>
      <c r="E831" s="27"/>
    </row>
    <row r="832" spans="2:5" x14ac:dyDescent="0.25">
      <c r="B832" s="27"/>
      <c r="C832" s="27"/>
      <c r="D832" s="27"/>
      <c r="E832" s="27"/>
    </row>
    <row r="833" spans="2:5" x14ac:dyDescent="0.25">
      <c r="B833" s="27"/>
      <c r="C833" s="27"/>
      <c r="D833" s="27"/>
      <c r="E833" s="27"/>
    </row>
    <row r="834" spans="2:5" x14ac:dyDescent="0.25">
      <c r="B834" s="27"/>
      <c r="C834" s="27"/>
      <c r="D834" s="27"/>
      <c r="E834" s="27"/>
    </row>
    <row r="835" spans="2:5" x14ac:dyDescent="0.25">
      <c r="B835" s="27"/>
      <c r="C835" s="27"/>
      <c r="D835" s="27"/>
      <c r="E835" s="27"/>
    </row>
    <row r="836" spans="2:5" x14ac:dyDescent="0.25">
      <c r="B836" s="27"/>
      <c r="C836" s="27"/>
      <c r="D836" s="27"/>
      <c r="E836" s="27"/>
    </row>
    <row r="837" spans="2:5" x14ac:dyDescent="0.25">
      <c r="B837" s="27"/>
      <c r="C837" s="27"/>
      <c r="D837" s="27"/>
      <c r="E837" s="27"/>
    </row>
    <row r="838" spans="2:5" x14ac:dyDescent="0.25">
      <c r="B838" s="27"/>
      <c r="C838" s="27"/>
      <c r="D838" s="27"/>
      <c r="E838" s="27"/>
    </row>
    <row r="839" spans="2:5" x14ac:dyDescent="0.25">
      <c r="B839" s="27"/>
      <c r="C839" s="27"/>
      <c r="D839" s="27"/>
      <c r="E839" s="27"/>
    </row>
    <row r="840" spans="2:5" x14ac:dyDescent="0.25">
      <c r="B840" s="27"/>
      <c r="C840" s="27"/>
      <c r="D840" s="27"/>
      <c r="E840" s="27"/>
    </row>
    <row r="841" spans="2:5" x14ac:dyDescent="0.25">
      <c r="B841" s="27"/>
      <c r="C841" s="27"/>
      <c r="D841" s="27"/>
      <c r="E841" s="27"/>
    </row>
    <row r="842" spans="2:5" x14ac:dyDescent="0.25">
      <c r="B842" s="27"/>
      <c r="C842" s="27"/>
      <c r="D842" s="27"/>
      <c r="E842" s="27"/>
    </row>
    <row r="843" spans="2:5" x14ac:dyDescent="0.25">
      <c r="B843" s="27"/>
      <c r="C843" s="27"/>
      <c r="D843" s="27"/>
      <c r="E843" s="27"/>
    </row>
    <row r="844" spans="2:5" x14ac:dyDescent="0.25">
      <c r="B844" s="27"/>
      <c r="C844" s="27"/>
      <c r="D844" s="27"/>
      <c r="E844" s="27"/>
    </row>
    <row r="845" spans="2:5" x14ac:dyDescent="0.25">
      <c r="B845" s="27"/>
      <c r="C845" s="27"/>
      <c r="D845" s="27"/>
      <c r="E845" s="27"/>
    </row>
    <row r="846" spans="2:5" x14ac:dyDescent="0.25">
      <c r="B846" s="27"/>
      <c r="C846" s="27"/>
      <c r="D846" s="27"/>
      <c r="E846" s="27"/>
    </row>
    <row r="847" spans="2:5" x14ac:dyDescent="0.25">
      <c r="B847" s="27"/>
      <c r="C847" s="27"/>
      <c r="D847" s="27"/>
      <c r="E847" s="27"/>
    </row>
    <row r="848" spans="2:5" x14ac:dyDescent="0.25">
      <c r="B848" s="27"/>
      <c r="C848" s="27"/>
      <c r="D848" s="27"/>
      <c r="E848" s="27"/>
    </row>
    <row r="849" spans="2:5" x14ac:dyDescent="0.25">
      <c r="B849" s="27"/>
      <c r="C849" s="27"/>
      <c r="D849" s="27"/>
      <c r="E849" s="27"/>
    </row>
    <row r="850" spans="2:5" x14ac:dyDescent="0.25">
      <c r="B850" s="27"/>
      <c r="C850" s="27"/>
      <c r="D850" s="27"/>
      <c r="E850" s="27"/>
    </row>
    <row r="851" spans="2:5" x14ac:dyDescent="0.25">
      <c r="B851" s="27"/>
      <c r="C851" s="27"/>
      <c r="D851" s="27"/>
      <c r="E851" s="27"/>
    </row>
    <row r="852" spans="2:5" x14ac:dyDescent="0.25">
      <c r="B852" s="27"/>
      <c r="C852" s="27"/>
      <c r="D852" s="27"/>
      <c r="E852" s="27"/>
    </row>
    <row r="853" spans="2:5" x14ac:dyDescent="0.25">
      <c r="B853" s="27"/>
      <c r="C853" s="27"/>
      <c r="D853" s="27"/>
      <c r="E853" s="27"/>
    </row>
    <row r="854" spans="2:5" x14ac:dyDescent="0.25">
      <c r="B854" s="27"/>
      <c r="C854" s="27"/>
      <c r="D854" s="27"/>
      <c r="E854" s="27"/>
    </row>
    <row r="855" spans="2:5" x14ac:dyDescent="0.25">
      <c r="B855" s="27"/>
      <c r="C855" s="27"/>
      <c r="D855" s="27"/>
      <c r="E855" s="27"/>
    </row>
    <row r="856" spans="2:5" x14ac:dyDescent="0.25">
      <c r="B856" s="27"/>
      <c r="C856" s="27"/>
      <c r="D856" s="27"/>
      <c r="E856" s="27"/>
    </row>
    <row r="857" spans="2:5" x14ac:dyDescent="0.25">
      <c r="B857" s="27"/>
      <c r="C857" s="27"/>
      <c r="D857" s="27"/>
      <c r="E857" s="27"/>
    </row>
    <row r="858" spans="2:5" x14ac:dyDescent="0.25">
      <c r="B858" s="27"/>
      <c r="C858" s="27"/>
      <c r="D858" s="27"/>
      <c r="E858" s="27"/>
    </row>
    <row r="859" spans="2:5" x14ac:dyDescent="0.25">
      <c r="B859" s="27"/>
      <c r="C859" s="27"/>
      <c r="D859" s="27"/>
      <c r="E859" s="27"/>
    </row>
    <row r="860" spans="2:5" x14ac:dyDescent="0.25">
      <c r="B860" s="27"/>
      <c r="C860" s="27"/>
      <c r="D860" s="27"/>
      <c r="E860" s="27"/>
    </row>
    <row r="861" spans="2:5" x14ac:dyDescent="0.25">
      <c r="B861" s="27"/>
      <c r="C861" s="27"/>
      <c r="D861" s="27"/>
      <c r="E861" s="27"/>
    </row>
    <row r="862" spans="2:5" x14ac:dyDescent="0.25">
      <c r="B862" s="27"/>
      <c r="C862" s="27"/>
      <c r="D862" s="27"/>
      <c r="E862" s="27"/>
    </row>
    <row r="863" spans="2:5" x14ac:dyDescent="0.25">
      <c r="B863" s="27"/>
      <c r="C863" s="27"/>
      <c r="D863" s="27"/>
      <c r="E863" s="27"/>
    </row>
    <row r="864" spans="2:5" x14ac:dyDescent="0.25">
      <c r="B864" s="27"/>
      <c r="C864" s="27"/>
      <c r="D864" s="27"/>
      <c r="E864" s="27"/>
    </row>
    <row r="865" spans="2:5" x14ac:dyDescent="0.25">
      <c r="B865" s="27"/>
      <c r="C865" s="27"/>
      <c r="D865" s="27"/>
      <c r="E865" s="27"/>
    </row>
    <row r="866" spans="2:5" x14ac:dyDescent="0.25">
      <c r="B866" s="27"/>
      <c r="C866" s="27"/>
      <c r="D866" s="27"/>
      <c r="E866" s="27"/>
    </row>
    <row r="867" spans="2:5" x14ac:dyDescent="0.25">
      <c r="B867" s="27"/>
      <c r="C867" s="27"/>
      <c r="D867" s="27"/>
      <c r="E867" s="27"/>
    </row>
    <row r="868" spans="2:5" x14ac:dyDescent="0.25">
      <c r="B868" s="27"/>
      <c r="C868" s="27"/>
      <c r="D868" s="27"/>
      <c r="E868" s="27"/>
    </row>
    <row r="869" spans="2:5" x14ac:dyDescent="0.25">
      <c r="B869" s="27"/>
      <c r="C869" s="27"/>
      <c r="D869" s="27"/>
      <c r="E869" s="27"/>
    </row>
    <row r="870" spans="2:5" x14ac:dyDescent="0.25">
      <c r="B870" s="27"/>
      <c r="C870" s="27"/>
      <c r="D870" s="27"/>
      <c r="E870" s="27"/>
    </row>
    <row r="871" spans="2:5" x14ac:dyDescent="0.25">
      <c r="B871" s="27"/>
      <c r="C871" s="27"/>
      <c r="D871" s="27"/>
      <c r="E871" s="27"/>
    </row>
    <row r="872" spans="2:5" x14ac:dyDescent="0.25">
      <c r="B872" s="27"/>
      <c r="C872" s="27"/>
      <c r="D872" s="27"/>
      <c r="E872" s="27"/>
    </row>
    <row r="873" spans="2:5" x14ac:dyDescent="0.25">
      <c r="B873" s="27"/>
      <c r="C873" s="27"/>
      <c r="D873" s="27"/>
      <c r="E873" s="27"/>
    </row>
    <row r="874" spans="2:5" x14ac:dyDescent="0.25">
      <c r="B874" s="27"/>
      <c r="C874" s="27"/>
      <c r="D874" s="27"/>
      <c r="E874" s="27"/>
    </row>
    <row r="875" spans="2:5" x14ac:dyDescent="0.25">
      <c r="B875" s="27"/>
      <c r="C875" s="27"/>
      <c r="D875" s="27"/>
      <c r="E875" s="27"/>
    </row>
    <row r="876" spans="2:5" x14ac:dyDescent="0.25">
      <c r="B876" s="27"/>
      <c r="C876" s="27"/>
      <c r="D876" s="27"/>
      <c r="E876" s="27"/>
    </row>
    <row r="877" spans="2:5" x14ac:dyDescent="0.25">
      <c r="B877" s="27"/>
      <c r="C877" s="27"/>
      <c r="D877" s="27"/>
      <c r="E877" s="27"/>
    </row>
    <row r="878" spans="2:5" x14ac:dyDescent="0.25">
      <c r="B878" s="27"/>
      <c r="C878" s="27"/>
      <c r="D878" s="27"/>
      <c r="E878" s="27"/>
    </row>
    <row r="879" spans="2:5" x14ac:dyDescent="0.25">
      <c r="B879" s="27"/>
      <c r="C879" s="27"/>
      <c r="D879" s="27"/>
      <c r="E879" s="27"/>
    </row>
    <row r="880" spans="2:5" x14ac:dyDescent="0.25">
      <c r="B880" s="27"/>
      <c r="C880" s="27"/>
      <c r="D880" s="27"/>
      <c r="E880" s="27"/>
    </row>
    <row r="881" spans="2:5" x14ac:dyDescent="0.25">
      <c r="B881" s="27"/>
      <c r="C881" s="27"/>
      <c r="D881" s="27"/>
      <c r="E881" s="27"/>
    </row>
    <row r="882" spans="2:5" x14ac:dyDescent="0.25">
      <c r="B882" s="27"/>
      <c r="C882" s="27"/>
      <c r="D882" s="27"/>
      <c r="E882" s="27"/>
    </row>
    <row r="883" spans="2:5" x14ac:dyDescent="0.25">
      <c r="B883" s="27"/>
      <c r="C883" s="27"/>
      <c r="D883" s="27"/>
      <c r="E883" s="27"/>
    </row>
    <row r="884" spans="2:5" x14ac:dyDescent="0.25">
      <c r="B884" s="27"/>
      <c r="C884" s="27"/>
      <c r="D884" s="27"/>
      <c r="E884" s="27"/>
    </row>
    <row r="885" spans="2:5" x14ac:dyDescent="0.25">
      <c r="B885" s="27"/>
      <c r="C885" s="27"/>
      <c r="D885" s="27"/>
      <c r="E885" s="27"/>
    </row>
    <row r="886" spans="2:5" x14ac:dyDescent="0.25">
      <c r="B886" s="27"/>
      <c r="C886" s="27"/>
      <c r="D886" s="27"/>
      <c r="E886" s="27"/>
    </row>
    <row r="887" spans="2:5" x14ac:dyDescent="0.25">
      <c r="B887" s="27"/>
      <c r="C887" s="27"/>
      <c r="D887" s="27"/>
      <c r="E887" s="27"/>
    </row>
    <row r="888" spans="2:5" x14ac:dyDescent="0.25">
      <c r="B888" s="27"/>
      <c r="C888" s="27"/>
      <c r="D888" s="27"/>
      <c r="E888" s="27"/>
    </row>
    <row r="889" spans="2:5" x14ac:dyDescent="0.25">
      <c r="B889" s="27"/>
      <c r="C889" s="27"/>
      <c r="D889" s="27"/>
      <c r="E889" s="27"/>
    </row>
    <row r="890" spans="2:5" x14ac:dyDescent="0.25">
      <c r="B890" s="27"/>
      <c r="C890" s="27"/>
      <c r="D890" s="27"/>
      <c r="E890" s="27"/>
    </row>
    <row r="891" spans="2:5" x14ac:dyDescent="0.25">
      <c r="B891" s="27"/>
      <c r="C891" s="27"/>
      <c r="D891" s="27"/>
      <c r="E891" s="27"/>
    </row>
    <row r="892" spans="2:5" x14ac:dyDescent="0.25">
      <c r="B892" s="27"/>
      <c r="C892" s="27"/>
      <c r="D892" s="27"/>
      <c r="E892" s="27"/>
    </row>
    <row r="893" spans="2:5" x14ac:dyDescent="0.25">
      <c r="B893" s="27"/>
      <c r="C893" s="27"/>
      <c r="D893" s="27"/>
      <c r="E893" s="27"/>
    </row>
    <row r="894" spans="2:5" x14ac:dyDescent="0.25">
      <c r="B894" s="27"/>
      <c r="C894" s="27"/>
      <c r="D894" s="27"/>
      <c r="E894" s="27"/>
    </row>
    <row r="895" spans="2:5" x14ac:dyDescent="0.25">
      <c r="B895" s="27"/>
      <c r="C895" s="27"/>
      <c r="D895" s="27"/>
      <c r="E895" s="27"/>
    </row>
    <row r="896" spans="2:5" x14ac:dyDescent="0.25">
      <c r="B896" s="27"/>
      <c r="C896" s="27"/>
      <c r="D896" s="27"/>
      <c r="E896" s="27"/>
    </row>
    <row r="897" spans="2:5" x14ac:dyDescent="0.25">
      <c r="B897" s="27"/>
      <c r="C897" s="27"/>
      <c r="D897" s="27"/>
      <c r="E897" s="27"/>
    </row>
    <row r="898" spans="2:5" x14ac:dyDescent="0.25">
      <c r="B898" s="27"/>
      <c r="C898" s="27"/>
      <c r="D898" s="27"/>
      <c r="E898" s="27"/>
    </row>
    <row r="899" spans="2:5" x14ac:dyDescent="0.25">
      <c r="B899" s="27"/>
      <c r="C899" s="27"/>
      <c r="D899" s="27"/>
      <c r="E899" s="27"/>
    </row>
    <row r="900" spans="2:5" x14ac:dyDescent="0.25">
      <c r="B900" s="27"/>
      <c r="C900" s="27"/>
      <c r="D900" s="27"/>
      <c r="E900" s="27"/>
    </row>
    <row r="901" spans="2:5" x14ac:dyDescent="0.25">
      <c r="B901" s="27"/>
      <c r="C901" s="27"/>
      <c r="D901" s="27"/>
      <c r="E901" s="27"/>
    </row>
    <row r="902" spans="2:5" x14ac:dyDescent="0.25">
      <c r="B902" s="27"/>
      <c r="C902" s="27"/>
      <c r="D902" s="27"/>
      <c r="E902" s="27"/>
    </row>
    <row r="903" spans="2:5" x14ac:dyDescent="0.25">
      <c r="B903" s="27"/>
      <c r="C903" s="27"/>
      <c r="D903" s="27"/>
      <c r="E903" s="27"/>
    </row>
    <row r="904" spans="2:5" x14ac:dyDescent="0.25">
      <c r="B904" s="27"/>
      <c r="C904" s="27"/>
      <c r="D904" s="27"/>
      <c r="E904" s="27"/>
    </row>
    <row r="905" spans="2:5" x14ac:dyDescent="0.25">
      <c r="B905" s="27"/>
      <c r="C905" s="27"/>
      <c r="D905" s="27"/>
      <c r="E905" s="27"/>
    </row>
    <row r="906" spans="2:5" x14ac:dyDescent="0.25">
      <c r="B906" s="27"/>
      <c r="C906" s="27"/>
      <c r="D906" s="27"/>
      <c r="E906" s="27"/>
    </row>
    <row r="907" spans="2:5" x14ac:dyDescent="0.25">
      <c r="B907" s="27"/>
      <c r="C907" s="27"/>
      <c r="D907" s="27"/>
      <c r="E907" s="27"/>
    </row>
    <row r="908" spans="2:5" x14ac:dyDescent="0.25">
      <c r="B908" s="27"/>
      <c r="C908" s="27"/>
      <c r="D908" s="27"/>
      <c r="E908" s="27"/>
    </row>
    <row r="909" spans="2:5" x14ac:dyDescent="0.25">
      <c r="B909" s="27"/>
      <c r="C909" s="27"/>
      <c r="D909" s="27"/>
      <c r="E909" s="27"/>
    </row>
    <row r="910" spans="2:5" x14ac:dyDescent="0.25">
      <c r="B910" s="27"/>
      <c r="C910" s="27"/>
      <c r="D910" s="27"/>
      <c r="E910" s="27"/>
    </row>
    <row r="911" spans="2:5" x14ac:dyDescent="0.25">
      <c r="B911" s="27"/>
      <c r="C911" s="27"/>
      <c r="D911" s="27"/>
      <c r="E911" s="27"/>
    </row>
    <row r="912" spans="2:5" x14ac:dyDescent="0.25">
      <c r="B912" s="27"/>
      <c r="C912" s="27"/>
      <c r="D912" s="27"/>
      <c r="E912" s="27"/>
    </row>
    <row r="913" spans="2:5" x14ac:dyDescent="0.25">
      <c r="B913" s="27"/>
      <c r="C913" s="27"/>
      <c r="D913" s="27"/>
      <c r="E913" s="27"/>
    </row>
    <row r="914" spans="2:5" x14ac:dyDescent="0.25">
      <c r="B914" s="27"/>
      <c r="C914" s="27"/>
      <c r="D914" s="27"/>
      <c r="E914" s="27"/>
    </row>
    <row r="915" spans="2:5" x14ac:dyDescent="0.25">
      <c r="B915" s="27"/>
      <c r="C915" s="27"/>
      <c r="D915" s="27"/>
      <c r="E915" s="27"/>
    </row>
    <row r="916" spans="2:5" x14ac:dyDescent="0.25">
      <c r="B916" s="27"/>
      <c r="C916" s="27"/>
      <c r="D916" s="27"/>
      <c r="E916" s="27"/>
    </row>
    <row r="917" spans="2:5" x14ac:dyDescent="0.25">
      <c r="B917" s="27"/>
      <c r="C917" s="27"/>
      <c r="D917" s="27"/>
      <c r="E917" s="27"/>
    </row>
    <row r="918" spans="2:5" x14ac:dyDescent="0.25">
      <c r="B918" s="27"/>
      <c r="C918" s="27"/>
      <c r="D918" s="27"/>
      <c r="E918" s="27"/>
    </row>
    <row r="919" spans="2:5" x14ac:dyDescent="0.25">
      <c r="B919" s="27"/>
      <c r="C919" s="27"/>
      <c r="D919" s="27"/>
      <c r="E919" s="27"/>
    </row>
    <row r="920" spans="2:5" x14ac:dyDescent="0.25">
      <c r="B920" s="27"/>
      <c r="C920" s="27"/>
      <c r="D920" s="27"/>
      <c r="E920" s="27"/>
    </row>
    <row r="921" spans="2:5" x14ac:dyDescent="0.25">
      <c r="B921" s="27"/>
      <c r="C921" s="27"/>
      <c r="D921" s="27"/>
      <c r="E921" s="27"/>
    </row>
    <row r="922" spans="2:5" x14ac:dyDescent="0.25">
      <c r="B922" s="27"/>
      <c r="C922" s="27"/>
      <c r="D922" s="27"/>
      <c r="E922" s="27"/>
    </row>
    <row r="923" spans="2:5" x14ac:dyDescent="0.25">
      <c r="B923" s="27"/>
      <c r="C923" s="27"/>
      <c r="D923" s="27"/>
      <c r="E923" s="27"/>
    </row>
    <row r="924" spans="2:5" x14ac:dyDescent="0.25">
      <c r="B924" s="27"/>
      <c r="C924" s="27"/>
      <c r="D924" s="27"/>
      <c r="E924" s="27"/>
    </row>
    <row r="925" spans="2:5" x14ac:dyDescent="0.25">
      <c r="B925" s="27"/>
      <c r="C925" s="27"/>
      <c r="D925" s="27"/>
      <c r="E925" s="27"/>
    </row>
    <row r="926" spans="2:5" x14ac:dyDescent="0.25">
      <c r="B926" s="27"/>
      <c r="C926" s="27"/>
      <c r="D926" s="27"/>
      <c r="E926" s="27"/>
    </row>
    <row r="927" spans="2:5" x14ac:dyDescent="0.25">
      <c r="B927" s="27"/>
      <c r="C927" s="27"/>
      <c r="D927" s="27"/>
      <c r="E927" s="27"/>
    </row>
    <row r="928" spans="2:5" x14ac:dyDescent="0.25">
      <c r="B928" s="27"/>
      <c r="C928" s="27"/>
      <c r="D928" s="27"/>
      <c r="E928" s="27"/>
    </row>
    <row r="929" spans="2:5" x14ac:dyDescent="0.25">
      <c r="B929" s="27"/>
      <c r="C929" s="27"/>
      <c r="D929" s="27"/>
      <c r="E929" s="27"/>
    </row>
    <row r="930" spans="2:5" x14ac:dyDescent="0.25">
      <c r="B930" s="27"/>
      <c r="C930" s="27"/>
      <c r="D930" s="27"/>
      <c r="E930" s="27"/>
    </row>
    <row r="931" spans="2:5" x14ac:dyDescent="0.25">
      <c r="B931" s="27"/>
      <c r="C931" s="27"/>
      <c r="D931" s="27"/>
      <c r="E931" s="27"/>
    </row>
    <row r="932" spans="2:5" x14ac:dyDescent="0.25">
      <c r="B932" s="27"/>
      <c r="C932" s="27"/>
      <c r="D932" s="27"/>
      <c r="E932" s="27"/>
    </row>
    <row r="933" spans="2:5" x14ac:dyDescent="0.25">
      <c r="B933" s="27"/>
      <c r="C933" s="27"/>
      <c r="D933" s="27"/>
      <c r="E933" s="27"/>
    </row>
    <row r="934" spans="2:5" x14ac:dyDescent="0.25">
      <c r="B934" s="27"/>
      <c r="C934" s="27"/>
      <c r="D934" s="27"/>
      <c r="E934" s="27"/>
    </row>
    <row r="935" spans="2:5" x14ac:dyDescent="0.25">
      <c r="B935" s="27"/>
      <c r="C935" s="27"/>
      <c r="D935" s="27"/>
      <c r="E935" s="27"/>
    </row>
    <row r="936" spans="2:5" x14ac:dyDescent="0.25">
      <c r="B936" s="27"/>
      <c r="C936" s="27"/>
      <c r="D936" s="27"/>
      <c r="E936" s="27"/>
    </row>
    <row r="937" spans="2:5" x14ac:dyDescent="0.25">
      <c r="B937" s="27"/>
      <c r="C937" s="27"/>
      <c r="D937" s="27"/>
      <c r="E937" s="27"/>
    </row>
    <row r="938" spans="2:5" x14ac:dyDescent="0.25">
      <c r="B938" s="27"/>
      <c r="C938" s="27"/>
      <c r="D938" s="27"/>
      <c r="E938" s="27"/>
    </row>
    <row r="939" spans="2:5" x14ac:dyDescent="0.25">
      <c r="B939" s="27"/>
      <c r="C939" s="27"/>
      <c r="D939" s="27"/>
      <c r="E939" s="27"/>
    </row>
    <row r="940" spans="2:5" x14ac:dyDescent="0.25">
      <c r="B940" s="27"/>
      <c r="C940" s="27"/>
      <c r="D940" s="27"/>
      <c r="E940" s="27"/>
    </row>
    <row r="941" spans="2:5" x14ac:dyDescent="0.25">
      <c r="B941" s="27"/>
      <c r="C941" s="27"/>
      <c r="D941" s="27"/>
      <c r="E941" s="27"/>
    </row>
    <row r="942" spans="2:5" x14ac:dyDescent="0.25">
      <c r="B942" s="27"/>
      <c r="C942" s="27"/>
      <c r="D942" s="27"/>
      <c r="E942" s="27"/>
    </row>
    <row r="943" spans="2:5" x14ac:dyDescent="0.25">
      <c r="B943" s="27"/>
      <c r="C943" s="27"/>
      <c r="D943" s="27"/>
      <c r="E943" s="27"/>
    </row>
    <row r="944" spans="2:5" x14ac:dyDescent="0.25">
      <c r="B944" s="27"/>
      <c r="C944" s="27"/>
      <c r="D944" s="27"/>
      <c r="E944" s="27"/>
    </row>
    <row r="945" spans="2:5" x14ac:dyDescent="0.25">
      <c r="B945" s="27"/>
      <c r="C945" s="27"/>
      <c r="D945" s="27"/>
      <c r="E945" s="27"/>
    </row>
    <row r="946" spans="2:5" x14ac:dyDescent="0.25">
      <c r="B946" s="27"/>
      <c r="C946" s="27"/>
      <c r="D946" s="27"/>
      <c r="E946" s="27"/>
    </row>
    <row r="947" spans="2:5" x14ac:dyDescent="0.25">
      <c r="B947" s="27"/>
      <c r="C947" s="27"/>
      <c r="D947" s="27"/>
      <c r="E947" s="27"/>
    </row>
    <row r="948" spans="2:5" x14ac:dyDescent="0.25">
      <c r="B948" s="27"/>
      <c r="C948" s="27"/>
      <c r="D948" s="27"/>
      <c r="E948" s="27"/>
    </row>
    <row r="949" spans="2:5" x14ac:dyDescent="0.25">
      <c r="B949" s="27"/>
      <c r="C949" s="27"/>
      <c r="D949" s="27"/>
      <c r="E949" s="27"/>
    </row>
    <row r="950" spans="2:5" x14ac:dyDescent="0.25">
      <c r="B950" s="27"/>
      <c r="C950" s="27"/>
      <c r="D950" s="27"/>
      <c r="E950" s="27"/>
    </row>
    <row r="951" spans="2:5" x14ac:dyDescent="0.25">
      <c r="B951" s="27"/>
      <c r="C951" s="27"/>
      <c r="D951" s="27"/>
      <c r="E951" s="27"/>
    </row>
    <row r="952" spans="2:5" x14ac:dyDescent="0.25">
      <c r="B952" s="27"/>
      <c r="C952" s="27"/>
      <c r="D952" s="27"/>
      <c r="E952" s="27"/>
    </row>
    <row r="953" spans="2:5" x14ac:dyDescent="0.25">
      <c r="B953" s="27"/>
      <c r="C953" s="27"/>
      <c r="D953" s="27"/>
      <c r="E953" s="27"/>
    </row>
    <row r="954" spans="2:5" x14ac:dyDescent="0.25">
      <c r="B954" s="27"/>
      <c r="C954" s="27"/>
      <c r="D954" s="27"/>
      <c r="E954" s="27"/>
    </row>
    <row r="955" spans="2:5" x14ac:dyDescent="0.25">
      <c r="B955" s="27"/>
      <c r="C955" s="27"/>
      <c r="D955" s="27"/>
      <c r="E955" s="27"/>
    </row>
    <row r="956" spans="2:5" x14ac:dyDescent="0.25">
      <c r="B956" s="27"/>
      <c r="C956" s="27"/>
      <c r="D956" s="27"/>
      <c r="E956" s="27"/>
    </row>
    <row r="957" spans="2:5" x14ac:dyDescent="0.25">
      <c r="B957" s="27"/>
      <c r="C957" s="27"/>
      <c r="D957" s="27"/>
      <c r="E957" s="27"/>
    </row>
    <row r="958" spans="2:5" x14ac:dyDescent="0.25">
      <c r="B958" s="27"/>
      <c r="C958" s="27"/>
      <c r="D958" s="27"/>
      <c r="E958" s="27"/>
    </row>
    <row r="959" spans="2:5" x14ac:dyDescent="0.25">
      <c r="B959" s="27"/>
      <c r="C959" s="27"/>
      <c r="D959" s="27"/>
      <c r="E959" s="27"/>
    </row>
    <row r="960" spans="2:5" x14ac:dyDescent="0.25">
      <c r="B960" s="27"/>
      <c r="C960" s="27"/>
      <c r="D960" s="27"/>
      <c r="E960" s="27"/>
    </row>
    <row r="961" spans="2:5" x14ac:dyDescent="0.25">
      <c r="B961" s="27"/>
      <c r="C961" s="27"/>
      <c r="D961" s="27"/>
      <c r="E961" s="27"/>
    </row>
    <row r="962" spans="2:5" x14ac:dyDescent="0.25">
      <c r="B962" s="27"/>
      <c r="C962" s="27"/>
      <c r="D962" s="27"/>
      <c r="E962" s="27"/>
    </row>
    <row r="963" spans="2:5" x14ac:dyDescent="0.25">
      <c r="B963" s="27"/>
      <c r="C963" s="27"/>
      <c r="D963" s="27"/>
      <c r="E963" s="27"/>
    </row>
    <row r="964" spans="2:5" x14ac:dyDescent="0.25">
      <c r="B964" s="27"/>
      <c r="C964" s="27"/>
      <c r="D964" s="27"/>
      <c r="E964" s="27"/>
    </row>
    <row r="965" spans="2:5" x14ac:dyDescent="0.25">
      <c r="B965" s="27"/>
      <c r="C965" s="27"/>
      <c r="D965" s="27"/>
      <c r="E965" s="27"/>
    </row>
    <row r="966" spans="2:5" x14ac:dyDescent="0.25">
      <c r="B966" s="27"/>
      <c r="C966" s="27"/>
      <c r="D966" s="27"/>
      <c r="E966" s="27"/>
    </row>
    <row r="967" spans="2:5" x14ac:dyDescent="0.25">
      <c r="B967" s="27"/>
      <c r="C967" s="27"/>
      <c r="D967" s="27"/>
      <c r="E967" s="27"/>
    </row>
    <row r="968" spans="2:5" x14ac:dyDescent="0.25">
      <c r="B968" s="27"/>
      <c r="C968" s="27"/>
      <c r="D968" s="27"/>
      <c r="E968" s="27"/>
    </row>
    <row r="969" spans="2:5" x14ac:dyDescent="0.25">
      <c r="B969" s="27"/>
      <c r="C969" s="27"/>
      <c r="D969" s="27"/>
      <c r="E969" s="27"/>
    </row>
    <row r="970" spans="2:5" x14ac:dyDescent="0.25">
      <c r="B970" s="27"/>
      <c r="C970" s="27"/>
      <c r="D970" s="27"/>
      <c r="E970" s="27"/>
    </row>
    <row r="971" spans="2:5" x14ac:dyDescent="0.25">
      <c r="B971" s="27"/>
      <c r="C971" s="27"/>
      <c r="D971" s="27"/>
      <c r="E971" s="27"/>
    </row>
    <row r="972" spans="2:5" x14ac:dyDescent="0.25">
      <c r="B972" s="27"/>
      <c r="C972" s="27"/>
      <c r="D972" s="27"/>
      <c r="E972" s="27"/>
    </row>
    <row r="973" spans="2:5" x14ac:dyDescent="0.25">
      <c r="B973" s="27"/>
      <c r="C973" s="27"/>
      <c r="D973" s="27"/>
      <c r="E973" s="27"/>
    </row>
    <row r="974" spans="2:5" x14ac:dyDescent="0.25">
      <c r="B974" s="27"/>
      <c r="C974" s="27"/>
      <c r="D974" s="27"/>
      <c r="E974" s="27"/>
    </row>
    <row r="975" spans="2:5" x14ac:dyDescent="0.25">
      <c r="B975" s="27"/>
      <c r="C975" s="27"/>
      <c r="D975" s="27"/>
      <c r="E975" s="27"/>
    </row>
    <row r="976" spans="2:5" x14ac:dyDescent="0.25">
      <c r="B976" s="27"/>
      <c r="C976" s="27"/>
      <c r="D976" s="27"/>
      <c r="E976" s="27"/>
    </row>
    <row r="977" spans="2:5" x14ac:dyDescent="0.25">
      <c r="B977" s="27"/>
      <c r="C977" s="27"/>
      <c r="D977" s="27"/>
      <c r="E977" s="27"/>
    </row>
    <row r="978" spans="2:5" x14ac:dyDescent="0.25">
      <c r="B978" s="27"/>
      <c r="C978" s="27"/>
      <c r="D978" s="27"/>
      <c r="E978" s="27"/>
    </row>
    <row r="979" spans="2:5" x14ac:dyDescent="0.25">
      <c r="B979" s="27"/>
      <c r="C979" s="27"/>
      <c r="D979" s="27"/>
      <c r="E979" s="27"/>
    </row>
    <row r="980" spans="2:5" x14ac:dyDescent="0.25">
      <c r="B980" s="27"/>
      <c r="C980" s="27"/>
      <c r="D980" s="27"/>
      <c r="E980" s="27"/>
    </row>
    <row r="981" spans="2:5" x14ac:dyDescent="0.25">
      <c r="B981" s="27"/>
      <c r="C981" s="27"/>
      <c r="D981" s="27"/>
      <c r="E981" s="27"/>
    </row>
    <row r="982" spans="2:5" x14ac:dyDescent="0.25">
      <c r="B982" s="27"/>
      <c r="C982" s="27"/>
      <c r="D982" s="27"/>
      <c r="E982" s="27"/>
    </row>
    <row r="983" spans="2:5" x14ac:dyDescent="0.25">
      <c r="B983" s="27"/>
      <c r="C983" s="27"/>
      <c r="D983" s="27"/>
      <c r="E983" s="27"/>
    </row>
    <row r="984" spans="2:5" x14ac:dyDescent="0.25">
      <c r="B984" s="27"/>
      <c r="C984" s="27"/>
      <c r="D984" s="27"/>
      <c r="E984" s="27"/>
    </row>
    <row r="985" spans="2:5" x14ac:dyDescent="0.25">
      <c r="B985" s="27"/>
      <c r="C985" s="27"/>
      <c r="D985" s="27"/>
      <c r="E985" s="27"/>
    </row>
    <row r="986" spans="2:5" x14ac:dyDescent="0.25">
      <c r="B986" s="27"/>
      <c r="C986" s="27"/>
      <c r="D986" s="27"/>
      <c r="E986" s="27"/>
    </row>
    <row r="987" spans="2:5" x14ac:dyDescent="0.25">
      <c r="B987" s="27"/>
      <c r="C987" s="27"/>
      <c r="D987" s="27"/>
      <c r="E987" s="27"/>
    </row>
    <row r="988" spans="2:5" x14ac:dyDescent="0.25">
      <c r="B988" s="27"/>
      <c r="C988" s="27"/>
      <c r="D988" s="27"/>
      <c r="E988" s="27"/>
    </row>
    <row r="989" spans="2:5" x14ac:dyDescent="0.25">
      <c r="B989" s="27"/>
      <c r="C989" s="27"/>
      <c r="D989" s="27"/>
      <c r="E989" s="27"/>
    </row>
    <row r="990" spans="2:5" x14ac:dyDescent="0.25">
      <c r="B990" s="27"/>
      <c r="C990" s="27"/>
      <c r="D990" s="27"/>
      <c r="E990" s="27"/>
    </row>
    <row r="991" spans="2:5" x14ac:dyDescent="0.25">
      <c r="B991" s="27"/>
      <c r="C991" s="27"/>
      <c r="D991" s="27"/>
      <c r="E991" s="27"/>
    </row>
    <row r="992" spans="2:5" x14ac:dyDescent="0.25">
      <c r="B992" s="27"/>
      <c r="C992" s="27"/>
      <c r="D992" s="27"/>
      <c r="E992" s="27"/>
    </row>
    <row r="993" spans="2:5" x14ac:dyDescent="0.25">
      <c r="B993" s="27"/>
      <c r="C993" s="27"/>
      <c r="D993" s="27"/>
      <c r="E993" s="27"/>
    </row>
    <row r="994" spans="2:5" x14ac:dyDescent="0.25">
      <c r="B994" s="27"/>
      <c r="C994" s="27"/>
      <c r="D994" s="27"/>
      <c r="E994" s="27"/>
    </row>
    <row r="995" spans="2:5" x14ac:dyDescent="0.25">
      <c r="B995" s="27"/>
      <c r="C995" s="27"/>
      <c r="D995" s="27"/>
      <c r="E995" s="27"/>
    </row>
    <row r="996" spans="2:5" x14ac:dyDescent="0.25">
      <c r="B996" s="27"/>
      <c r="C996" s="27"/>
      <c r="D996" s="27"/>
      <c r="E996" s="27"/>
    </row>
    <row r="997" spans="2:5" x14ac:dyDescent="0.25">
      <c r="B997" s="27"/>
      <c r="C997" s="27"/>
      <c r="D997" s="27"/>
      <c r="E997" s="27"/>
    </row>
    <row r="998" spans="2:5" x14ac:dyDescent="0.25">
      <c r="B998" s="27"/>
      <c r="C998" s="27"/>
      <c r="D998" s="27"/>
      <c r="E998" s="27"/>
    </row>
    <row r="999" spans="2:5" x14ac:dyDescent="0.25">
      <c r="B999" s="27"/>
      <c r="C999" s="27"/>
      <c r="D999" s="27"/>
      <c r="E999" s="27"/>
    </row>
    <row r="1000" spans="2:5" x14ac:dyDescent="0.25">
      <c r="B1000" s="27"/>
      <c r="C1000" s="27"/>
      <c r="D1000" s="27"/>
      <c r="E1000" s="27"/>
    </row>
    <row r="1001" spans="2:5" x14ac:dyDescent="0.25">
      <c r="B1001" s="27"/>
      <c r="C1001" s="27"/>
      <c r="D1001" s="27"/>
      <c r="E1001" s="27"/>
    </row>
    <row r="1002" spans="2:5" x14ac:dyDescent="0.25">
      <c r="B1002" s="27"/>
      <c r="C1002" s="27"/>
      <c r="D1002" s="27"/>
      <c r="E1002" s="27"/>
    </row>
    <row r="1003" spans="2:5" x14ac:dyDescent="0.25">
      <c r="B1003" s="27"/>
      <c r="C1003" s="27"/>
      <c r="D1003" s="27"/>
      <c r="E1003" s="27"/>
    </row>
    <row r="1004" spans="2:5" x14ac:dyDescent="0.25">
      <c r="B1004" s="27"/>
      <c r="C1004" s="27"/>
      <c r="D1004" s="27"/>
      <c r="E1004" s="27"/>
    </row>
    <row r="1005" spans="2:5" x14ac:dyDescent="0.25">
      <c r="B1005" s="27"/>
      <c r="C1005" s="27"/>
      <c r="D1005" s="27"/>
      <c r="E1005" s="27"/>
    </row>
    <row r="1006" spans="2:5" x14ac:dyDescent="0.25">
      <c r="B1006" s="27"/>
      <c r="C1006" s="27"/>
      <c r="D1006" s="27"/>
      <c r="E1006" s="27"/>
    </row>
    <row r="1007" spans="2:5" x14ac:dyDescent="0.25">
      <c r="B1007" s="27"/>
      <c r="C1007" s="27"/>
      <c r="D1007" s="27"/>
      <c r="E1007" s="27"/>
    </row>
    <row r="1008" spans="2:5" x14ac:dyDescent="0.25">
      <c r="B1008" s="27"/>
      <c r="C1008" s="27"/>
      <c r="D1008" s="27"/>
      <c r="E1008" s="27"/>
    </row>
    <row r="1009" spans="2:5" x14ac:dyDescent="0.25">
      <c r="B1009" s="27"/>
      <c r="C1009" s="27"/>
      <c r="D1009" s="27"/>
      <c r="E1009" s="27"/>
    </row>
    <row r="1010" spans="2:5" x14ac:dyDescent="0.25">
      <c r="B1010" s="27"/>
      <c r="C1010" s="27"/>
      <c r="D1010" s="27"/>
      <c r="E1010" s="27"/>
    </row>
    <row r="1011" spans="2:5" x14ac:dyDescent="0.25">
      <c r="B1011" s="27"/>
      <c r="C1011" s="27"/>
      <c r="D1011" s="27"/>
      <c r="E1011" s="27"/>
    </row>
    <row r="1012" spans="2:5" x14ac:dyDescent="0.25">
      <c r="B1012" s="27"/>
      <c r="C1012" s="27"/>
      <c r="D1012" s="27"/>
      <c r="E1012" s="27"/>
    </row>
    <row r="1013" spans="2:5" x14ac:dyDescent="0.25">
      <c r="B1013" s="27"/>
      <c r="C1013" s="27"/>
      <c r="D1013" s="27"/>
      <c r="E1013" s="27"/>
    </row>
    <row r="1014" spans="2:5" x14ac:dyDescent="0.25">
      <c r="B1014" s="27"/>
      <c r="C1014" s="27"/>
      <c r="D1014" s="27"/>
      <c r="E1014" s="27"/>
    </row>
    <row r="1015" spans="2:5" x14ac:dyDescent="0.25">
      <c r="B1015" s="27"/>
      <c r="C1015" s="27"/>
      <c r="D1015" s="27"/>
      <c r="E1015" s="27"/>
    </row>
    <row r="1016" spans="2:5" x14ac:dyDescent="0.25">
      <c r="B1016" s="27"/>
      <c r="C1016" s="27"/>
      <c r="D1016" s="27"/>
      <c r="E1016" s="27"/>
    </row>
    <row r="1017" spans="2:5" x14ac:dyDescent="0.25">
      <c r="B1017" s="27"/>
      <c r="C1017" s="27"/>
      <c r="D1017" s="27"/>
      <c r="E1017" s="27"/>
    </row>
    <row r="1018" spans="2:5" x14ac:dyDescent="0.25">
      <c r="B1018" s="27"/>
      <c r="C1018" s="27"/>
      <c r="D1018" s="27"/>
      <c r="E1018" s="27"/>
    </row>
    <row r="1019" spans="2:5" x14ac:dyDescent="0.25">
      <c r="B1019" s="27"/>
      <c r="C1019" s="27"/>
      <c r="D1019" s="27"/>
      <c r="E1019" s="27"/>
    </row>
    <row r="1020" spans="2:5" x14ac:dyDescent="0.25">
      <c r="B1020" s="27"/>
      <c r="C1020" s="27"/>
      <c r="D1020" s="27"/>
      <c r="E1020" s="27"/>
    </row>
    <row r="1021" spans="2:5" x14ac:dyDescent="0.25">
      <c r="B1021" s="27"/>
      <c r="C1021" s="27"/>
      <c r="D1021" s="27"/>
      <c r="E1021" s="27"/>
    </row>
    <row r="1022" spans="2:5" x14ac:dyDescent="0.25">
      <c r="B1022" s="27"/>
      <c r="C1022" s="27"/>
      <c r="D1022" s="27"/>
      <c r="E1022" s="27"/>
    </row>
    <row r="1023" spans="2:5" x14ac:dyDescent="0.25">
      <c r="B1023" s="27"/>
      <c r="C1023" s="27"/>
      <c r="D1023" s="27"/>
      <c r="E1023" s="27"/>
    </row>
    <row r="1024" spans="2:5" x14ac:dyDescent="0.25">
      <c r="B1024" s="27"/>
      <c r="C1024" s="27"/>
      <c r="D1024" s="27"/>
      <c r="E1024" s="27"/>
    </row>
    <row r="1025" spans="2:5" x14ac:dyDescent="0.25">
      <c r="B1025" s="27"/>
      <c r="C1025" s="27"/>
      <c r="D1025" s="27"/>
      <c r="E1025" s="27"/>
    </row>
    <row r="1026" spans="2:5" x14ac:dyDescent="0.25">
      <c r="B1026" s="27"/>
      <c r="C1026" s="27"/>
      <c r="D1026" s="27"/>
      <c r="E1026" s="27"/>
    </row>
    <row r="1027" spans="2:5" x14ac:dyDescent="0.25">
      <c r="B1027" s="27"/>
      <c r="C1027" s="27"/>
      <c r="D1027" s="27"/>
      <c r="E1027" s="27"/>
    </row>
    <row r="1028" spans="2:5" x14ac:dyDescent="0.25">
      <c r="B1028" s="27"/>
      <c r="C1028" s="27"/>
      <c r="D1028" s="27"/>
      <c r="E1028" s="27"/>
    </row>
    <row r="1029" spans="2:5" x14ac:dyDescent="0.25">
      <c r="B1029" s="27"/>
      <c r="C1029" s="27"/>
      <c r="D1029" s="27"/>
      <c r="E1029" s="27"/>
    </row>
    <row r="1030" spans="2:5" x14ac:dyDescent="0.25">
      <c r="B1030" s="27"/>
      <c r="C1030" s="27"/>
      <c r="D1030" s="27"/>
      <c r="E1030" s="27"/>
    </row>
    <row r="1031" spans="2:5" x14ac:dyDescent="0.25">
      <c r="B1031" s="27"/>
      <c r="C1031" s="27"/>
      <c r="D1031" s="27"/>
      <c r="E1031" s="27"/>
    </row>
    <row r="1032" spans="2:5" x14ac:dyDescent="0.25">
      <c r="B1032" s="27"/>
      <c r="C1032" s="27"/>
      <c r="D1032" s="27"/>
      <c r="E1032" s="27"/>
    </row>
    <row r="1033" spans="2:5" x14ac:dyDescent="0.25">
      <c r="B1033" s="27"/>
      <c r="C1033" s="27"/>
      <c r="D1033" s="27"/>
      <c r="E1033" s="27"/>
    </row>
    <row r="1034" spans="2:5" x14ac:dyDescent="0.25">
      <c r="B1034" s="27"/>
      <c r="C1034" s="27"/>
      <c r="D1034" s="27"/>
      <c r="E1034" s="27"/>
    </row>
    <row r="1035" spans="2:5" x14ac:dyDescent="0.25">
      <c r="B1035" s="27"/>
      <c r="C1035" s="27"/>
      <c r="D1035" s="27"/>
      <c r="E1035" s="27"/>
    </row>
    <row r="1036" spans="2:5" x14ac:dyDescent="0.25">
      <c r="B1036" s="27"/>
      <c r="C1036" s="27"/>
      <c r="D1036" s="27"/>
      <c r="E1036" s="27"/>
    </row>
    <row r="1037" spans="2:5" x14ac:dyDescent="0.25">
      <c r="B1037" s="27"/>
      <c r="C1037" s="27"/>
      <c r="D1037" s="27"/>
      <c r="E1037" s="27"/>
    </row>
    <row r="1038" spans="2:5" x14ac:dyDescent="0.25">
      <c r="B1038" s="27"/>
      <c r="C1038" s="27"/>
      <c r="D1038" s="27"/>
      <c r="E1038" s="27"/>
    </row>
    <row r="1039" spans="2:5" x14ac:dyDescent="0.25">
      <c r="B1039" s="27"/>
      <c r="C1039" s="27"/>
      <c r="D1039" s="27"/>
      <c r="E1039" s="27"/>
    </row>
    <row r="1040" spans="2:5" x14ac:dyDescent="0.25">
      <c r="B1040" s="27"/>
      <c r="C1040" s="27"/>
      <c r="D1040" s="27"/>
      <c r="E1040" s="27"/>
    </row>
    <row r="1041" spans="2:5" x14ac:dyDescent="0.25">
      <c r="B1041" s="27"/>
      <c r="C1041" s="27"/>
      <c r="D1041" s="27"/>
      <c r="E1041" s="27"/>
    </row>
    <row r="1042" spans="2:5" x14ac:dyDescent="0.25">
      <c r="B1042" s="27"/>
      <c r="C1042" s="27"/>
      <c r="D1042" s="27"/>
      <c r="E1042" s="27"/>
    </row>
    <row r="1043" spans="2:5" x14ac:dyDescent="0.25">
      <c r="B1043" s="27"/>
      <c r="C1043" s="27"/>
      <c r="D1043" s="27"/>
      <c r="E1043" s="27"/>
    </row>
    <row r="1044" spans="2:5" x14ac:dyDescent="0.25">
      <c r="B1044" s="27"/>
      <c r="C1044" s="27"/>
      <c r="D1044" s="27"/>
      <c r="E1044" s="27"/>
    </row>
    <row r="1045" spans="2:5" x14ac:dyDescent="0.25">
      <c r="B1045" s="27"/>
      <c r="C1045" s="27"/>
      <c r="D1045" s="27"/>
      <c r="E1045" s="27"/>
    </row>
    <row r="1046" spans="2:5" x14ac:dyDescent="0.25">
      <c r="B1046" s="27"/>
      <c r="C1046" s="27"/>
      <c r="D1046" s="27"/>
      <c r="E1046" s="27"/>
    </row>
    <row r="1047" spans="2:5" x14ac:dyDescent="0.25">
      <c r="B1047" s="27"/>
      <c r="C1047" s="27"/>
      <c r="D1047" s="27"/>
      <c r="E1047" s="27"/>
    </row>
    <row r="1048" spans="2:5" x14ac:dyDescent="0.25">
      <c r="B1048" s="27"/>
      <c r="C1048" s="27"/>
      <c r="D1048" s="27"/>
      <c r="E1048" s="27"/>
    </row>
    <row r="1049" spans="2:5" x14ac:dyDescent="0.25">
      <c r="B1049" s="27"/>
      <c r="C1049" s="27"/>
      <c r="D1049" s="27"/>
      <c r="E1049" s="27"/>
    </row>
    <row r="1050" spans="2:5" x14ac:dyDescent="0.25">
      <c r="B1050" s="27"/>
      <c r="C1050" s="27"/>
      <c r="D1050" s="27"/>
      <c r="E1050" s="27"/>
    </row>
    <row r="1051" spans="2:5" x14ac:dyDescent="0.25">
      <c r="B1051" s="27"/>
      <c r="C1051" s="27"/>
      <c r="D1051" s="27"/>
      <c r="E1051" s="27"/>
    </row>
    <row r="1052" spans="2:5" x14ac:dyDescent="0.25">
      <c r="B1052" s="27"/>
      <c r="C1052" s="27"/>
      <c r="D1052" s="27"/>
      <c r="E1052" s="27"/>
    </row>
    <row r="1053" spans="2:5" x14ac:dyDescent="0.25">
      <c r="B1053" s="27"/>
      <c r="C1053" s="27"/>
      <c r="D1053" s="27"/>
      <c r="E1053" s="27"/>
    </row>
    <row r="1054" spans="2:5" x14ac:dyDescent="0.25">
      <c r="B1054" s="27"/>
      <c r="C1054" s="27"/>
      <c r="D1054" s="27"/>
      <c r="E1054" s="27"/>
    </row>
    <row r="1055" spans="2:5" x14ac:dyDescent="0.25">
      <c r="B1055" s="27"/>
      <c r="C1055" s="27"/>
      <c r="D1055" s="27"/>
      <c r="E1055" s="27"/>
    </row>
    <row r="1056" spans="2:5" x14ac:dyDescent="0.25">
      <c r="B1056" s="27"/>
      <c r="C1056" s="27"/>
      <c r="D1056" s="27"/>
      <c r="E1056" s="27"/>
    </row>
    <row r="1057" spans="2:5" x14ac:dyDescent="0.25">
      <c r="B1057" s="27"/>
      <c r="C1057" s="27"/>
      <c r="D1057" s="27"/>
      <c r="E1057" s="27"/>
    </row>
    <row r="1058" spans="2:5" x14ac:dyDescent="0.25">
      <c r="B1058" s="27"/>
      <c r="C1058" s="27"/>
      <c r="D1058" s="27"/>
      <c r="E1058" s="27"/>
    </row>
    <row r="1059" spans="2:5" x14ac:dyDescent="0.25">
      <c r="B1059" s="27"/>
      <c r="C1059" s="27"/>
      <c r="D1059" s="27"/>
      <c r="E1059" s="27"/>
    </row>
    <row r="1060" spans="2:5" x14ac:dyDescent="0.25">
      <c r="B1060" s="27"/>
      <c r="C1060" s="27"/>
      <c r="D1060" s="27"/>
      <c r="E1060" s="27"/>
    </row>
    <row r="1061" spans="2:5" x14ac:dyDescent="0.25">
      <c r="B1061" s="27"/>
      <c r="C1061" s="27"/>
      <c r="D1061" s="27"/>
      <c r="E1061" s="27"/>
    </row>
    <row r="1062" spans="2:5" x14ac:dyDescent="0.25">
      <c r="B1062" s="27"/>
      <c r="C1062" s="27"/>
      <c r="D1062" s="27"/>
      <c r="E1062" s="27"/>
    </row>
    <row r="1063" spans="2:5" x14ac:dyDescent="0.25">
      <c r="B1063" s="27"/>
      <c r="C1063" s="27"/>
      <c r="D1063" s="27"/>
      <c r="E1063" s="27"/>
    </row>
    <row r="1064" spans="2:5" x14ac:dyDescent="0.25">
      <c r="B1064" s="27"/>
      <c r="C1064" s="27"/>
      <c r="D1064" s="27"/>
      <c r="E1064" s="27"/>
    </row>
    <row r="1065" spans="2:5" x14ac:dyDescent="0.25">
      <c r="B1065" s="27"/>
      <c r="C1065" s="27"/>
      <c r="D1065" s="27"/>
      <c r="E1065" s="27"/>
    </row>
    <row r="1066" spans="2:5" x14ac:dyDescent="0.25">
      <c r="B1066" s="27"/>
      <c r="C1066" s="27"/>
      <c r="D1066" s="27"/>
      <c r="E1066" s="27"/>
    </row>
    <row r="1067" spans="2:5" x14ac:dyDescent="0.25">
      <c r="B1067" s="27"/>
      <c r="C1067" s="27"/>
      <c r="D1067" s="27"/>
      <c r="E1067" s="27"/>
    </row>
    <row r="1068" spans="2:5" x14ac:dyDescent="0.25">
      <c r="B1068" s="27"/>
      <c r="C1068" s="27"/>
      <c r="D1068" s="27"/>
      <c r="E1068" s="27"/>
    </row>
    <row r="1069" spans="2:5" x14ac:dyDescent="0.25">
      <c r="B1069" s="27"/>
      <c r="C1069" s="27"/>
      <c r="D1069" s="27"/>
      <c r="E1069" s="27"/>
    </row>
    <row r="1070" spans="2:5" x14ac:dyDescent="0.25">
      <c r="B1070" s="27"/>
      <c r="C1070" s="27"/>
      <c r="D1070" s="27"/>
      <c r="E1070" s="27"/>
    </row>
    <row r="1071" spans="2:5" x14ac:dyDescent="0.25">
      <c r="B1071" s="27"/>
      <c r="C1071" s="27"/>
      <c r="D1071" s="27"/>
      <c r="E1071" s="27"/>
    </row>
    <row r="1072" spans="2:5" x14ac:dyDescent="0.25">
      <c r="B1072" s="27"/>
      <c r="C1072" s="27"/>
      <c r="D1072" s="27"/>
      <c r="E1072" s="27"/>
    </row>
    <row r="1073" spans="2:5" x14ac:dyDescent="0.25">
      <c r="B1073" s="27"/>
      <c r="C1073" s="27"/>
      <c r="D1073" s="27"/>
      <c r="E1073" s="27"/>
    </row>
    <row r="1074" spans="2:5" x14ac:dyDescent="0.25">
      <c r="B1074" s="27"/>
      <c r="C1074" s="27"/>
      <c r="D1074" s="27"/>
      <c r="E1074" s="27"/>
    </row>
    <row r="1075" spans="2:5" x14ac:dyDescent="0.25">
      <c r="B1075" s="27"/>
      <c r="C1075" s="27"/>
      <c r="D1075" s="27"/>
      <c r="E1075" s="27"/>
    </row>
    <row r="1076" spans="2:5" x14ac:dyDescent="0.25">
      <c r="B1076" s="27"/>
      <c r="C1076" s="27"/>
      <c r="D1076" s="27"/>
      <c r="E1076" s="27"/>
    </row>
    <row r="1077" spans="2:5" x14ac:dyDescent="0.25">
      <c r="B1077" s="27"/>
      <c r="C1077" s="27"/>
      <c r="D1077" s="27"/>
      <c r="E1077" s="27"/>
    </row>
    <row r="1078" spans="2:5" x14ac:dyDescent="0.25">
      <c r="B1078" s="27"/>
      <c r="C1078" s="27"/>
      <c r="D1078" s="27"/>
      <c r="E1078" s="27"/>
    </row>
    <row r="1079" spans="2:5" x14ac:dyDescent="0.25">
      <c r="B1079" s="27"/>
      <c r="C1079" s="27"/>
      <c r="D1079" s="27"/>
      <c r="E1079" s="27"/>
    </row>
    <row r="1080" spans="2:5" x14ac:dyDescent="0.25">
      <c r="B1080" s="27"/>
      <c r="C1080" s="27"/>
      <c r="D1080" s="27"/>
      <c r="E1080" s="27"/>
    </row>
    <row r="1081" spans="2:5" x14ac:dyDescent="0.25">
      <c r="B1081" s="27"/>
      <c r="C1081" s="27"/>
      <c r="D1081" s="27"/>
      <c r="E1081" s="27"/>
    </row>
    <row r="1082" spans="2:5" x14ac:dyDescent="0.25">
      <c r="B1082" s="27"/>
      <c r="C1082" s="27"/>
      <c r="D1082" s="27"/>
      <c r="E1082" s="27"/>
    </row>
    <row r="1083" spans="2:5" x14ac:dyDescent="0.25">
      <c r="B1083" s="27"/>
      <c r="C1083" s="27"/>
      <c r="D1083" s="27"/>
      <c r="E1083" s="27"/>
    </row>
    <row r="1084" spans="2:5" x14ac:dyDescent="0.25">
      <c r="B1084" s="27"/>
      <c r="C1084" s="27"/>
      <c r="D1084" s="27"/>
      <c r="E1084" s="27"/>
    </row>
    <row r="1085" spans="2:5" x14ac:dyDescent="0.25">
      <c r="B1085" s="27"/>
      <c r="C1085" s="27"/>
      <c r="D1085" s="27"/>
      <c r="E1085" s="27"/>
    </row>
    <row r="1086" spans="2:5" x14ac:dyDescent="0.25">
      <c r="B1086" s="27"/>
      <c r="C1086" s="27"/>
      <c r="D1086" s="27"/>
      <c r="E1086" s="27"/>
    </row>
    <row r="1087" spans="2:5" x14ac:dyDescent="0.25">
      <c r="B1087" s="27"/>
      <c r="C1087" s="27"/>
      <c r="D1087" s="27"/>
      <c r="E1087" s="27"/>
    </row>
    <row r="1088" spans="2:5" x14ac:dyDescent="0.25">
      <c r="B1088" s="27"/>
      <c r="C1088" s="27"/>
      <c r="D1088" s="27"/>
      <c r="E1088" s="27"/>
    </row>
    <row r="1089" spans="2:5" x14ac:dyDescent="0.25">
      <c r="B1089" s="27"/>
      <c r="C1089" s="27"/>
      <c r="D1089" s="27"/>
      <c r="E1089" s="27"/>
    </row>
    <row r="1090" spans="2:5" x14ac:dyDescent="0.25">
      <c r="B1090" s="27"/>
      <c r="C1090" s="27"/>
      <c r="D1090" s="27"/>
      <c r="E1090" s="27"/>
    </row>
    <row r="1091" spans="2:5" x14ac:dyDescent="0.25">
      <c r="B1091" s="27"/>
      <c r="C1091" s="27"/>
      <c r="D1091" s="27"/>
      <c r="E1091" s="27"/>
    </row>
    <row r="1092" spans="2:5" x14ac:dyDescent="0.25">
      <c r="B1092" s="27"/>
      <c r="C1092" s="27"/>
      <c r="D1092" s="27"/>
      <c r="E1092" s="27"/>
    </row>
    <row r="1093" spans="2:5" x14ac:dyDescent="0.25">
      <c r="B1093" s="27"/>
      <c r="C1093" s="27"/>
      <c r="D1093" s="27"/>
      <c r="E1093" s="27"/>
    </row>
    <row r="1094" spans="2:5" x14ac:dyDescent="0.25">
      <c r="B1094" s="27"/>
      <c r="C1094" s="27"/>
      <c r="D1094" s="27"/>
      <c r="E1094" s="27"/>
    </row>
    <row r="1095" spans="2:5" x14ac:dyDescent="0.25">
      <c r="B1095" s="27"/>
      <c r="C1095" s="27"/>
      <c r="D1095" s="27"/>
      <c r="E1095" s="27"/>
    </row>
    <row r="1096" spans="2:5" x14ac:dyDescent="0.25">
      <c r="B1096" s="27"/>
      <c r="C1096" s="27"/>
      <c r="D1096" s="27"/>
      <c r="E1096" s="27"/>
    </row>
    <row r="1097" spans="2:5" x14ac:dyDescent="0.25">
      <c r="B1097" s="27"/>
      <c r="C1097" s="27"/>
      <c r="D1097" s="27"/>
      <c r="E1097" s="27"/>
    </row>
    <row r="1098" spans="2:5" x14ac:dyDescent="0.25">
      <c r="B1098" s="27"/>
      <c r="C1098" s="27"/>
      <c r="D1098" s="27"/>
      <c r="E1098" s="27"/>
    </row>
    <row r="1099" spans="2:5" x14ac:dyDescent="0.25">
      <c r="B1099" s="27"/>
      <c r="C1099" s="27"/>
      <c r="D1099" s="27"/>
      <c r="E1099" s="27"/>
    </row>
    <row r="1100" spans="2:5" x14ac:dyDescent="0.25">
      <c r="B1100" s="27"/>
      <c r="C1100" s="27"/>
      <c r="D1100" s="27"/>
      <c r="E1100" s="27"/>
    </row>
    <row r="1101" spans="2:5" x14ac:dyDescent="0.25">
      <c r="B1101" s="27"/>
      <c r="C1101" s="27"/>
      <c r="D1101" s="27"/>
      <c r="E1101" s="27"/>
    </row>
    <row r="1102" spans="2:5" x14ac:dyDescent="0.25">
      <c r="B1102" s="27"/>
      <c r="C1102" s="27"/>
      <c r="D1102" s="27"/>
      <c r="E1102" s="27"/>
    </row>
    <row r="1103" spans="2:5" x14ac:dyDescent="0.25">
      <c r="B1103" s="27"/>
      <c r="C1103" s="27"/>
      <c r="D1103" s="27"/>
      <c r="E1103" s="27"/>
    </row>
    <row r="1104" spans="2:5" x14ac:dyDescent="0.25">
      <c r="B1104" s="27"/>
      <c r="C1104" s="27"/>
      <c r="D1104" s="27"/>
      <c r="E1104" s="27"/>
    </row>
    <row r="1105" spans="2:5" x14ac:dyDescent="0.25">
      <c r="B1105" s="27"/>
      <c r="C1105" s="27"/>
      <c r="D1105" s="27"/>
      <c r="E1105" s="27"/>
    </row>
    <row r="1106" spans="2:5" x14ac:dyDescent="0.25">
      <c r="B1106" s="27"/>
      <c r="C1106" s="27"/>
      <c r="D1106" s="27"/>
      <c r="E1106" s="27"/>
    </row>
    <row r="1107" spans="2:5" x14ac:dyDescent="0.25">
      <c r="B1107" s="27"/>
      <c r="C1107" s="27"/>
      <c r="D1107" s="27"/>
      <c r="E1107" s="27"/>
    </row>
    <row r="1108" spans="2:5" x14ac:dyDescent="0.25">
      <c r="B1108" s="27"/>
      <c r="C1108" s="27"/>
      <c r="D1108" s="27"/>
      <c r="E1108" s="27"/>
    </row>
    <row r="1109" spans="2:5" x14ac:dyDescent="0.25">
      <c r="B1109" s="27"/>
      <c r="C1109" s="27"/>
      <c r="D1109" s="27"/>
      <c r="E1109" s="27"/>
    </row>
    <row r="1110" spans="2:5" x14ac:dyDescent="0.25">
      <c r="B1110" s="27"/>
      <c r="C1110" s="27"/>
      <c r="D1110" s="27"/>
      <c r="E1110" s="27"/>
    </row>
    <row r="1111" spans="2:5" x14ac:dyDescent="0.25">
      <c r="B1111" s="27"/>
      <c r="C1111" s="27"/>
      <c r="D1111" s="27"/>
      <c r="E1111" s="27"/>
    </row>
    <row r="1112" spans="2:5" x14ac:dyDescent="0.25">
      <c r="B1112" s="27"/>
      <c r="C1112" s="27"/>
      <c r="D1112" s="27"/>
      <c r="E1112" s="27"/>
    </row>
    <row r="1113" spans="2:5" x14ac:dyDescent="0.25">
      <c r="B1113" s="27"/>
      <c r="C1113" s="27"/>
      <c r="D1113" s="27"/>
      <c r="E1113" s="27"/>
    </row>
    <row r="1114" spans="2:5" x14ac:dyDescent="0.25">
      <c r="B1114" s="27"/>
      <c r="C1114" s="27"/>
      <c r="D1114" s="27"/>
      <c r="E1114" s="27"/>
    </row>
    <row r="1115" spans="2:5" x14ac:dyDescent="0.25">
      <c r="B1115" s="27"/>
      <c r="C1115" s="27"/>
      <c r="D1115" s="27"/>
      <c r="E1115" s="27"/>
    </row>
    <row r="1116" spans="2:5" x14ac:dyDescent="0.25">
      <c r="B1116" s="27"/>
      <c r="C1116" s="27"/>
      <c r="D1116" s="27"/>
      <c r="E1116" s="27"/>
    </row>
    <row r="1117" spans="2:5" x14ac:dyDescent="0.25">
      <c r="B1117" s="27"/>
      <c r="C1117" s="27"/>
      <c r="D1117" s="27"/>
      <c r="E1117" s="27"/>
    </row>
    <row r="1118" spans="2:5" x14ac:dyDescent="0.25">
      <c r="B1118" s="27"/>
      <c r="C1118" s="27"/>
      <c r="D1118" s="27"/>
      <c r="E1118" s="27"/>
    </row>
    <row r="1119" spans="2:5" x14ac:dyDescent="0.25">
      <c r="B1119" s="27"/>
      <c r="C1119" s="27"/>
      <c r="D1119" s="27"/>
      <c r="E1119" s="27"/>
    </row>
    <row r="1120" spans="2:5" x14ac:dyDescent="0.25">
      <c r="B1120" s="27"/>
      <c r="C1120" s="27"/>
      <c r="D1120" s="27"/>
      <c r="E1120" s="27"/>
    </row>
    <row r="1121" spans="2:5" x14ac:dyDescent="0.25">
      <c r="B1121" s="27"/>
      <c r="C1121" s="27"/>
      <c r="D1121" s="27"/>
      <c r="E1121" s="27"/>
    </row>
    <row r="1122" spans="2:5" x14ac:dyDescent="0.25">
      <c r="B1122" s="27"/>
      <c r="C1122" s="27"/>
      <c r="D1122" s="27"/>
      <c r="E1122" s="27"/>
    </row>
    <row r="1123" spans="2:5" x14ac:dyDescent="0.25">
      <c r="B1123" s="27"/>
      <c r="C1123" s="27"/>
      <c r="D1123" s="27"/>
      <c r="E1123" s="27"/>
    </row>
    <row r="1124" spans="2:5" x14ac:dyDescent="0.25">
      <c r="B1124" s="27"/>
      <c r="C1124" s="27"/>
      <c r="D1124" s="27"/>
      <c r="E1124" s="27"/>
    </row>
    <row r="1125" spans="2:5" x14ac:dyDescent="0.25">
      <c r="B1125" s="27"/>
      <c r="C1125" s="27"/>
      <c r="D1125" s="27"/>
      <c r="E1125" s="27"/>
    </row>
    <row r="1126" spans="2:5" x14ac:dyDescent="0.25">
      <c r="B1126" s="27"/>
      <c r="C1126" s="27"/>
      <c r="D1126" s="27"/>
      <c r="E1126" s="27"/>
    </row>
    <row r="1127" spans="2:5" x14ac:dyDescent="0.25">
      <c r="B1127" s="27"/>
      <c r="C1127" s="27"/>
      <c r="D1127" s="27"/>
      <c r="E1127" s="27"/>
    </row>
    <row r="1128" spans="2:5" x14ac:dyDescent="0.25">
      <c r="B1128" s="27"/>
      <c r="C1128" s="27"/>
      <c r="D1128" s="27"/>
      <c r="E1128" s="27"/>
    </row>
    <row r="1129" spans="2:5" x14ac:dyDescent="0.25">
      <c r="B1129" s="27"/>
      <c r="C1129" s="27"/>
      <c r="D1129" s="27"/>
      <c r="E1129" s="27"/>
    </row>
    <row r="1130" spans="2:5" x14ac:dyDescent="0.25">
      <c r="B1130" s="27"/>
      <c r="C1130" s="27"/>
      <c r="D1130" s="27"/>
      <c r="E1130" s="27"/>
    </row>
    <row r="1131" spans="2:5" x14ac:dyDescent="0.25">
      <c r="B1131" s="27"/>
      <c r="C1131" s="27"/>
      <c r="D1131" s="27"/>
      <c r="E1131" s="27"/>
    </row>
    <row r="1132" spans="2:5" x14ac:dyDescent="0.25">
      <c r="B1132" s="27"/>
      <c r="C1132" s="27"/>
      <c r="D1132" s="27"/>
      <c r="E1132" s="27"/>
    </row>
    <row r="1133" spans="2:5" x14ac:dyDescent="0.25">
      <c r="B1133" s="27"/>
      <c r="C1133" s="27"/>
      <c r="D1133" s="27"/>
      <c r="E1133" s="27"/>
    </row>
    <row r="1134" spans="2:5" x14ac:dyDescent="0.25">
      <c r="B1134" s="27"/>
      <c r="C1134" s="27"/>
      <c r="D1134" s="27"/>
      <c r="E1134" s="27"/>
    </row>
    <row r="1135" spans="2:5" x14ac:dyDescent="0.25">
      <c r="B1135" s="27"/>
      <c r="C1135" s="27"/>
      <c r="D1135" s="27"/>
      <c r="E1135" s="27"/>
    </row>
    <row r="1136" spans="2:5" x14ac:dyDescent="0.25">
      <c r="B1136" s="27"/>
      <c r="C1136" s="27"/>
      <c r="D1136" s="27"/>
      <c r="E1136" s="27"/>
    </row>
    <row r="1137" spans="2:5" x14ac:dyDescent="0.25">
      <c r="B1137" s="27"/>
      <c r="C1137" s="27"/>
      <c r="D1137" s="27"/>
      <c r="E1137" s="27"/>
    </row>
    <row r="1138" spans="2:5" x14ac:dyDescent="0.25">
      <c r="B1138" s="27"/>
      <c r="C1138" s="27"/>
      <c r="D1138" s="27"/>
      <c r="E1138" s="27"/>
    </row>
    <row r="1139" spans="2:5" x14ac:dyDescent="0.25">
      <c r="B1139" s="27"/>
      <c r="C1139" s="27"/>
      <c r="D1139" s="27"/>
      <c r="E1139" s="27"/>
    </row>
    <row r="1140" spans="2:5" x14ac:dyDescent="0.25">
      <c r="B1140" s="27"/>
      <c r="C1140" s="27"/>
      <c r="D1140" s="27"/>
      <c r="E1140" s="27"/>
    </row>
    <row r="1141" spans="2:5" x14ac:dyDescent="0.25">
      <c r="B1141" s="27"/>
      <c r="C1141" s="27"/>
      <c r="D1141" s="27"/>
      <c r="E1141" s="27"/>
    </row>
    <row r="1142" spans="2:5" x14ac:dyDescent="0.25">
      <c r="B1142" s="27"/>
      <c r="C1142" s="27"/>
      <c r="D1142" s="27"/>
      <c r="E1142" s="27"/>
    </row>
    <row r="1143" spans="2:5" x14ac:dyDescent="0.25">
      <c r="B1143" s="27"/>
      <c r="C1143" s="27"/>
      <c r="D1143" s="27"/>
      <c r="E1143" s="27"/>
    </row>
    <row r="1144" spans="2:5" x14ac:dyDescent="0.25">
      <c r="B1144" s="27"/>
      <c r="C1144" s="27"/>
      <c r="D1144" s="27"/>
      <c r="E1144" s="27"/>
    </row>
    <row r="1145" spans="2:5" x14ac:dyDescent="0.25">
      <c r="B1145" s="27"/>
      <c r="C1145" s="27"/>
      <c r="D1145" s="27"/>
      <c r="E1145" s="27"/>
    </row>
    <row r="1146" spans="2:5" x14ac:dyDescent="0.25">
      <c r="B1146" s="27"/>
      <c r="C1146" s="27"/>
      <c r="D1146" s="27"/>
      <c r="E1146" s="27"/>
    </row>
    <row r="1147" spans="2:5" x14ac:dyDescent="0.25">
      <c r="B1147" s="27"/>
      <c r="C1147" s="27"/>
      <c r="D1147" s="27"/>
      <c r="E1147" s="27"/>
    </row>
    <row r="1148" spans="2:5" x14ac:dyDescent="0.25">
      <c r="B1148" s="27"/>
      <c r="C1148" s="27"/>
      <c r="D1148" s="27"/>
      <c r="E1148" s="27"/>
    </row>
    <row r="1149" spans="2:5" x14ac:dyDescent="0.25">
      <c r="B1149" s="27"/>
      <c r="C1149" s="27"/>
      <c r="D1149" s="27"/>
      <c r="E1149" s="27"/>
    </row>
    <row r="1150" spans="2:5" x14ac:dyDescent="0.25">
      <c r="B1150" s="27"/>
      <c r="C1150" s="27"/>
      <c r="D1150" s="27"/>
      <c r="E1150" s="27"/>
    </row>
    <row r="1151" spans="2:5" x14ac:dyDescent="0.25">
      <c r="B1151" s="27"/>
      <c r="C1151" s="27"/>
      <c r="D1151" s="27"/>
      <c r="E1151" s="27"/>
    </row>
    <row r="1152" spans="2:5" x14ac:dyDescent="0.25">
      <c r="B1152" s="27"/>
      <c r="C1152" s="27"/>
      <c r="D1152" s="27"/>
      <c r="E1152" s="27"/>
    </row>
    <row r="1153" spans="2:5" x14ac:dyDescent="0.25">
      <c r="B1153" s="27"/>
      <c r="C1153" s="27"/>
      <c r="D1153" s="27"/>
      <c r="E1153" s="27"/>
    </row>
    <row r="1154" spans="2:5" x14ac:dyDescent="0.25">
      <c r="B1154" s="27"/>
      <c r="C1154" s="27"/>
      <c r="D1154" s="27"/>
      <c r="E1154" s="27"/>
    </row>
    <row r="1155" spans="2:5" x14ac:dyDescent="0.25">
      <c r="B1155" s="27"/>
      <c r="C1155" s="27"/>
      <c r="D1155" s="27"/>
      <c r="E1155" s="27"/>
    </row>
    <row r="1156" spans="2:5" x14ac:dyDescent="0.25">
      <c r="B1156" s="27"/>
      <c r="C1156" s="27"/>
      <c r="D1156" s="27"/>
      <c r="E1156" s="27"/>
    </row>
    <row r="1157" spans="2:5" x14ac:dyDescent="0.25">
      <c r="B1157" s="27"/>
      <c r="C1157" s="27"/>
      <c r="D1157" s="27"/>
      <c r="E1157" s="27"/>
    </row>
    <row r="1158" spans="2:5" x14ac:dyDescent="0.25">
      <c r="B1158" s="27"/>
      <c r="C1158" s="27"/>
      <c r="D1158" s="27"/>
      <c r="E1158" s="27"/>
    </row>
    <row r="1159" spans="2:5" x14ac:dyDescent="0.25">
      <c r="B1159" s="27"/>
      <c r="C1159" s="27"/>
      <c r="D1159" s="27"/>
      <c r="E1159" s="27"/>
    </row>
    <row r="1160" spans="2:5" x14ac:dyDescent="0.25">
      <c r="B1160" s="27"/>
      <c r="C1160" s="27"/>
      <c r="D1160" s="27"/>
      <c r="E1160" s="27"/>
    </row>
    <row r="1161" spans="2:5" x14ac:dyDescent="0.25">
      <c r="B1161" s="27"/>
      <c r="C1161" s="27"/>
      <c r="D1161" s="27"/>
      <c r="E1161" s="27"/>
    </row>
    <row r="1162" spans="2:5" x14ac:dyDescent="0.25">
      <c r="B1162" s="27"/>
      <c r="C1162" s="27"/>
      <c r="D1162" s="27"/>
      <c r="E1162" s="27"/>
    </row>
    <row r="1163" spans="2:5" x14ac:dyDescent="0.25">
      <c r="B1163" s="27"/>
      <c r="C1163" s="27"/>
      <c r="D1163" s="27"/>
      <c r="E1163" s="27"/>
    </row>
    <row r="1164" spans="2:5" x14ac:dyDescent="0.25">
      <c r="B1164" s="27"/>
      <c r="C1164" s="27"/>
      <c r="D1164" s="27"/>
      <c r="E1164" s="27"/>
    </row>
    <row r="1165" spans="2:5" x14ac:dyDescent="0.25">
      <c r="B1165" s="27"/>
      <c r="C1165" s="27"/>
      <c r="D1165" s="27"/>
      <c r="E1165" s="27"/>
    </row>
    <row r="1166" spans="2:5" x14ac:dyDescent="0.25">
      <c r="B1166" s="27"/>
      <c r="C1166" s="27"/>
      <c r="D1166" s="27"/>
      <c r="E1166" s="27"/>
    </row>
    <row r="1167" spans="2:5" x14ac:dyDescent="0.25">
      <c r="B1167" s="27"/>
      <c r="C1167" s="27"/>
      <c r="D1167" s="27"/>
      <c r="E1167" s="27"/>
    </row>
    <row r="1168" spans="2:5" x14ac:dyDescent="0.25">
      <c r="B1168" s="27"/>
      <c r="C1168" s="27"/>
      <c r="D1168" s="27"/>
      <c r="E1168" s="27"/>
    </row>
    <row r="1169" spans="2:5" x14ac:dyDescent="0.25">
      <c r="B1169" s="27"/>
      <c r="C1169" s="27"/>
      <c r="D1169" s="27"/>
      <c r="E1169" s="27"/>
    </row>
    <row r="1170" spans="2:5" x14ac:dyDescent="0.25">
      <c r="B1170" s="27"/>
      <c r="C1170" s="27"/>
      <c r="D1170" s="27"/>
      <c r="E1170" s="27"/>
    </row>
    <row r="1171" spans="2:5" x14ac:dyDescent="0.25">
      <c r="B1171" s="27"/>
      <c r="C1171" s="27"/>
      <c r="D1171" s="27"/>
      <c r="E1171" s="27"/>
    </row>
    <row r="1172" spans="2:5" x14ac:dyDescent="0.25">
      <c r="B1172" s="27"/>
      <c r="C1172" s="27"/>
      <c r="D1172" s="27"/>
      <c r="E1172" s="27"/>
    </row>
    <row r="1173" spans="2:5" x14ac:dyDescent="0.25">
      <c r="B1173" s="27"/>
      <c r="C1173" s="27"/>
      <c r="D1173" s="27"/>
      <c r="E1173" s="27"/>
    </row>
    <row r="1174" spans="2:5" x14ac:dyDescent="0.25">
      <c r="B1174" s="27"/>
      <c r="C1174" s="27"/>
      <c r="D1174" s="27"/>
      <c r="E1174" s="27"/>
    </row>
    <row r="1175" spans="2:5" x14ac:dyDescent="0.25">
      <c r="B1175" s="27"/>
      <c r="C1175" s="27"/>
      <c r="D1175" s="27"/>
      <c r="E1175" s="27"/>
    </row>
    <row r="1176" spans="2:5" x14ac:dyDescent="0.25">
      <c r="B1176" s="27"/>
      <c r="C1176" s="27"/>
      <c r="D1176" s="27"/>
      <c r="E1176" s="27"/>
    </row>
    <row r="1177" spans="2:5" x14ac:dyDescent="0.25">
      <c r="B1177" s="27"/>
      <c r="C1177" s="27"/>
      <c r="D1177" s="27"/>
      <c r="E1177" s="27"/>
    </row>
    <row r="1178" spans="2:5" x14ac:dyDescent="0.25">
      <c r="B1178" s="27"/>
      <c r="C1178" s="27"/>
      <c r="D1178" s="27"/>
      <c r="E1178" s="27"/>
    </row>
    <row r="1179" spans="2:5" x14ac:dyDescent="0.25">
      <c r="B1179" s="27"/>
      <c r="C1179" s="27"/>
      <c r="D1179" s="27"/>
      <c r="E1179" s="27"/>
    </row>
    <row r="1180" spans="2:5" x14ac:dyDescent="0.25">
      <c r="B1180" s="27"/>
      <c r="C1180" s="27"/>
      <c r="D1180" s="27"/>
      <c r="E1180" s="27"/>
    </row>
    <row r="1181" spans="2:5" x14ac:dyDescent="0.25">
      <c r="B1181" s="27"/>
      <c r="C1181" s="27"/>
      <c r="D1181" s="27"/>
      <c r="E1181" s="27"/>
    </row>
    <row r="1182" spans="2:5" x14ac:dyDescent="0.25">
      <c r="B1182" s="27"/>
      <c r="C1182" s="27"/>
      <c r="D1182" s="27"/>
      <c r="E1182" s="27"/>
    </row>
    <row r="1183" spans="2:5" x14ac:dyDescent="0.25">
      <c r="B1183" s="27"/>
      <c r="C1183" s="27"/>
      <c r="D1183" s="27"/>
      <c r="E1183" s="27"/>
    </row>
    <row r="1184" spans="2:5" x14ac:dyDescent="0.25">
      <c r="B1184" s="27"/>
      <c r="C1184" s="27"/>
      <c r="D1184" s="27"/>
      <c r="E1184" s="27"/>
    </row>
    <row r="1185" spans="2:5" x14ac:dyDescent="0.25">
      <c r="B1185" s="27"/>
      <c r="C1185" s="27"/>
      <c r="D1185" s="27"/>
      <c r="E1185" s="27"/>
    </row>
    <row r="1186" spans="2:5" x14ac:dyDescent="0.25">
      <c r="B1186" s="27"/>
      <c r="C1186" s="27"/>
      <c r="D1186" s="27"/>
      <c r="E1186" s="27"/>
    </row>
    <row r="1187" spans="2:5" x14ac:dyDescent="0.25">
      <c r="B1187" s="27"/>
      <c r="C1187" s="27"/>
      <c r="D1187" s="27"/>
      <c r="E1187" s="27"/>
    </row>
    <row r="1188" spans="2:5" x14ac:dyDescent="0.25">
      <c r="B1188" s="27"/>
      <c r="C1188" s="27"/>
      <c r="D1188" s="27"/>
      <c r="E1188" s="27"/>
    </row>
    <row r="1189" spans="2:5" x14ac:dyDescent="0.25">
      <c r="B1189" s="27"/>
      <c r="C1189" s="27"/>
      <c r="D1189" s="27"/>
      <c r="E1189" s="27"/>
    </row>
    <row r="1190" spans="2:5" x14ac:dyDescent="0.25">
      <c r="B1190" s="27"/>
      <c r="C1190" s="27"/>
      <c r="D1190" s="27"/>
      <c r="E1190" s="27"/>
    </row>
    <row r="1191" spans="2:5" x14ac:dyDescent="0.25">
      <c r="B1191" s="27"/>
      <c r="C1191" s="27"/>
      <c r="D1191" s="27"/>
      <c r="E1191" s="27"/>
    </row>
    <row r="1192" spans="2:5" x14ac:dyDescent="0.25">
      <c r="B1192" s="27"/>
      <c r="C1192" s="27"/>
      <c r="D1192" s="27"/>
      <c r="E1192" s="27"/>
    </row>
    <row r="1193" spans="2:5" x14ac:dyDescent="0.25">
      <c r="B1193" s="27"/>
      <c r="C1193" s="27"/>
      <c r="D1193" s="27"/>
      <c r="E1193" s="27"/>
    </row>
    <row r="1194" spans="2:5" x14ac:dyDescent="0.25">
      <c r="B1194" s="27"/>
      <c r="C1194" s="27"/>
      <c r="D1194" s="27"/>
      <c r="E1194" s="27"/>
    </row>
    <row r="1195" spans="2:5" x14ac:dyDescent="0.25">
      <c r="B1195" s="27"/>
      <c r="C1195" s="27"/>
      <c r="D1195" s="27"/>
      <c r="E1195" s="27"/>
    </row>
    <row r="1196" spans="2:5" x14ac:dyDescent="0.25">
      <c r="B1196" s="27"/>
      <c r="C1196" s="27"/>
      <c r="D1196" s="27"/>
      <c r="E1196" s="27"/>
    </row>
    <row r="1197" spans="2:5" x14ac:dyDescent="0.25">
      <c r="B1197" s="27"/>
      <c r="C1197" s="27"/>
      <c r="D1197" s="27"/>
      <c r="E1197" s="27"/>
    </row>
    <row r="1198" spans="2:5" x14ac:dyDescent="0.25">
      <c r="B1198" s="27"/>
      <c r="C1198" s="27"/>
      <c r="D1198" s="27"/>
      <c r="E1198" s="27"/>
    </row>
    <row r="1199" spans="2:5" x14ac:dyDescent="0.25">
      <c r="B1199" s="27"/>
      <c r="C1199" s="27"/>
      <c r="D1199" s="27"/>
      <c r="E1199" s="27"/>
    </row>
    <row r="1200" spans="2:5" x14ac:dyDescent="0.25">
      <c r="B1200" s="27"/>
      <c r="C1200" s="27"/>
      <c r="D1200" s="27"/>
      <c r="E1200" s="27"/>
    </row>
    <row r="1201" spans="2:5" x14ac:dyDescent="0.25">
      <c r="B1201" s="27"/>
      <c r="C1201" s="27"/>
      <c r="D1201" s="27"/>
      <c r="E1201" s="27"/>
    </row>
    <row r="1202" spans="2:5" x14ac:dyDescent="0.25">
      <c r="B1202" s="27"/>
      <c r="C1202" s="27"/>
      <c r="D1202" s="27"/>
      <c r="E1202" s="27"/>
    </row>
    <row r="1203" spans="2:5" x14ac:dyDescent="0.25">
      <c r="B1203" s="27"/>
      <c r="C1203" s="27"/>
      <c r="D1203" s="27"/>
      <c r="E1203" s="27"/>
    </row>
    <row r="1204" spans="2:5" x14ac:dyDescent="0.25">
      <c r="B1204" s="27"/>
      <c r="C1204" s="27"/>
      <c r="D1204" s="27"/>
      <c r="E1204" s="27"/>
    </row>
    <row r="1205" spans="2:5" x14ac:dyDescent="0.25">
      <c r="B1205" s="27"/>
      <c r="C1205" s="27"/>
      <c r="D1205" s="27"/>
      <c r="E1205" s="27"/>
    </row>
    <row r="1206" spans="2:5" x14ac:dyDescent="0.25">
      <c r="B1206" s="27"/>
      <c r="C1206" s="27"/>
      <c r="D1206" s="27"/>
      <c r="E1206" s="27"/>
    </row>
    <row r="1207" spans="2:5" x14ac:dyDescent="0.25">
      <c r="B1207" s="27"/>
      <c r="C1207" s="27"/>
      <c r="D1207" s="27"/>
      <c r="E1207" s="27"/>
    </row>
    <row r="1208" spans="2:5" x14ac:dyDescent="0.25">
      <c r="B1208" s="27"/>
      <c r="C1208" s="27"/>
      <c r="D1208" s="27"/>
      <c r="E1208" s="27"/>
    </row>
    <row r="1209" spans="2:5" x14ac:dyDescent="0.25">
      <c r="B1209" s="27"/>
      <c r="C1209" s="27"/>
      <c r="D1209" s="27"/>
      <c r="E1209" s="27"/>
    </row>
    <row r="1210" spans="2:5" x14ac:dyDescent="0.25">
      <c r="B1210" s="27"/>
      <c r="C1210" s="27"/>
      <c r="D1210" s="27"/>
      <c r="E1210" s="27"/>
    </row>
    <row r="1211" spans="2:5" x14ac:dyDescent="0.25">
      <c r="B1211" s="27"/>
      <c r="C1211" s="27"/>
      <c r="D1211" s="27"/>
      <c r="E1211" s="27"/>
    </row>
    <row r="1212" spans="2:5" x14ac:dyDescent="0.25">
      <c r="B1212" s="27"/>
      <c r="C1212" s="27"/>
      <c r="D1212" s="27"/>
      <c r="E1212" s="27"/>
    </row>
    <row r="1213" spans="2:5" x14ac:dyDescent="0.25">
      <c r="B1213" s="27"/>
      <c r="C1213" s="27"/>
      <c r="D1213" s="27"/>
      <c r="E1213" s="27"/>
    </row>
    <row r="1214" spans="2:5" x14ac:dyDescent="0.25">
      <c r="B1214" s="27"/>
      <c r="C1214" s="27"/>
      <c r="D1214" s="27"/>
      <c r="E1214" s="27"/>
    </row>
    <row r="1215" spans="2:5" x14ac:dyDescent="0.25">
      <c r="B1215" s="27"/>
      <c r="C1215" s="27"/>
      <c r="D1215" s="27"/>
      <c r="E1215" s="27"/>
    </row>
    <row r="1216" spans="2:5" x14ac:dyDescent="0.25">
      <c r="B1216" s="27"/>
      <c r="C1216" s="27"/>
      <c r="D1216" s="27"/>
      <c r="E1216" s="27"/>
    </row>
    <row r="1217" spans="2:5" x14ac:dyDescent="0.25">
      <c r="B1217" s="27"/>
      <c r="C1217" s="27"/>
      <c r="D1217" s="27"/>
      <c r="E1217" s="27"/>
    </row>
    <row r="1218" spans="2:5" x14ac:dyDescent="0.25">
      <c r="B1218" s="27"/>
      <c r="C1218" s="27"/>
      <c r="D1218" s="27"/>
      <c r="E1218" s="27"/>
    </row>
    <row r="1219" spans="2:5" x14ac:dyDescent="0.25">
      <c r="B1219" s="27"/>
      <c r="C1219" s="27"/>
      <c r="D1219" s="27"/>
      <c r="E1219" s="27"/>
    </row>
    <row r="1220" spans="2:5" x14ac:dyDescent="0.25">
      <c r="B1220" s="27"/>
      <c r="C1220" s="27"/>
      <c r="D1220" s="27"/>
      <c r="E1220" s="27"/>
    </row>
    <row r="1221" spans="2:5" x14ac:dyDescent="0.25">
      <c r="B1221" s="27"/>
      <c r="C1221" s="27"/>
      <c r="D1221" s="27"/>
      <c r="E1221" s="27"/>
    </row>
    <row r="1222" spans="2:5" x14ac:dyDescent="0.25">
      <c r="B1222" s="27"/>
      <c r="C1222" s="27"/>
      <c r="D1222" s="27"/>
      <c r="E1222" s="27"/>
    </row>
    <row r="1223" spans="2:5" x14ac:dyDescent="0.25">
      <c r="B1223" s="27"/>
      <c r="C1223" s="27"/>
      <c r="D1223" s="27"/>
      <c r="E1223" s="27"/>
    </row>
    <row r="1224" spans="2:5" x14ac:dyDescent="0.25">
      <c r="B1224" s="27"/>
      <c r="C1224" s="27"/>
      <c r="D1224" s="27"/>
      <c r="E1224" s="27"/>
    </row>
    <row r="1225" spans="2:5" x14ac:dyDescent="0.25">
      <c r="B1225" s="27"/>
      <c r="C1225" s="27"/>
      <c r="D1225" s="27"/>
      <c r="E1225" s="27"/>
    </row>
    <row r="1226" spans="2:5" x14ac:dyDescent="0.25">
      <c r="B1226" s="27"/>
      <c r="C1226" s="27"/>
      <c r="D1226" s="27"/>
      <c r="E1226" s="27"/>
    </row>
    <row r="1227" spans="2:5" x14ac:dyDescent="0.25">
      <c r="B1227" s="27"/>
      <c r="C1227" s="27"/>
      <c r="D1227" s="27"/>
      <c r="E1227" s="27"/>
    </row>
    <row r="1228" spans="2:5" x14ac:dyDescent="0.25">
      <c r="B1228" s="27"/>
      <c r="C1228" s="27"/>
      <c r="D1228" s="27"/>
      <c r="E1228" s="27"/>
    </row>
    <row r="1229" spans="2:5" x14ac:dyDescent="0.25">
      <c r="B1229" s="27"/>
      <c r="C1229" s="27"/>
      <c r="D1229" s="27"/>
      <c r="E1229" s="27"/>
    </row>
    <row r="1230" spans="2:5" x14ac:dyDescent="0.25">
      <c r="B1230" s="27"/>
      <c r="C1230" s="27"/>
      <c r="D1230" s="27"/>
      <c r="E1230" s="27"/>
    </row>
    <row r="1231" spans="2:5" x14ac:dyDescent="0.25">
      <c r="B1231" s="27"/>
      <c r="C1231" s="27"/>
      <c r="D1231" s="27"/>
      <c r="E1231" s="27"/>
    </row>
    <row r="1232" spans="2:5" x14ac:dyDescent="0.25">
      <c r="B1232" s="27"/>
      <c r="C1232" s="27"/>
      <c r="D1232" s="27"/>
      <c r="E1232" s="27"/>
    </row>
    <row r="1233" spans="2:5" x14ac:dyDescent="0.25">
      <c r="B1233" s="27"/>
      <c r="C1233" s="27"/>
      <c r="D1233" s="27"/>
      <c r="E1233" s="27"/>
    </row>
    <row r="1234" spans="2:5" x14ac:dyDescent="0.25">
      <c r="B1234" s="27"/>
      <c r="C1234" s="27"/>
      <c r="D1234" s="27"/>
      <c r="E1234" s="27"/>
    </row>
    <row r="1235" spans="2:5" x14ac:dyDescent="0.25">
      <c r="B1235" s="27"/>
      <c r="C1235" s="27"/>
      <c r="D1235" s="27"/>
      <c r="E1235" s="27"/>
    </row>
    <row r="1236" spans="2:5" x14ac:dyDescent="0.25">
      <c r="B1236" s="27"/>
      <c r="C1236" s="27"/>
      <c r="D1236" s="27"/>
      <c r="E1236" s="27"/>
    </row>
    <row r="1237" spans="2:5" x14ac:dyDescent="0.25">
      <c r="B1237" s="27"/>
      <c r="C1237" s="27"/>
      <c r="D1237" s="27"/>
      <c r="E1237" s="27"/>
    </row>
    <row r="1238" spans="2:5" x14ac:dyDescent="0.25">
      <c r="B1238" s="27"/>
      <c r="C1238" s="27"/>
      <c r="D1238" s="27"/>
      <c r="E1238" s="27"/>
    </row>
    <row r="1239" spans="2:5" x14ac:dyDescent="0.25">
      <c r="B1239" s="27"/>
      <c r="C1239" s="27"/>
      <c r="D1239" s="27"/>
      <c r="E1239" s="27"/>
    </row>
    <row r="1240" spans="2:5" x14ac:dyDescent="0.25">
      <c r="B1240" s="27"/>
      <c r="C1240" s="27"/>
      <c r="D1240" s="27"/>
      <c r="E1240" s="27"/>
    </row>
    <row r="1241" spans="2:5" x14ac:dyDescent="0.25">
      <c r="B1241" s="27"/>
      <c r="C1241" s="27"/>
      <c r="D1241" s="27"/>
      <c r="E1241" s="27"/>
    </row>
    <row r="1242" spans="2:5" x14ac:dyDescent="0.25">
      <c r="B1242" s="27"/>
      <c r="C1242" s="27"/>
      <c r="D1242" s="27"/>
      <c r="E1242" s="27"/>
    </row>
    <row r="1243" spans="2:5" x14ac:dyDescent="0.25">
      <c r="B1243" s="27"/>
      <c r="C1243" s="27"/>
      <c r="D1243" s="27"/>
      <c r="E1243" s="27"/>
    </row>
    <row r="1244" spans="2:5" x14ac:dyDescent="0.25">
      <c r="B1244" s="27"/>
      <c r="C1244" s="27"/>
      <c r="D1244" s="27"/>
      <c r="E1244" s="27"/>
    </row>
    <row r="1245" spans="2:5" x14ac:dyDescent="0.25">
      <c r="B1245" s="27"/>
      <c r="C1245" s="27"/>
      <c r="D1245" s="27"/>
      <c r="E1245" s="27"/>
    </row>
    <row r="1246" spans="2:5" x14ac:dyDescent="0.25">
      <c r="B1246" s="27"/>
      <c r="C1246" s="27"/>
      <c r="D1246" s="27"/>
      <c r="E1246" s="27"/>
    </row>
    <row r="1247" spans="2:5" x14ac:dyDescent="0.25">
      <c r="B1247" s="27"/>
      <c r="C1247" s="27"/>
      <c r="D1247" s="27"/>
      <c r="E1247" s="27"/>
    </row>
    <row r="1248" spans="2:5" x14ac:dyDescent="0.25">
      <c r="B1248" s="27"/>
      <c r="C1248" s="27"/>
      <c r="D1248" s="27"/>
      <c r="E1248" s="27"/>
    </row>
    <row r="1249" spans="2:5" x14ac:dyDescent="0.25">
      <c r="B1249" s="27"/>
      <c r="C1249" s="27"/>
      <c r="D1249" s="27"/>
      <c r="E1249" s="27"/>
    </row>
    <row r="1250" spans="2:5" x14ac:dyDescent="0.25">
      <c r="B1250" s="27"/>
      <c r="C1250" s="27"/>
      <c r="D1250" s="27"/>
      <c r="E1250" s="27"/>
    </row>
    <row r="1251" spans="2:5" x14ac:dyDescent="0.25">
      <c r="B1251" s="27"/>
      <c r="C1251" s="27"/>
      <c r="D1251" s="27"/>
      <c r="E1251" s="27"/>
    </row>
    <row r="1252" spans="2:5" x14ac:dyDescent="0.25">
      <c r="B1252" s="27"/>
      <c r="C1252" s="27"/>
      <c r="D1252" s="27"/>
      <c r="E1252" s="27"/>
    </row>
    <row r="1253" spans="2:5" x14ac:dyDescent="0.25">
      <c r="B1253" s="27"/>
      <c r="C1253" s="27"/>
      <c r="D1253" s="27"/>
      <c r="E1253" s="27"/>
    </row>
    <row r="1254" spans="2:5" x14ac:dyDescent="0.25">
      <c r="B1254" s="27"/>
      <c r="C1254" s="27"/>
      <c r="D1254" s="27"/>
      <c r="E1254" s="27"/>
    </row>
    <row r="1255" spans="2:5" x14ac:dyDescent="0.25">
      <c r="B1255" s="27"/>
      <c r="C1255" s="27"/>
      <c r="D1255" s="27"/>
      <c r="E1255" s="27"/>
    </row>
    <row r="1256" spans="2:5" x14ac:dyDescent="0.25">
      <c r="B1256" s="27"/>
      <c r="C1256" s="27"/>
      <c r="D1256" s="27"/>
      <c r="E1256" s="27"/>
    </row>
    <row r="1257" spans="2:5" x14ac:dyDescent="0.25">
      <c r="B1257" s="27"/>
      <c r="C1257" s="27"/>
      <c r="D1257" s="27"/>
      <c r="E1257" s="27"/>
    </row>
    <row r="1258" spans="2:5" x14ac:dyDescent="0.25">
      <c r="B1258" s="27"/>
      <c r="C1258" s="27"/>
      <c r="D1258" s="27"/>
      <c r="E1258" s="27"/>
    </row>
    <row r="1259" spans="2:5" x14ac:dyDescent="0.25">
      <c r="B1259" s="27"/>
      <c r="C1259" s="27"/>
      <c r="D1259" s="27"/>
      <c r="E1259" s="27"/>
    </row>
    <row r="1260" spans="2:5" x14ac:dyDescent="0.25">
      <c r="B1260" s="27"/>
      <c r="C1260" s="27"/>
      <c r="D1260" s="27"/>
      <c r="E1260" s="27"/>
    </row>
    <row r="1261" spans="2:5" x14ac:dyDescent="0.25">
      <c r="B1261" s="27"/>
      <c r="C1261" s="27"/>
      <c r="D1261" s="27"/>
      <c r="E1261" s="27"/>
    </row>
    <row r="1262" spans="2:5" x14ac:dyDescent="0.25">
      <c r="B1262" s="27"/>
      <c r="C1262" s="27"/>
      <c r="D1262" s="27"/>
      <c r="E1262" s="27"/>
    </row>
    <row r="1263" spans="2:5" x14ac:dyDescent="0.25">
      <c r="B1263" s="27"/>
      <c r="C1263" s="27"/>
      <c r="D1263" s="27"/>
      <c r="E1263" s="27"/>
    </row>
    <row r="1264" spans="2:5" x14ac:dyDescent="0.25">
      <c r="B1264" s="27"/>
      <c r="C1264" s="27"/>
      <c r="D1264" s="27"/>
      <c r="E1264" s="27"/>
    </row>
    <row r="1265" spans="2:5" x14ac:dyDescent="0.25">
      <c r="B1265" s="27"/>
      <c r="C1265" s="27"/>
      <c r="D1265" s="27"/>
      <c r="E1265" s="27"/>
    </row>
    <row r="1266" spans="2:5" x14ac:dyDescent="0.25">
      <c r="B1266" s="27"/>
      <c r="C1266" s="27"/>
      <c r="D1266" s="27"/>
      <c r="E1266" s="27"/>
    </row>
    <row r="1267" spans="2:5" x14ac:dyDescent="0.25">
      <c r="B1267" s="27"/>
      <c r="C1267" s="27"/>
      <c r="D1267" s="27"/>
      <c r="E1267" s="27"/>
    </row>
    <row r="1268" spans="2:5" x14ac:dyDescent="0.25">
      <c r="B1268" s="27"/>
      <c r="C1268" s="27"/>
      <c r="D1268" s="27"/>
      <c r="E1268" s="27"/>
    </row>
    <row r="1269" spans="2:5" x14ac:dyDescent="0.25">
      <c r="B1269" s="27"/>
      <c r="C1269" s="27"/>
      <c r="D1269" s="27"/>
      <c r="E1269" s="27"/>
    </row>
    <row r="1270" spans="2:5" x14ac:dyDescent="0.25">
      <c r="B1270" s="27"/>
      <c r="C1270" s="27"/>
      <c r="D1270" s="27"/>
      <c r="E1270" s="27"/>
    </row>
    <row r="1271" spans="2:5" x14ac:dyDescent="0.25">
      <c r="B1271" s="27"/>
      <c r="C1271" s="27"/>
      <c r="D1271" s="27"/>
      <c r="E1271" s="27"/>
    </row>
    <row r="1272" spans="2:5" x14ac:dyDescent="0.25">
      <c r="B1272" s="27"/>
      <c r="C1272" s="27"/>
      <c r="D1272" s="27"/>
      <c r="E1272" s="27"/>
    </row>
    <row r="1273" spans="2:5" x14ac:dyDescent="0.25">
      <c r="B1273" s="27"/>
      <c r="C1273" s="27"/>
      <c r="D1273" s="27"/>
      <c r="E1273" s="27"/>
    </row>
    <row r="1274" spans="2:5" x14ac:dyDescent="0.25">
      <c r="B1274" s="27"/>
      <c r="C1274" s="27"/>
      <c r="D1274" s="27"/>
      <c r="E1274" s="27"/>
    </row>
    <row r="1275" spans="2:5" x14ac:dyDescent="0.25">
      <c r="B1275" s="27"/>
      <c r="C1275" s="27"/>
      <c r="D1275" s="27"/>
      <c r="E1275" s="27"/>
    </row>
    <row r="1276" spans="2:5" x14ac:dyDescent="0.25">
      <c r="B1276" s="27"/>
      <c r="C1276" s="27"/>
      <c r="D1276" s="27"/>
      <c r="E1276" s="27"/>
    </row>
    <row r="1277" spans="2:5" x14ac:dyDescent="0.25">
      <c r="B1277" s="27"/>
      <c r="C1277" s="27"/>
      <c r="D1277" s="27"/>
      <c r="E1277" s="27"/>
    </row>
    <row r="1278" spans="2:5" x14ac:dyDescent="0.25">
      <c r="B1278" s="27"/>
      <c r="C1278" s="27"/>
      <c r="D1278" s="27"/>
      <c r="E1278" s="27"/>
    </row>
    <row r="1279" spans="2:5" x14ac:dyDescent="0.25">
      <c r="B1279" s="27"/>
      <c r="C1279" s="27"/>
      <c r="D1279" s="27"/>
      <c r="E1279" s="27"/>
    </row>
    <row r="1280" spans="2:5" x14ac:dyDescent="0.25">
      <c r="B1280" s="27"/>
      <c r="C1280" s="27"/>
      <c r="D1280" s="27"/>
      <c r="E1280" s="27"/>
    </row>
    <row r="1281" spans="2:5" x14ac:dyDescent="0.25">
      <c r="B1281" s="27"/>
      <c r="C1281" s="27"/>
      <c r="D1281" s="27"/>
      <c r="E1281" s="27"/>
    </row>
    <row r="1282" spans="2:5" x14ac:dyDescent="0.25">
      <c r="B1282" s="27"/>
      <c r="C1282" s="27"/>
      <c r="D1282" s="27"/>
      <c r="E1282" s="27"/>
    </row>
    <row r="1283" spans="2:5" x14ac:dyDescent="0.25">
      <c r="B1283" s="27"/>
      <c r="C1283" s="27"/>
      <c r="D1283" s="27"/>
      <c r="E1283" s="27"/>
    </row>
    <row r="1284" spans="2:5" x14ac:dyDescent="0.25">
      <c r="B1284" s="27"/>
      <c r="C1284" s="27"/>
      <c r="D1284" s="27"/>
      <c r="E1284" s="27"/>
    </row>
    <row r="1285" spans="2:5" x14ac:dyDescent="0.25">
      <c r="B1285" s="27"/>
      <c r="C1285" s="27"/>
      <c r="D1285" s="27"/>
      <c r="E1285" s="27"/>
    </row>
    <row r="1286" spans="2:5" x14ac:dyDescent="0.25">
      <c r="B1286" s="27"/>
      <c r="C1286" s="27"/>
      <c r="D1286" s="27"/>
      <c r="E1286" s="27"/>
    </row>
    <row r="1287" spans="2:5" x14ac:dyDescent="0.25">
      <c r="B1287" s="27"/>
      <c r="C1287" s="27"/>
      <c r="D1287" s="27"/>
      <c r="E1287" s="27"/>
    </row>
    <row r="1288" spans="2:5" x14ac:dyDescent="0.25">
      <c r="B1288" s="27"/>
      <c r="C1288" s="27"/>
      <c r="D1288" s="27"/>
      <c r="E1288" s="27"/>
    </row>
    <row r="1289" spans="2:5" x14ac:dyDescent="0.25">
      <c r="B1289" s="27"/>
      <c r="C1289" s="27"/>
      <c r="D1289" s="27"/>
      <c r="E1289" s="27"/>
    </row>
    <row r="1290" spans="2:5" x14ac:dyDescent="0.25">
      <c r="B1290" s="27"/>
      <c r="C1290" s="27"/>
      <c r="D1290" s="27"/>
      <c r="E1290" s="27"/>
    </row>
    <row r="1291" spans="2:5" x14ac:dyDescent="0.25">
      <c r="B1291" s="27"/>
      <c r="C1291" s="27"/>
      <c r="D1291" s="27"/>
      <c r="E1291" s="27"/>
    </row>
    <row r="1292" spans="2:5" x14ac:dyDescent="0.25">
      <c r="B1292" s="27"/>
      <c r="C1292" s="27"/>
      <c r="D1292" s="27"/>
      <c r="E1292" s="27"/>
    </row>
    <row r="1293" spans="2:5" x14ac:dyDescent="0.25">
      <c r="B1293" s="27"/>
      <c r="C1293" s="27"/>
      <c r="D1293" s="27"/>
      <c r="E1293" s="27"/>
    </row>
    <row r="1294" spans="2:5" x14ac:dyDescent="0.25">
      <c r="B1294" s="27"/>
      <c r="C1294" s="27"/>
      <c r="D1294" s="27"/>
      <c r="E1294" s="27"/>
    </row>
    <row r="1295" spans="2:5" x14ac:dyDescent="0.25">
      <c r="B1295" s="27"/>
      <c r="C1295" s="27"/>
      <c r="D1295" s="27"/>
      <c r="E1295" s="27"/>
    </row>
    <row r="1296" spans="2:5" x14ac:dyDescent="0.25">
      <c r="B1296" s="27"/>
      <c r="C1296" s="27"/>
      <c r="D1296" s="27"/>
      <c r="E1296" s="27"/>
    </row>
    <row r="1297" spans="2:5" x14ac:dyDescent="0.25">
      <c r="B1297" s="27"/>
      <c r="C1297" s="27"/>
      <c r="D1297" s="27"/>
      <c r="E1297" s="27"/>
    </row>
    <row r="1298" spans="2:5" x14ac:dyDescent="0.25">
      <c r="B1298" s="27"/>
      <c r="C1298" s="27"/>
      <c r="D1298" s="27"/>
      <c r="E1298" s="27"/>
    </row>
    <row r="1299" spans="2:5" x14ac:dyDescent="0.25">
      <c r="B1299" s="27"/>
      <c r="C1299" s="27"/>
      <c r="D1299" s="27"/>
      <c r="E1299" s="27"/>
    </row>
    <row r="1300" spans="2:5" x14ac:dyDescent="0.25">
      <c r="B1300" s="27"/>
      <c r="C1300" s="27"/>
      <c r="D1300" s="27"/>
      <c r="E1300" s="27"/>
    </row>
    <row r="1301" spans="2:5" x14ac:dyDescent="0.25">
      <c r="B1301" s="27"/>
      <c r="C1301" s="27"/>
      <c r="D1301" s="27"/>
      <c r="E1301" s="27"/>
    </row>
    <row r="1302" spans="2:5" x14ac:dyDescent="0.25">
      <c r="B1302" s="27"/>
      <c r="C1302" s="27"/>
      <c r="D1302" s="27"/>
      <c r="E1302" s="27"/>
    </row>
    <row r="1303" spans="2:5" x14ac:dyDescent="0.25">
      <c r="B1303" s="27"/>
      <c r="C1303" s="27"/>
      <c r="D1303" s="27"/>
      <c r="E1303" s="27"/>
    </row>
    <row r="1304" spans="2:5" x14ac:dyDescent="0.25">
      <c r="B1304" s="27"/>
      <c r="C1304" s="27"/>
      <c r="D1304" s="27"/>
      <c r="E1304" s="27"/>
    </row>
    <row r="1305" spans="2:5" x14ac:dyDescent="0.25">
      <c r="B1305" s="27"/>
      <c r="C1305" s="27"/>
      <c r="D1305" s="27"/>
      <c r="E1305" s="27"/>
    </row>
    <row r="1306" spans="2:5" x14ac:dyDescent="0.25">
      <c r="B1306" s="27"/>
      <c r="C1306" s="27"/>
      <c r="D1306" s="27"/>
      <c r="E1306" s="27"/>
    </row>
    <row r="1307" spans="2:5" x14ac:dyDescent="0.25">
      <c r="B1307" s="27"/>
      <c r="C1307" s="27"/>
      <c r="D1307" s="27"/>
      <c r="E1307" s="27"/>
    </row>
    <row r="1308" spans="2:5" x14ac:dyDescent="0.25">
      <c r="B1308" s="27"/>
      <c r="C1308" s="27"/>
      <c r="D1308" s="27"/>
      <c r="E1308" s="27"/>
    </row>
    <row r="1309" spans="2:5" x14ac:dyDescent="0.25">
      <c r="B1309" s="27"/>
      <c r="C1309" s="27"/>
      <c r="D1309" s="27"/>
      <c r="E1309" s="27"/>
    </row>
    <row r="1310" spans="2:5" x14ac:dyDescent="0.25">
      <c r="B1310" s="27"/>
      <c r="C1310" s="27"/>
      <c r="D1310" s="27"/>
      <c r="E1310" s="27"/>
    </row>
    <row r="1311" spans="2:5" x14ac:dyDescent="0.25">
      <c r="B1311" s="27"/>
      <c r="C1311" s="27"/>
      <c r="D1311" s="27"/>
      <c r="E1311" s="27"/>
    </row>
    <row r="1312" spans="2:5" x14ac:dyDescent="0.25">
      <c r="B1312" s="27"/>
      <c r="C1312" s="27"/>
      <c r="D1312" s="27"/>
      <c r="E1312" s="27"/>
    </row>
    <row r="1313" spans="2:5" x14ac:dyDescent="0.25">
      <c r="B1313" s="27"/>
      <c r="C1313" s="27"/>
      <c r="D1313" s="27"/>
      <c r="E1313" s="27"/>
    </row>
    <row r="1314" spans="2:5" x14ac:dyDescent="0.25">
      <c r="B1314" s="27"/>
      <c r="C1314" s="27"/>
      <c r="D1314" s="27"/>
      <c r="E1314" s="27"/>
    </row>
    <row r="1315" spans="2:5" x14ac:dyDescent="0.25">
      <c r="B1315" s="27"/>
      <c r="C1315" s="27"/>
      <c r="D1315" s="27"/>
      <c r="E1315" s="27"/>
    </row>
    <row r="1316" spans="2:5" x14ac:dyDescent="0.25">
      <c r="B1316" s="27"/>
      <c r="C1316" s="27"/>
      <c r="D1316" s="27"/>
      <c r="E1316" s="27"/>
    </row>
    <row r="1317" spans="2:5" x14ac:dyDescent="0.25">
      <c r="B1317" s="27"/>
      <c r="C1317" s="27"/>
      <c r="D1317" s="27"/>
      <c r="E1317" s="27"/>
    </row>
    <row r="1318" spans="2:5" x14ac:dyDescent="0.25">
      <c r="B1318" s="27"/>
      <c r="C1318" s="27"/>
      <c r="D1318" s="27"/>
      <c r="E1318" s="27"/>
    </row>
    <row r="1319" spans="2:5" x14ac:dyDescent="0.25">
      <c r="B1319" s="27"/>
      <c r="C1319" s="27"/>
      <c r="D1319" s="27"/>
      <c r="E1319" s="27"/>
    </row>
    <row r="1320" spans="2:5" x14ac:dyDescent="0.25">
      <c r="B1320" s="27"/>
      <c r="C1320" s="27"/>
      <c r="D1320" s="27"/>
      <c r="E1320" s="27"/>
    </row>
    <row r="1321" spans="2:5" x14ac:dyDescent="0.25">
      <c r="B1321" s="27"/>
      <c r="C1321" s="27"/>
      <c r="D1321" s="27"/>
      <c r="E1321" s="27"/>
    </row>
    <row r="1322" spans="2:5" x14ac:dyDescent="0.25">
      <c r="B1322" s="27"/>
      <c r="C1322" s="27"/>
      <c r="D1322" s="27"/>
      <c r="E1322" s="27"/>
    </row>
    <row r="1323" spans="2:5" x14ac:dyDescent="0.25">
      <c r="B1323" s="27"/>
      <c r="C1323" s="27"/>
      <c r="D1323" s="27"/>
      <c r="E1323" s="27"/>
    </row>
    <row r="1324" spans="2:5" x14ac:dyDescent="0.25">
      <c r="B1324" s="27"/>
      <c r="C1324" s="27"/>
      <c r="D1324" s="27"/>
      <c r="E1324" s="27"/>
    </row>
    <row r="1325" spans="2:5" x14ac:dyDescent="0.25">
      <c r="B1325" s="27"/>
      <c r="C1325" s="27"/>
      <c r="D1325" s="27"/>
      <c r="E1325" s="27"/>
    </row>
    <row r="1326" spans="2:5" x14ac:dyDescent="0.25">
      <c r="B1326" s="27"/>
      <c r="C1326" s="27"/>
      <c r="D1326" s="27"/>
      <c r="E1326" s="27"/>
    </row>
    <row r="1327" spans="2:5" x14ac:dyDescent="0.25">
      <c r="B1327" s="27"/>
      <c r="C1327" s="27"/>
      <c r="D1327" s="27"/>
      <c r="E1327" s="27"/>
    </row>
    <row r="1328" spans="2:5" x14ac:dyDescent="0.25">
      <c r="B1328" s="27"/>
      <c r="C1328" s="27"/>
      <c r="D1328" s="27"/>
      <c r="E1328" s="27"/>
    </row>
    <row r="1329" spans="2:5" x14ac:dyDescent="0.25">
      <c r="B1329" s="27"/>
      <c r="C1329" s="27"/>
      <c r="D1329" s="27"/>
      <c r="E1329" s="27"/>
    </row>
    <row r="1330" spans="2:5" x14ac:dyDescent="0.25">
      <c r="B1330" s="27"/>
      <c r="C1330" s="27"/>
      <c r="D1330" s="27"/>
      <c r="E1330" s="27"/>
    </row>
    <row r="1331" spans="2:5" x14ac:dyDescent="0.25">
      <c r="B1331" s="27"/>
      <c r="C1331" s="27"/>
      <c r="D1331" s="27"/>
      <c r="E1331" s="27"/>
    </row>
    <row r="1332" spans="2:5" x14ac:dyDescent="0.25">
      <c r="B1332" s="27"/>
      <c r="C1332" s="27"/>
      <c r="D1332" s="27"/>
      <c r="E1332" s="27"/>
    </row>
    <row r="1333" spans="2:5" x14ac:dyDescent="0.25">
      <c r="B1333" s="27"/>
      <c r="C1333" s="27"/>
      <c r="D1333" s="27"/>
      <c r="E1333" s="27"/>
    </row>
    <row r="1334" spans="2:5" x14ac:dyDescent="0.25">
      <c r="B1334" s="27"/>
      <c r="C1334" s="27"/>
      <c r="D1334" s="27"/>
      <c r="E1334" s="27"/>
    </row>
    <row r="1335" spans="2:5" x14ac:dyDescent="0.25">
      <c r="B1335" s="27"/>
      <c r="C1335" s="27"/>
      <c r="D1335" s="27"/>
      <c r="E1335" s="27"/>
    </row>
    <row r="1336" spans="2:5" x14ac:dyDescent="0.25">
      <c r="B1336" s="27"/>
      <c r="C1336" s="27"/>
      <c r="D1336" s="27"/>
      <c r="E1336" s="27"/>
    </row>
    <row r="1337" spans="2:5" x14ac:dyDescent="0.25">
      <c r="B1337" s="27"/>
      <c r="C1337" s="27"/>
      <c r="D1337" s="27"/>
      <c r="E1337" s="27"/>
    </row>
    <row r="1338" spans="2:5" x14ac:dyDescent="0.25">
      <c r="B1338" s="27"/>
      <c r="C1338" s="27"/>
      <c r="D1338" s="27"/>
      <c r="E1338" s="27"/>
    </row>
    <row r="1339" spans="2:5" x14ac:dyDescent="0.25">
      <c r="B1339" s="27"/>
      <c r="C1339" s="27"/>
      <c r="D1339" s="27"/>
      <c r="E1339" s="27"/>
    </row>
    <row r="1340" spans="2:5" x14ac:dyDescent="0.25">
      <c r="B1340" s="27"/>
      <c r="C1340" s="27"/>
      <c r="D1340" s="27"/>
      <c r="E1340" s="27"/>
    </row>
    <row r="1341" spans="2:5" x14ac:dyDescent="0.25">
      <c r="B1341" s="27"/>
      <c r="C1341" s="27"/>
      <c r="D1341" s="27"/>
      <c r="E1341" s="27"/>
    </row>
    <row r="1342" spans="2:5" x14ac:dyDescent="0.25">
      <c r="B1342" s="27"/>
      <c r="C1342" s="27"/>
      <c r="D1342" s="27"/>
      <c r="E1342" s="27"/>
    </row>
    <row r="1343" spans="2:5" x14ac:dyDescent="0.25">
      <c r="B1343" s="27"/>
      <c r="C1343" s="27"/>
      <c r="D1343" s="27"/>
      <c r="E1343" s="27"/>
    </row>
    <row r="1344" spans="2:5" x14ac:dyDescent="0.25">
      <c r="B1344" s="27"/>
      <c r="C1344" s="27"/>
      <c r="D1344" s="27"/>
      <c r="E1344" s="27"/>
    </row>
    <row r="1345" spans="2:5" x14ac:dyDescent="0.25">
      <c r="B1345" s="27"/>
      <c r="C1345" s="27"/>
      <c r="D1345" s="27"/>
      <c r="E1345" s="27"/>
    </row>
    <row r="1346" spans="2:5" x14ac:dyDescent="0.25">
      <c r="B1346" s="27"/>
      <c r="C1346" s="27"/>
      <c r="D1346" s="27"/>
      <c r="E1346" s="27"/>
    </row>
    <row r="1347" spans="2:5" x14ac:dyDescent="0.25">
      <c r="B1347" s="27"/>
      <c r="C1347" s="27"/>
      <c r="D1347" s="27"/>
      <c r="E1347" s="27"/>
    </row>
    <row r="1348" spans="2:5" x14ac:dyDescent="0.25">
      <c r="B1348" s="27"/>
      <c r="C1348" s="27"/>
      <c r="D1348" s="27"/>
      <c r="E1348" s="27"/>
    </row>
    <row r="1349" spans="2:5" x14ac:dyDescent="0.25">
      <c r="B1349" s="27"/>
      <c r="C1349" s="27"/>
      <c r="D1349" s="27"/>
      <c r="E1349" s="27"/>
    </row>
    <row r="1350" spans="2:5" x14ac:dyDescent="0.25">
      <c r="B1350" s="27"/>
      <c r="C1350" s="27"/>
      <c r="D1350" s="27"/>
      <c r="E1350" s="27"/>
    </row>
    <row r="1351" spans="2:5" x14ac:dyDescent="0.25">
      <c r="B1351" s="27"/>
      <c r="C1351" s="27"/>
      <c r="D1351" s="27"/>
      <c r="E1351" s="27"/>
    </row>
    <row r="1352" spans="2:5" x14ac:dyDescent="0.25">
      <c r="B1352" s="27"/>
      <c r="C1352" s="27"/>
      <c r="D1352" s="27"/>
      <c r="E1352" s="27"/>
    </row>
    <row r="1353" spans="2:5" x14ac:dyDescent="0.25">
      <c r="B1353" s="27"/>
      <c r="C1353" s="27"/>
      <c r="D1353" s="27"/>
      <c r="E1353" s="27"/>
    </row>
    <row r="1354" spans="2:5" x14ac:dyDescent="0.25">
      <c r="B1354" s="27"/>
      <c r="C1354" s="27"/>
      <c r="D1354" s="27"/>
      <c r="E1354" s="27"/>
    </row>
    <row r="1355" spans="2:5" x14ac:dyDescent="0.25">
      <c r="B1355" s="27"/>
      <c r="C1355" s="27"/>
      <c r="D1355" s="27"/>
      <c r="E1355" s="27"/>
    </row>
    <row r="1356" spans="2:5" x14ac:dyDescent="0.25">
      <c r="B1356" s="27"/>
      <c r="C1356" s="27"/>
      <c r="D1356" s="27"/>
      <c r="E1356" s="27"/>
    </row>
    <row r="1357" spans="2:5" x14ac:dyDescent="0.25">
      <c r="B1357" s="27"/>
      <c r="C1357" s="27"/>
      <c r="D1357" s="27"/>
      <c r="E1357" s="27"/>
    </row>
    <row r="1358" spans="2:5" x14ac:dyDescent="0.25">
      <c r="B1358" s="27"/>
      <c r="C1358" s="27"/>
      <c r="D1358" s="27"/>
      <c r="E1358" s="27"/>
    </row>
    <row r="1359" spans="2:5" x14ac:dyDescent="0.25">
      <c r="B1359" s="27"/>
      <c r="C1359" s="27"/>
      <c r="D1359" s="27"/>
      <c r="E1359" s="27"/>
    </row>
    <row r="1360" spans="2:5" x14ac:dyDescent="0.25">
      <c r="B1360" s="27"/>
      <c r="C1360" s="27"/>
      <c r="D1360" s="27"/>
      <c r="E1360" s="27"/>
    </row>
    <row r="1361" spans="2:5" x14ac:dyDescent="0.25">
      <c r="B1361" s="27"/>
      <c r="C1361" s="27"/>
      <c r="D1361" s="27"/>
      <c r="E1361" s="27"/>
    </row>
    <row r="1362" spans="2:5" x14ac:dyDescent="0.25">
      <c r="B1362" s="27"/>
      <c r="C1362" s="27"/>
      <c r="D1362" s="27"/>
      <c r="E1362" s="27"/>
    </row>
    <row r="1363" spans="2:5" x14ac:dyDescent="0.25">
      <c r="B1363" s="27"/>
      <c r="C1363" s="27"/>
      <c r="D1363" s="27"/>
      <c r="E1363" s="27"/>
    </row>
    <row r="1364" spans="2:5" x14ac:dyDescent="0.25">
      <c r="B1364" s="27"/>
      <c r="C1364" s="27"/>
      <c r="D1364" s="27"/>
      <c r="E1364" s="27"/>
    </row>
    <row r="1365" spans="2:5" x14ac:dyDescent="0.25">
      <c r="B1365" s="27"/>
      <c r="C1365" s="27"/>
      <c r="D1365" s="27"/>
      <c r="E1365" s="27"/>
    </row>
    <row r="1366" spans="2:5" x14ac:dyDescent="0.25">
      <c r="B1366" s="27"/>
      <c r="C1366" s="27"/>
      <c r="D1366" s="27"/>
      <c r="E1366" s="27"/>
    </row>
    <row r="1367" spans="2:5" x14ac:dyDescent="0.25">
      <c r="B1367" s="27"/>
      <c r="C1367" s="27"/>
      <c r="D1367" s="27"/>
      <c r="E1367" s="27"/>
    </row>
    <row r="1368" spans="2:5" x14ac:dyDescent="0.25">
      <c r="B1368" s="27"/>
      <c r="C1368" s="27"/>
      <c r="D1368" s="27"/>
      <c r="E1368" s="27"/>
    </row>
    <row r="1369" spans="2:5" x14ac:dyDescent="0.25">
      <c r="B1369" s="27"/>
      <c r="C1369" s="27"/>
      <c r="D1369" s="27"/>
      <c r="E1369" s="27"/>
    </row>
    <row r="1370" spans="2:5" x14ac:dyDescent="0.25">
      <c r="B1370" s="27"/>
      <c r="C1370" s="27"/>
      <c r="D1370" s="27"/>
      <c r="E1370" s="27"/>
    </row>
    <row r="1371" spans="2:5" x14ac:dyDescent="0.25">
      <c r="B1371" s="27"/>
      <c r="C1371" s="27"/>
      <c r="D1371" s="27"/>
      <c r="E1371" s="27"/>
    </row>
    <row r="1372" spans="2:5" x14ac:dyDescent="0.25">
      <c r="B1372" s="27"/>
      <c r="C1372" s="27"/>
      <c r="D1372" s="27"/>
      <c r="E1372" s="27"/>
    </row>
    <row r="1373" spans="2:5" x14ac:dyDescent="0.25">
      <c r="B1373" s="27"/>
      <c r="C1373" s="27"/>
      <c r="D1373" s="27"/>
      <c r="E1373" s="27"/>
    </row>
    <row r="1374" spans="2:5" x14ac:dyDescent="0.25">
      <c r="B1374" s="27"/>
      <c r="C1374" s="27"/>
      <c r="D1374" s="27"/>
      <c r="E1374" s="27"/>
    </row>
    <row r="1375" spans="2:5" x14ac:dyDescent="0.25">
      <c r="B1375" s="27"/>
      <c r="C1375" s="27"/>
      <c r="D1375" s="27"/>
      <c r="E1375" s="27"/>
    </row>
    <row r="1376" spans="2:5" x14ac:dyDescent="0.25">
      <c r="B1376" s="27"/>
      <c r="C1376" s="27"/>
      <c r="D1376" s="27"/>
      <c r="E1376" s="27"/>
    </row>
    <row r="1377" spans="2:5" x14ac:dyDescent="0.25">
      <c r="B1377" s="27"/>
      <c r="C1377" s="27"/>
      <c r="D1377" s="27"/>
      <c r="E1377" s="27"/>
    </row>
    <row r="1378" spans="2:5" x14ac:dyDescent="0.25">
      <c r="B1378" s="27"/>
      <c r="C1378" s="27"/>
      <c r="D1378" s="27"/>
      <c r="E1378" s="27"/>
    </row>
    <row r="1379" spans="2:5" x14ac:dyDescent="0.25">
      <c r="B1379" s="27"/>
      <c r="C1379" s="27"/>
      <c r="D1379" s="27"/>
      <c r="E1379" s="27"/>
    </row>
    <row r="1380" spans="2:5" x14ac:dyDescent="0.25">
      <c r="B1380" s="27"/>
      <c r="C1380" s="27"/>
      <c r="D1380" s="27"/>
      <c r="E1380" s="27"/>
    </row>
    <row r="1381" spans="2:5" x14ac:dyDescent="0.25">
      <c r="B1381" s="27"/>
      <c r="C1381" s="27"/>
      <c r="D1381" s="27"/>
      <c r="E1381" s="27"/>
    </row>
    <row r="1382" spans="2:5" x14ac:dyDescent="0.25">
      <c r="B1382" s="27"/>
      <c r="C1382" s="27"/>
      <c r="D1382" s="27"/>
      <c r="E1382" s="27"/>
    </row>
    <row r="1383" spans="2:5" x14ac:dyDescent="0.25">
      <c r="B1383" s="27"/>
      <c r="C1383" s="27"/>
      <c r="D1383" s="27"/>
      <c r="E1383" s="27"/>
    </row>
    <row r="1384" spans="2:5" x14ac:dyDescent="0.25">
      <c r="B1384" s="27"/>
      <c r="C1384" s="27"/>
      <c r="D1384" s="27"/>
      <c r="E1384" s="27"/>
    </row>
    <row r="1385" spans="2:5" x14ac:dyDescent="0.25">
      <c r="B1385" s="27"/>
      <c r="C1385" s="27"/>
      <c r="D1385" s="27"/>
      <c r="E1385" s="27"/>
    </row>
    <row r="1386" spans="2:5" x14ac:dyDescent="0.25">
      <c r="B1386" s="27"/>
      <c r="C1386" s="27"/>
      <c r="D1386" s="27"/>
      <c r="E1386" s="27"/>
    </row>
    <row r="1387" spans="2:5" x14ac:dyDescent="0.25">
      <c r="B1387" s="27"/>
      <c r="C1387" s="27"/>
      <c r="D1387" s="27"/>
      <c r="E1387" s="27"/>
    </row>
    <row r="1388" spans="2:5" x14ac:dyDescent="0.25">
      <c r="B1388" s="27"/>
      <c r="C1388" s="27"/>
      <c r="D1388" s="27"/>
      <c r="E1388" s="27"/>
    </row>
    <row r="1389" spans="2:5" x14ac:dyDescent="0.25">
      <c r="B1389" s="27"/>
      <c r="C1389" s="27"/>
      <c r="D1389" s="27"/>
      <c r="E1389" s="27"/>
    </row>
    <row r="1390" spans="2:5" x14ac:dyDescent="0.25">
      <c r="B1390" s="27"/>
      <c r="C1390" s="27"/>
      <c r="D1390" s="27"/>
      <c r="E1390" s="27"/>
    </row>
    <row r="1391" spans="2:5" x14ac:dyDescent="0.25">
      <c r="B1391" s="27"/>
      <c r="C1391" s="27"/>
      <c r="D1391" s="27"/>
      <c r="E1391" s="27"/>
    </row>
    <row r="1392" spans="2:5" x14ac:dyDescent="0.25">
      <c r="B1392" s="27"/>
      <c r="C1392" s="27"/>
      <c r="D1392" s="27"/>
      <c r="E1392" s="27"/>
    </row>
    <row r="1393" spans="2:5" x14ac:dyDescent="0.25">
      <c r="B1393" s="27"/>
      <c r="C1393" s="27"/>
      <c r="D1393" s="27"/>
      <c r="E1393" s="27"/>
    </row>
    <row r="1394" spans="2:5" x14ac:dyDescent="0.25">
      <c r="B1394" s="27"/>
      <c r="C1394" s="27"/>
      <c r="D1394" s="27"/>
      <c r="E1394" s="27"/>
    </row>
    <row r="1395" spans="2:5" x14ac:dyDescent="0.25">
      <c r="B1395" s="27"/>
      <c r="C1395" s="27"/>
      <c r="D1395" s="27"/>
      <c r="E1395" s="27"/>
    </row>
    <row r="1396" spans="2:5" x14ac:dyDescent="0.25">
      <c r="B1396" s="27"/>
      <c r="C1396" s="27"/>
      <c r="D1396" s="27"/>
      <c r="E1396" s="27"/>
    </row>
    <row r="1397" spans="2:5" x14ac:dyDescent="0.25">
      <c r="B1397" s="27"/>
      <c r="C1397" s="27"/>
      <c r="D1397" s="27"/>
      <c r="E1397" s="27"/>
    </row>
    <row r="1398" spans="2:5" x14ac:dyDescent="0.25">
      <c r="B1398" s="27"/>
      <c r="C1398" s="27"/>
      <c r="D1398" s="27"/>
      <c r="E1398" s="27"/>
    </row>
    <row r="1399" spans="2:5" x14ac:dyDescent="0.25">
      <c r="B1399" s="27"/>
      <c r="C1399" s="27"/>
      <c r="D1399" s="27"/>
      <c r="E1399" s="27"/>
    </row>
    <row r="1400" spans="2:5" x14ac:dyDescent="0.25">
      <c r="B1400" s="27"/>
      <c r="C1400" s="27"/>
      <c r="D1400" s="27"/>
      <c r="E1400" s="27"/>
    </row>
    <row r="1401" spans="2:5" x14ac:dyDescent="0.25">
      <c r="B1401" s="27"/>
      <c r="C1401" s="27"/>
      <c r="D1401" s="27"/>
      <c r="E1401" s="27"/>
    </row>
    <row r="1402" spans="2:5" x14ac:dyDescent="0.25">
      <c r="B1402" s="27"/>
      <c r="C1402" s="27"/>
      <c r="D1402" s="27"/>
      <c r="E1402" s="27"/>
    </row>
    <row r="1403" spans="2:5" x14ac:dyDescent="0.25">
      <c r="B1403" s="27"/>
      <c r="C1403" s="27"/>
      <c r="D1403" s="27"/>
      <c r="E1403" s="27"/>
    </row>
    <row r="1404" spans="2:5" x14ac:dyDescent="0.25">
      <c r="B1404" s="27"/>
      <c r="C1404" s="27"/>
      <c r="D1404" s="27"/>
      <c r="E1404" s="27"/>
    </row>
    <row r="1405" spans="2:5" x14ac:dyDescent="0.25">
      <c r="B1405" s="27"/>
      <c r="C1405" s="27"/>
      <c r="D1405" s="27"/>
      <c r="E1405" s="27"/>
    </row>
    <row r="1406" spans="2:5" x14ac:dyDescent="0.25">
      <c r="B1406" s="27"/>
      <c r="C1406" s="27"/>
      <c r="D1406" s="27"/>
      <c r="E1406" s="27"/>
    </row>
    <row r="1407" spans="2:5" x14ac:dyDescent="0.25">
      <c r="B1407" s="27"/>
      <c r="C1407" s="27"/>
      <c r="D1407" s="27"/>
      <c r="E1407" s="27"/>
    </row>
    <row r="1408" spans="2:5" x14ac:dyDescent="0.25">
      <c r="B1408" s="27"/>
      <c r="C1408" s="27"/>
      <c r="D1408" s="27"/>
      <c r="E1408" s="27"/>
    </row>
    <row r="1409" spans="2:5" x14ac:dyDescent="0.25">
      <c r="B1409" s="27"/>
      <c r="C1409" s="27"/>
      <c r="D1409" s="27"/>
      <c r="E1409" s="27"/>
    </row>
    <row r="1410" spans="2:5" x14ac:dyDescent="0.25">
      <c r="B1410" s="27"/>
      <c r="C1410" s="27"/>
      <c r="D1410" s="27"/>
      <c r="E1410" s="27"/>
    </row>
    <row r="1411" spans="2:5" x14ac:dyDescent="0.25">
      <c r="B1411" s="27"/>
      <c r="C1411" s="27"/>
      <c r="D1411" s="27"/>
      <c r="E1411" s="27"/>
    </row>
    <row r="1412" spans="2:5" x14ac:dyDescent="0.25">
      <c r="B1412" s="27"/>
      <c r="C1412" s="27"/>
      <c r="D1412" s="27"/>
      <c r="E1412" s="27"/>
    </row>
    <row r="1413" spans="2:5" x14ac:dyDescent="0.25">
      <c r="B1413" s="27"/>
      <c r="C1413" s="27"/>
      <c r="D1413" s="27"/>
      <c r="E1413" s="27"/>
    </row>
    <row r="1414" spans="2:5" x14ac:dyDescent="0.25">
      <c r="B1414" s="27"/>
      <c r="C1414" s="27"/>
      <c r="D1414" s="27"/>
      <c r="E1414" s="27"/>
    </row>
    <row r="1415" spans="2:5" x14ac:dyDescent="0.25">
      <c r="B1415" s="27"/>
      <c r="C1415" s="27"/>
      <c r="D1415" s="27"/>
      <c r="E1415" s="27"/>
    </row>
    <row r="1416" spans="2:5" x14ac:dyDescent="0.25">
      <c r="B1416" s="27"/>
      <c r="C1416" s="27"/>
      <c r="D1416" s="27"/>
      <c r="E1416" s="27"/>
    </row>
    <row r="1417" spans="2:5" x14ac:dyDescent="0.25">
      <c r="B1417" s="27"/>
      <c r="C1417" s="27"/>
      <c r="D1417" s="27"/>
      <c r="E1417" s="27"/>
    </row>
    <row r="1418" spans="2:5" x14ac:dyDescent="0.25">
      <c r="B1418" s="27"/>
      <c r="C1418" s="27"/>
      <c r="D1418" s="27"/>
      <c r="E1418" s="27"/>
    </row>
    <row r="1419" spans="2:5" x14ac:dyDescent="0.25">
      <c r="B1419" s="27"/>
      <c r="C1419" s="27"/>
      <c r="D1419" s="27"/>
      <c r="E1419" s="27"/>
    </row>
    <row r="1420" spans="2:5" x14ac:dyDescent="0.25">
      <c r="B1420" s="27"/>
      <c r="C1420" s="27"/>
      <c r="D1420" s="27"/>
      <c r="E1420" s="27"/>
    </row>
    <row r="1421" spans="2:5" x14ac:dyDescent="0.25">
      <c r="B1421" s="27"/>
      <c r="C1421" s="27"/>
      <c r="D1421" s="27"/>
      <c r="E1421" s="27"/>
    </row>
    <row r="1422" spans="2:5" x14ac:dyDescent="0.25">
      <c r="B1422" s="27"/>
      <c r="C1422" s="27"/>
      <c r="D1422" s="27"/>
      <c r="E1422" s="27"/>
    </row>
    <row r="1423" spans="2:5" x14ac:dyDescent="0.25">
      <c r="B1423" s="27"/>
      <c r="C1423" s="27"/>
      <c r="D1423" s="27"/>
      <c r="E1423" s="27"/>
    </row>
    <row r="1424" spans="2:5" x14ac:dyDescent="0.25">
      <c r="B1424" s="27"/>
      <c r="C1424" s="27"/>
      <c r="D1424" s="27"/>
      <c r="E1424" s="27"/>
    </row>
    <row r="1425" spans="2:5" x14ac:dyDescent="0.25">
      <c r="B1425" s="27"/>
      <c r="C1425" s="27"/>
      <c r="D1425" s="27"/>
      <c r="E1425" s="27"/>
    </row>
    <row r="1426" spans="2:5" x14ac:dyDescent="0.25">
      <c r="B1426" s="27"/>
      <c r="C1426" s="27"/>
      <c r="D1426" s="27"/>
      <c r="E1426" s="27"/>
    </row>
    <row r="1427" spans="2:5" x14ac:dyDescent="0.25">
      <c r="B1427" s="27"/>
      <c r="C1427" s="27"/>
      <c r="D1427" s="27"/>
      <c r="E1427" s="27"/>
    </row>
    <row r="1428" spans="2:5" x14ac:dyDescent="0.25">
      <c r="B1428" s="27"/>
      <c r="C1428" s="27"/>
      <c r="D1428" s="27"/>
      <c r="E1428" s="27"/>
    </row>
    <row r="1429" spans="2:5" x14ac:dyDescent="0.25">
      <c r="B1429" s="27"/>
      <c r="C1429" s="27"/>
      <c r="D1429" s="27"/>
      <c r="E1429" s="27"/>
    </row>
    <row r="1430" spans="2:5" x14ac:dyDescent="0.25">
      <c r="B1430" s="27"/>
      <c r="C1430" s="27"/>
      <c r="D1430" s="27"/>
      <c r="E1430" s="27"/>
    </row>
    <row r="1431" spans="2:5" x14ac:dyDescent="0.25">
      <c r="B1431" s="27"/>
      <c r="C1431" s="27"/>
      <c r="D1431" s="27"/>
      <c r="E1431" s="27"/>
    </row>
    <row r="1432" spans="2:5" x14ac:dyDescent="0.25">
      <c r="B1432" s="27"/>
      <c r="C1432" s="27"/>
      <c r="D1432" s="27"/>
      <c r="E1432" s="27"/>
    </row>
    <row r="1433" spans="2:5" x14ac:dyDescent="0.25">
      <c r="B1433" s="27"/>
      <c r="C1433" s="27"/>
      <c r="D1433" s="27"/>
      <c r="E1433" s="27"/>
    </row>
    <row r="1434" spans="2:5" x14ac:dyDescent="0.25">
      <c r="B1434" s="27"/>
      <c r="C1434" s="27"/>
      <c r="D1434" s="27"/>
      <c r="E1434" s="27"/>
    </row>
    <row r="1435" spans="2:5" x14ac:dyDescent="0.25">
      <c r="B1435" s="27"/>
      <c r="C1435" s="27"/>
      <c r="D1435" s="27"/>
      <c r="E1435" s="27"/>
    </row>
    <row r="1436" spans="2:5" x14ac:dyDescent="0.25">
      <c r="B1436" s="27"/>
      <c r="C1436" s="27"/>
      <c r="D1436" s="27"/>
      <c r="E1436" s="27"/>
    </row>
    <row r="1437" spans="2:5" x14ac:dyDescent="0.25">
      <c r="B1437" s="27"/>
      <c r="C1437" s="27"/>
      <c r="D1437" s="27"/>
      <c r="E1437" s="27"/>
    </row>
    <row r="1438" spans="2:5" x14ac:dyDescent="0.25">
      <c r="B1438" s="27"/>
      <c r="C1438" s="27"/>
      <c r="D1438" s="27"/>
      <c r="E1438" s="27"/>
    </row>
    <row r="1439" spans="2:5" x14ac:dyDescent="0.25">
      <c r="B1439" s="27"/>
      <c r="C1439" s="27"/>
      <c r="D1439" s="27"/>
      <c r="E1439" s="27"/>
    </row>
    <row r="1440" spans="2:5" x14ac:dyDescent="0.25">
      <c r="B1440" s="27"/>
      <c r="C1440" s="27"/>
      <c r="D1440" s="27"/>
      <c r="E1440" s="27"/>
    </row>
    <row r="1441" spans="2:5" x14ac:dyDescent="0.25">
      <c r="B1441" s="27"/>
      <c r="C1441" s="27"/>
      <c r="D1441" s="27"/>
      <c r="E1441" s="27"/>
    </row>
    <row r="1442" spans="2:5" x14ac:dyDescent="0.25">
      <c r="B1442" s="27"/>
      <c r="C1442" s="27"/>
      <c r="D1442" s="27"/>
      <c r="E1442" s="27"/>
    </row>
    <row r="1443" spans="2:5" x14ac:dyDescent="0.25">
      <c r="B1443" s="27"/>
      <c r="C1443" s="27"/>
      <c r="D1443" s="27"/>
      <c r="E1443" s="27"/>
    </row>
    <row r="1444" spans="2:5" x14ac:dyDescent="0.25">
      <c r="B1444" s="27"/>
      <c r="C1444" s="27"/>
      <c r="D1444" s="27"/>
      <c r="E1444" s="27"/>
    </row>
    <row r="1445" spans="2:5" x14ac:dyDescent="0.25">
      <c r="B1445" s="27"/>
      <c r="C1445" s="27"/>
      <c r="D1445" s="27"/>
      <c r="E1445" s="27"/>
    </row>
    <row r="1446" spans="2:5" x14ac:dyDescent="0.25">
      <c r="B1446" s="27"/>
      <c r="C1446" s="27"/>
      <c r="D1446" s="27"/>
      <c r="E1446" s="27"/>
    </row>
    <row r="1447" spans="2:5" x14ac:dyDescent="0.25">
      <c r="B1447" s="27"/>
      <c r="C1447" s="27"/>
      <c r="D1447" s="27"/>
      <c r="E1447" s="27"/>
    </row>
    <row r="1448" spans="2:5" x14ac:dyDescent="0.25">
      <c r="B1448" s="27"/>
      <c r="C1448" s="27"/>
      <c r="D1448" s="27"/>
      <c r="E1448" s="27"/>
    </row>
    <row r="1449" spans="2:5" x14ac:dyDescent="0.25">
      <c r="B1449" s="27"/>
      <c r="C1449" s="27"/>
      <c r="D1449" s="27"/>
      <c r="E1449" s="27"/>
    </row>
    <row r="1450" spans="2:5" x14ac:dyDescent="0.25">
      <c r="B1450" s="27"/>
      <c r="C1450" s="27"/>
      <c r="D1450" s="27"/>
      <c r="E1450" s="27"/>
    </row>
    <row r="1451" spans="2:5" x14ac:dyDescent="0.25">
      <c r="B1451" s="27"/>
      <c r="C1451" s="27"/>
      <c r="D1451" s="27"/>
      <c r="E1451" s="27"/>
    </row>
    <row r="1452" spans="2:5" x14ac:dyDescent="0.25">
      <c r="B1452" s="27"/>
      <c r="C1452" s="27"/>
      <c r="D1452" s="27"/>
      <c r="E1452" s="27"/>
    </row>
    <row r="1453" spans="2:5" x14ac:dyDescent="0.25">
      <c r="B1453" s="27"/>
      <c r="C1453" s="27"/>
      <c r="D1453" s="27"/>
      <c r="E1453" s="27"/>
    </row>
    <row r="1454" spans="2:5" x14ac:dyDescent="0.25">
      <c r="B1454" s="27"/>
      <c r="C1454" s="27"/>
      <c r="D1454" s="27"/>
      <c r="E1454" s="27"/>
    </row>
    <row r="1455" spans="2:5" x14ac:dyDescent="0.25">
      <c r="B1455" s="27"/>
      <c r="C1455" s="27"/>
      <c r="D1455" s="27"/>
      <c r="E1455" s="27"/>
    </row>
    <row r="1456" spans="2:5" x14ac:dyDescent="0.25">
      <c r="B1456" s="27"/>
      <c r="C1456" s="27"/>
      <c r="D1456" s="27"/>
      <c r="E1456" s="27"/>
    </row>
    <row r="1457" spans="2:5" x14ac:dyDescent="0.25">
      <c r="B1457" s="27"/>
      <c r="C1457" s="27"/>
      <c r="D1457" s="27"/>
      <c r="E1457" s="27"/>
    </row>
    <row r="1458" spans="2:5" x14ac:dyDescent="0.25">
      <c r="B1458" s="27"/>
      <c r="C1458" s="27"/>
      <c r="D1458" s="27"/>
      <c r="E1458" s="27"/>
    </row>
    <row r="1459" spans="2:5" x14ac:dyDescent="0.25">
      <c r="B1459" s="27"/>
      <c r="C1459" s="27"/>
      <c r="D1459" s="27"/>
      <c r="E1459" s="27"/>
    </row>
    <row r="1460" spans="2:5" x14ac:dyDescent="0.25">
      <c r="B1460" s="27"/>
      <c r="C1460" s="27"/>
      <c r="D1460" s="27"/>
      <c r="E1460" s="27"/>
    </row>
    <row r="1461" spans="2:5" x14ac:dyDescent="0.25">
      <c r="B1461" s="27"/>
      <c r="C1461" s="27"/>
      <c r="D1461" s="27"/>
      <c r="E1461" s="27"/>
    </row>
    <row r="1462" spans="2:5" x14ac:dyDescent="0.25">
      <c r="B1462" s="27"/>
      <c r="C1462" s="27"/>
      <c r="D1462" s="27"/>
      <c r="E1462" s="27"/>
    </row>
    <row r="1463" spans="2:5" x14ac:dyDescent="0.25">
      <c r="B1463" s="27"/>
      <c r="C1463" s="27"/>
      <c r="D1463" s="27"/>
      <c r="E1463" s="27"/>
    </row>
    <row r="1464" spans="2:5" x14ac:dyDescent="0.25">
      <c r="B1464" s="27"/>
      <c r="C1464" s="27"/>
      <c r="D1464" s="27"/>
      <c r="E1464" s="27"/>
    </row>
    <row r="1465" spans="2:5" x14ac:dyDescent="0.25">
      <c r="B1465" s="27"/>
      <c r="C1465" s="27"/>
      <c r="D1465" s="27"/>
      <c r="E1465" s="27"/>
    </row>
    <row r="1466" spans="2:5" x14ac:dyDescent="0.25">
      <c r="B1466" s="27"/>
      <c r="C1466" s="27"/>
      <c r="D1466" s="27"/>
      <c r="E1466" s="27"/>
    </row>
    <row r="1467" spans="2:5" x14ac:dyDescent="0.25">
      <c r="B1467" s="27"/>
      <c r="C1467" s="27"/>
      <c r="D1467" s="27"/>
      <c r="E1467" s="27"/>
    </row>
    <row r="1468" spans="2:5" x14ac:dyDescent="0.25">
      <c r="B1468" s="27"/>
      <c r="C1468" s="27"/>
      <c r="D1468" s="27"/>
      <c r="E1468" s="27"/>
    </row>
    <row r="1469" spans="2:5" x14ac:dyDescent="0.25">
      <c r="B1469" s="27"/>
      <c r="C1469" s="27"/>
      <c r="D1469" s="27"/>
      <c r="E1469" s="27"/>
    </row>
    <row r="1470" spans="2:5" x14ac:dyDescent="0.25">
      <c r="B1470" s="27"/>
      <c r="C1470" s="27"/>
      <c r="D1470" s="27"/>
      <c r="E1470" s="27"/>
    </row>
    <row r="1471" spans="2:5" x14ac:dyDescent="0.25">
      <c r="B1471" s="27"/>
      <c r="C1471" s="27"/>
      <c r="D1471" s="27"/>
      <c r="E1471" s="27"/>
    </row>
    <row r="1472" spans="2:5" x14ac:dyDescent="0.25">
      <c r="B1472" s="27"/>
      <c r="C1472" s="27"/>
      <c r="D1472" s="27"/>
      <c r="E1472" s="27"/>
    </row>
    <row r="1473" spans="2:5" x14ac:dyDescent="0.25">
      <c r="B1473" s="27"/>
      <c r="C1473" s="27"/>
      <c r="D1473" s="27"/>
      <c r="E1473" s="27"/>
    </row>
    <row r="1474" spans="2:5" x14ac:dyDescent="0.25">
      <c r="B1474" s="27"/>
      <c r="C1474" s="27"/>
      <c r="D1474" s="27"/>
      <c r="E1474" s="27"/>
    </row>
    <row r="1475" spans="2:5" x14ac:dyDescent="0.25">
      <c r="B1475" s="27"/>
      <c r="C1475" s="27"/>
      <c r="D1475" s="27"/>
      <c r="E1475" s="27"/>
    </row>
    <row r="1476" spans="2:5" x14ac:dyDescent="0.25">
      <c r="B1476" s="27"/>
      <c r="C1476" s="27"/>
      <c r="D1476" s="27"/>
      <c r="E1476" s="27"/>
    </row>
    <row r="1477" spans="2:5" x14ac:dyDescent="0.25">
      <c r="B1477" s="27"/>
      <c r="C1477" s="27"/>
      <c r="D1477" s="27"/>
      <c r="E1477" s="27"/>
    </row>
    <row r="1478" spans="2:5" x14ac:dyDescent="0.25">
      <c r="B1478" s="27"/>
      <c r="C1478" s="27"/>
      <c r="D1478" s="27"/>
      <c r="E1478" s="27"/>
    </row>
    <row r="1479" spans="2:5" x14ac:dyDescent="0.25">
      <c r="B1479" s="27"/>
      <c r="C1479" s="27"/>
      <c r="D1479" s="27"/>
      <c r="E1479" s="27"/>
    </row>
    <row r="1480" spans="2:5" x14ac:dyDescent="0.25">
      <c r="B1480" s="27"/>
      <c r="C1480" s="27"/>
      <c r="D1480" s="27"/>
      <c r="E1480" s="27"/>
    </row>
    <row r="1481" spans="2:5" x14ac:dyDescent="0.25">
      <c r="B1481" s="27"/>
      <c r="C1481" s="27"/>
      <c r="D1481" s="27"/>
      <c r="E1481" s="27"/>
    </row>
    <row r="1482" spans="2:5" x14ac:dyDescent="0.25">
      <c r="B1482" s="27"/>
      <c r="C1482" s="27"/>
      <c r="D1482" s="27"/>
      <c r="E1482" s="27"/>
    </row>
    <row r="1483" spans="2:5" x14ac:dyDescent="0.25">
      <c r="B1483" s="27"/>
      <c r="C1483" s="27"/>
      <c r="D1483" s="27"/>
      <c r="E1483" s="27"/>
    </row>
    <row r="1484" spans="2:5" x14ac:dyDescent="0.25">
      <c r="B1484" s="27"/>
      <c r="C1484" s="27"/>
      <c r="D1484" s="27"/>
      <c r="E1484" s="27"/>
    </row>
    <row r="1485" spans="2:5" x14ac:dyDescent="0.25">
      <c r="B1485" s="27"/>
      <c r="C1485" s="27"/>
      <c r="D1485" s="27"/>
      <c r="E1485" s="27"/>
    </row>
    <row r="1486" spans="2:5" x14ac:dyDescent="0.25">
      <c r="B1486" s="27"/>
      <c r="C1486" s="27"/>
      <c r="D1486" s="27"/>
      <c r="E1486" s="27"/>
    </row>
    <row r="1487" spans="2:5" x14ac:dyDescent="0.25">
      <c r="B1487" s="27"/>
      <c r="C1487" s="27"/>
      <c r="D1487" s="27"/>
      <c r="E1487" s="27"/>
    </row>
    <row r="1488" spans="2:5" x14ac:dyDescent="0.25">
      <c r="B1488" s="27"/>
      <c r="C1488" s="27"/>
      <c r="D1488" s="27"/>
      <c r="E1488" s="27"/>
    </row>
    <row r="1489" spans="2:5" x14ac:dyDescent="0.25">
      <c r="B1489" s="27"/>
      <c r="C1489" s="27"/>
      <c r="D1489" s="27"/>
      <c r="E1489" s="27"/>
    </row>
    <row r="1490" spans="2:5" x14ac:dyDescent="0.25">
      <c r="B1490" s="27"/>
      <c r="C1490" s="27"/>
      <c r="D1490" s="27"/>
      <c r="E1490" s="27"/>
    </row>
    <row r="1491" spans="2:5" x14ac:dyDescent="0.25">
      <c r="B1491" s="27"/>
      <c r="C1491" s="27"/>
      <c r="D1491" s="27"/>
      <c r="E1491" s="27"/>
    </row>
    <row r="1492" spans="2:5" x14ac:dyDescent="0.25">
      <c r="B1492" s="27"/>
      <c r="C1492" s="27"/>
      <c r="D1492" s="27"/>
      <c r="E1492" s="27"/>
    </row>
    <row r="1493" spans="2:5" x14ac:dyDescent="0.25">
      <c r="B1493" s="27"/>
      <c r="C1493" s="27"/>
      <c r="D1493" s="27"/>
      <c r="E1493" s="27"/>
    </row>
    <row r="1494" spans="2:5" x14ac:dyDescent="0.25">
      <c r="B1494" s="27"/>
      <c r="C1494" s="27"/>
      <c r="D1494" s="27"/>
      <c r="E1494" s="27"/>
    </row>
    <row r="1495" spans="2:5" x14ac:dyDescent="0.25">
      <c r="B1495" s="27"/>
      <c r="C1495" s="27"/>
      <c r="D1495" s="27"/>
      <c r="E1495" s="27"/>
    </row>
    <row r="1496" spans="2:5" x14ac:dyDescent="0.25">
      <c r="B1496" s="27"/>
      <c r="C1496" s="27"/>
      <c r="D1496" s="27"/>
      <c r="E1496" s="27"/>
    </row>
    <row r="1497" spans="2:5" x14ac:dyDescent="0.25">
      <c r="B1497" s="27"/>
      <c r="C1497" s="27"/>
      <c r="D1497" s="27"/>
      <c r="E1497" s="27"/>
    </row>
    <row r="1498" spans="2:5" x14ac:dyDescent="0.25">
      <c r="B1498" s="27"/>
      <c r="C1498" s="27"/>
      <c r="D1498" s="27"/>
      <c r="E1498" s="27"/>
    </row>
    <row r="1499" spans="2:5" x14ac:dyDescent="0.25">
      <c r="B1499" s="27"/>
      <c r="C1499" s="27"/>
      <c r="D1499" s="27"/>
      <c r="E1499" s="27"/>
    </row>
    <row r="1500" spans="2:5" x14ac:dyDescent="0.25">
      <c r="B1500" s="27"/>
      <c r="C1500" s="27"/>
      <c r="D1500" s="27"/>
      <c r="E1500" s="27"/>
    </row>
    <row r="1501" spans="2:5" x14ac:dyDescent="0.25">
      <c r="B1501" s="27"/>
      <c r="C1501" s="27"/>
      <c r="D1501" s="27"/>
      <c r="E1501" s="27"/>
    </row>
    <row r="1502" spans="2:5" x14ac:dyDescent="0.25">
      <c r="B1502" s="27"/>
      <c r="C1502" s="27"/>
      <c r="D1502" s="27"/>
      <c r="E1502" s="27"/>
    </row>
    <row r="1503" spans="2:5" x14ac:dyDescent="0.25">
      <c r="B1503" s="27"/>
      <c r="C1503" s="27"/>
      <c r="D1503" s="27"/>
      <c r="E1503" s="27"/>
    </row>
    <row r="1504" spans="2:5" x14ac:dyDescent="0.25">
      <c r="B1504" s="27"/>
      <c r="C1504" s="27"/>
      <c r="D1504" s="27"/>
      <c r="E1504" s="27"/>
    </row>
    <row r="1505" spans="2:5" x14ac:dyDescent="0.25">
      <c r="B1505" s="27"/>
      <c r="C1505" s="27"/>
      <c r="D1505" s="27"/>
      <c r="E1505" s="27"/>
    </row>
    <row r="1506" spans="2:5" x14ac:dyDescent="0.25">
      <c r="B1506" s="27"/>
      <c r="C1506" s="27"/>
      <c r="D1506" s="27"/>
      <c r="E1506" s="27"/>
    </row>
    <row r="1507" spans="2:5" x14ac:dyDescent="0.25">
      <c r="B1507" s="27"/>
      <c r="C1507" s="27"/>
      <c r="D1507" s="27"/>
      <c r="E1507" s="27"/>
    </row>
    <row r="1508" spans="2:5" x14ac:dyDescent="0.25">
      <c r="B1508" s="27"/>
      <c r="C1508" s="27"/>
      <c r="D1508" s="27"/>
      <c r="E1508" s="27"/>
    </row>
    <row r="1509" spans="2:5" x14ac:dyDescent="0.25">
      <c r="B1509" s="27"/>
      <c r="C1509" s="27"/>
      <c r="D1509" s="27"/>
      <c r="E1509" s="27"/>
    </row>
    <row r="1510" spans="2:5" x14ac:dyDescent="0.25">
      <c r="B1510" s="27"/>
      <c r="C1510" s="27"/>
      <c r="D1510" s="27"/>
      <c r="E1510" s="27"/>
    </row>
    <row r="1511" spans="2:5" x14ac:dyDescent="0.25">
      <c r="B1511" s="27"/>
      <c r="C1511" s="27"/>
      <c r="D1511" s="27"/>
      <c r="E1511" s="27"/>
    </row>
    <row r="1512" spans="2:5" x14ac:dyDescent="0.25">
      <c r="B1512" s="27"/>
      <c r="C1512" s="27"/>
      <c r="D1512" s="27"/>
      <c r="E1512" s="27"/>
    </row>
    <row r="1513" spans="2:5" x14ac:dyDescent="0.25">
      <c r="B1513" s="27"/>
      <c r="C1513" s="27"/>
      <c r="D1513" s="27"/>
      <c r="E1513" s="27"/>
    </row>
  </sheetData>
  <sortState ref="B7:J30">
    <sortCondition ref="B7"/>
  </sortState>
  <mergeCells count="2">
    <mergeCell ref="B2:J2"/>
    <mergeCell ref="B3:J3"/>
  </mergeCells>
  <pageMargins left="1.04" right="0.17" top="0.28000000000000003" bottom="0.51181102362204722" header="0.24" footer="0.27559055118110237"/>
  <pageSetup scale="80" fitToHeight="0" orientation="landscape" horizontalDpi="4294967295" verticalDpi="4294967295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10</vt:i4>
      </vt:variant>
    </vt:vector>
  </HeadingPairs>
  <TitlesOfParts>
    <vt:vector size="25" baseType="lpstr">
      <vt:lpstr>Exist. Ant.</vt:lpstr>
      <vt:lpstr>Entrada</vt:lpstr>
      <vt:lpstr>Ent. Cod.</vt:lpstr>
      <vt:lpstr>Salida x No.</vt:lpstr>
      <vt:lpstr>Salida x Art.</vt:lpstr>
      <vt:lpstr>Exist. Act.-1</vt:lpstr>
      <vt:lpstr>Inventarios </vt:lpstr>
      <vt:lpstr>Transf.</vt:lpstr>
      <vt:lpstr>Transf.Cod.</vt:lpstr>
      <vt:lpstr>Exis. Físic.</vt:lpstr>
      <vt:lpstr>Devol.</vt:lpstr>
      <vt:lpstr>Devol. Cod.</vt:lpstr>
      <vt:lpstr>Hoja1</vt:lpstr>
      <vt:lpstr>Hoja2</vt:lpstr>
      <vt:lpstr>Gráfico1</vt:lpstr>
      <vt:lpstr>'Devol. Cod.'!Títulos_a_imprimir</vt:lpstr>
      <vt:lpstr>'Ent. Cod.'!Títulos_a_imprimir</vt:lpstr>
      <vt:lpstr>Entrada!Títulos_a_imprimir</vt:lpstr>
      <vt:lpstr>'Exis. Físic.'!Títulos_a_imprimir</vt:lpstr>
      <vt:lpstr>'Exist. Act.-1'!Títulos_a_imprimir</vt:lpstr>
      <vt:lpstr>'Exist. Ant.'!Títulos_a_imprimir</vt:lpstr>
      <vt:lpstr>Hoja2!Títulos_a_imprimir</vt:lpstr>
      <vt:lpstr>'Salida x Art.'!Títulos_a_imprimir</vt:lpstr>
      <vt:lpstr>'Salida x No.'!Títulos_a_imprimir</vt:lpstr>
      <vt:lpstr>Transf.Cod.!Títulos_a_imprimir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Manuel Peralta</dc:creator>
  <cp:lastModifiedBy>Ketty Grisert Perez Santana</cp:lastModifiedBy>
  <cp:lastPrinted>2024-07-09T13:52:40Z</cp:lastPrinted>
  <dcterms:created xsi:type="dcterms:W3CDTF">2013-01-25T18:00:47Z</dcterms:created>
  <dcterms:modified xsi:type="dcterms:W3CDTF">2024-07-09T14:04:01Z</dcterms:modified>
</cp:coreProperties>
</file>