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475" windowHeight="9735"/>
  </bookViews>
  <sheets>
    <sheet name="Hoja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1" l="1"/>
  <c r="I30" i="1"/>
  <c r="J29" i="1"/>
  <c r="I29" i="1"/>
  <c r="C16" i="1"/>
  <c r="C15" i="1"/>
  <c r="C14" i="1"/>
</calcChain>
</file>

<file path=xl/sharedStrings.xml><?xml version="1.0" encoding="utf-8"?>
<sst xmlns="http://schemas.openxmlformats.org/spreadsheetml/2006/main" count="80" uniqueCount="76">
  <si>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</si>
  <si>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</si>
  <si>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</si>
  <si>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</si>
  <si>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</si>
  <si>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</si>
  <si>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</si>
  <si>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</si>
  <si>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</si>
  <si>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</si>
  <si>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</si>
  <si>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</si>
  <si>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</si>
  <si>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</si>
  <si>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</si>
  <si>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</si>
  <si>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</si>
  <si>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</si>
  <si>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</si>
  <si>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</si>
  <si>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</si>
  <si>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</si>
  <si>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</si>
  <si>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</si>
  <si>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</si>
  <si>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</si>
  <si>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</si>
  <si>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</si>
  <si>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</si>
  <si>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</si>
  <si>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</si>
  <si>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</si>
  <si>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</si>
  <si>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</si>
  <si>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</si>
  <si>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</si>
  <si>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</si>
  <si>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</si>
  <si>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</si>
  <si>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</si>
  <si>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</si>
  <si>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[De haber un desvío de lo ejecutado sobre lo programado mayor a un 5%, explicar las causas que dieron origen.]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</si>
  <si>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</si>
  <si>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</si>
  <si>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</si>
  <si>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</si>
  <si>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</si>
  <si>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</si>
  <si>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</si>
  <si>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</si>
  <si>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</si>
  <si>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</si>
  <si>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</si>
  <si>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6187- Población vulnerable dispenada con medicamentos oportuno y bajo costo a través de las Farmacias del Pueblo</t>
  </si>
  <si>
    <t>6188- Red pública de prestación de servicios de salud abastecido de medicamentos, insumos sanitarios y reactivos de laboratorio</t>
  </si>
  <si>
    <t>Total de medicamentos dispensado a través de las Farmacias del Pueblo</t>
  </si>
  <si>
    <t>Número de establecimientos abastecido de medicamentos</t>
  </si>
  <si>
    <t>0207- Ministerio de Salud Pública y Asistencia Social</t>
  </si>
  <si>
    <t>01- Ministerio de Salud Pública y Asistencia Social</t>
  </si>
  <si>
    <t>0017- Programa de Medicamentos Esenciales</t>
  </si>
  <si>
    <t>Garantizar el acceso equitativo a servicios integrales de salud con calidad, promoviendo la producción social de salud, a través del ejercicio de la rectoría y funciones esenciales de la salud pública, para satisfacer las necesidades de la población, con énfasis en los grupos prioritarios.</t>
  </si>
  <si>
    <t>Ser reconocida como la máxima autoridad sanitaria nacional por nuestro desempeño efectivo en las funciones de rectoría y el cumplimiento de las funciones esenciales de la salud pública, con recursos humanos competentes y comprometidos con los principios de la ética y la solidaridad humana.</t>
  </si>
  <si>
    <t>2.2.1</t>
  </si>
  <si>
    <t>18- Provisión de medicamentos, insumos sanitarios y reactivos de laboratorio</t>
  </si>
  <si>
    <t>Garantizar el funcionamiento y la consolidación de un sistema de suministro de medicamentos, productos, e insumos sanitarios y reactivos de laboratorio, de manera oportuna, segura y suficiente.</t>
  </si>
  <si>
    <t>Prestadores de servicios de Salud (hospitales SRS, FFAA, FAD, Policía Nacional, IDSS y Hospitales Públicos, subcentros y Unidades de Atención Primaria (UNAP) pertenecientes al Servicio Nacional de Salud, Usuarios de la Red de Farmacias del Pueblo, Beneficiarios de los Programas Sociales de Promese/Cal, Afiliados al Seguro Nacional de Salud (SeNaSa) bajo el Régimen Subsidiado, en la modalidad de atención ambulatoria, Consejo Nacional para el VIH y SIDA (CONAVIHSIDA), Entidades gubernamentales, no gubernamentales, eclesiásticas sin fines de lucro.</t>
  </si>
  <si>
    <t>Dispensación de medicamentos  de calidad a bajo costo a través de la red de Farmacias del Pueblo en todo el territorio nacional, garantizando un ahorro en el gasto del bolsillo a la población más necesitada.</t>
  </si>
  <si>
    <t>6188 - Red pública de prestación de servicios de salud abastecido de medicamentos, insumos sanitarios y reactivos de laboratorio</t>
  </si>
  <si>
    <t>Número de establecimientos del Sistema Público Nacional de Salud que recibem abastecimiento a través de Promese/Cal.</t>
  </si>
  <si>
    <t>6187 - Población vulnerable dispensada con medicamentos oportuno y bajo costo a través de las Farmacias del Pueblo</t>
  </si>
  <si>
    <t>Aumentar el acceso oportuno a medicamentos esenciales a la población en los diferentes niveles de la red de servicios públicos a un 100%.</t>
  </si>
  <si>
    <t>Sergio Mauricio Sánchez</t>
  </si>
  <si>
    <t>Director de Planificación y Desarrollo</t>
  </si>
  <si>
    <r>
      <rPr>
        <i/>
        <sz val="11"/>
        <rFont val="Calibri"/>
        <family val="2"/>
        <scheme val="minor"/>
      </rPr>
      <t xml:space="preserve">Ampliación de la Red de Farmacias del Pueblo con 18 nuevas aperturas/reaperturas en todo el territorio nacional, con una población a beneficiar de apróximandamente 60,122 habitantes. </t>
    </r>
    <r>
      <rPr>
        <i/>
        <sz val="11"/>
        <color theme="1"/>
        <rFont val="Calibri"/>
        <family val="2"/>
        <scheme val="minor"/>
      </rPr>
      <t xml:space="preserve">Para este trimestre la proyección física era de 210,426,632 medicamentos e insumos sanitarios dispensados a través de las FPs, esta programación fue cumplida en un 68%, pues para al cierre de este trimestre fueron distribuidos 143,979,943.00 unidades. En cuanto a la parte financiera, se programaron distribuir por un monto de RD$313,837,871.00 medicamentos e insumos sanitarios a bajo costo a través de las FP, la meta fue cumplida en un 39% con la entrega efectiva de RD$121,285,885.68 en medicamentos. </t>
    </r>
  </si>
  <si>
    <t>Para el año 2022 como oportunidad de mejora se detectó:                                                                                                                                                                                                                      1- Alcanzar el 100% de los despachos solicitados por la Red Pública Nacional de Salud.                                                                                                                                                             2- Identificar estrategias que mejoren el sistema de distribución.                                                                                                                                                                                                   3- Habilitar 36  Farmacias del Pueblo cercanas a las UNAPs, de acuerdo a la meta presidencial.</t>
  </si>
  <si>
    <t>Dentro del período evaluado hemos logrado la meta, el nivel de satisfacción de la demanda programada en un 98%, pues con una proyección de 660 establecimientos, fueron abastecidos 646, dando respuesta a las necesidades de la Red Pública Nacional de Salud, requiriendo para ésto un total financiero de RD$1,376,217,437.91 lo que arrojó un 397% del total financiero ejecutado en el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</si>
</sst>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dd/mm/yyyy;@"/>
    <numFmt numFmtId="166" formatCode="[$-10409]#,##0;\-#,##0"/>
    <numFmt numFmtId="167" formatCode="[$-10409]#,##0.00;\-#,##0.00"/>
    <numFmt numFmtId="168" formatCode="[$-10409]0.0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30" xfId="0" applyFont="1" applyFill="1" applyBorder="1" applyAlignment="1">
      <alignment horizontal="center" vertical="center" wrapText="1" readingOrder="1"/>
    </xf>
    <xf numFmtId="0" fontId="16" fillId="8" borderId="31" xfId="0" applyFont="1" applyFill="1" applyBorder="1" applyAlignment="1">
      <alignment horizontal="center" vertical="center" wrapText="1" readingOrder="1"/>
    </xf>
    <xf numFmtId="0" fontId="16" fillId="8" borderId="32" xfId="0" applyFont="1" applyFill="1" applyBorder="1" applyAlignment="1">
      <alignment horizontal="center" vertical="center" wrapText="1" readingOrder="1"/>
    </xf>
    <xf numFmtId="0" fontId="17" fillId="0" borderId="24" xfId="0" applyFont="1" applyBorder="1" applyAlignment="1" applyProtection="1">
      <alignment vertical="top" wrapText="1"/>
      <protection locked="0"/>
    </xf>
    <xf numFmtId="0" fontId="17" fillId="0" borderId="28" xfId="0" applyFont="1" applyBorder="1" applyAlignment="1" applyProtection="1">
      <alignment vertical="top" wrapText="1"/>
      <protection locked="0"/>
    </xf>
    <xf numFmtId="166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28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28" xfId="0" applyNumberFormat="1" applyFont="1" applyBorder="1" applyAlignment="1" applyProtection="1">
      <alignment horizontal="center" vertical="center" wrapText="1"/>
      <protection locked="0"/>
    </xf>
    <xf numFmtId="10" fontId="17" fillId="7" borderId="28" xfId="2" applyNumberFormat="1" applyFont="1" applyFill="1" applyBorder="1" applyAlignment="1" applyProtection="1">
      <alignment horizontal="center" vertical="center" wrapText="1" readingOrder="1"/>
      <protection locked="0"/>
    </xf>
    <xf numFmtId="168" fontId="17" fillId="7" borderId="25" xfId="0" applyNumberFormat="1" applyFont="1" applyFill="1" applyBorder="1" applyAlignment="1" applyProtection="1">
      <alignment horizontal="center" vertical="center" wrapText="1" readingOrder="1"/>
      <protection locked="0"/>
    </xf>
    <xf numFmtId="0" fontId="17" fillId="0" borderId="33" xfId="0" applyFont="1" applyBorder="1" applyAlignment="1" applyProtection="1">
      <alignment vertical="top" wrapText="1"/>
      <protection locked="0"/>
    </xf>
    <xf numFmtId="0" fontId="17" fillId="0" borderId="34" xfId="0" applyFont="1" applyBorder="1" applyAlignment="1" applyProtection="1">
      <alignment vertical="top" wrapText="1"/>
      <protection locked="0"/>
    </xf>
    <xf numFmtId="166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Border="1" applyAlignment="1" applyProtection="1">
      <alignment horizontal="center" vertical="center" wrapText="1" readingOrder="1"/>
      <protection locked="0"/>
    </xf>
    <xf numFmtId="166" fontId="17" fillId="0" borderId="34" xfId="0" applyNumberFormat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 applyProtection="1">
      <alignment horizontal="left" vertical="center" wrapText="1"/>
      <protection locked="0"/>
    </xf>
    <xf numFmtId="165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167" fontId="17" fillId="0" borderId="28" xfId="0" applyNumberFormat="1" applyFont="1" applyFill="1" applyBorder="1" applyAlignment="1" applyProtection="1">
      <alignment horizontal="center" vertical="center" wrapText="1" readingOrder="1"/>
      <protection locked="0"/>
    </xf>
    <xf numFmtId="167" fontId="17" fillId="0" borderId="34" xfId="0" applyNumberFormat="1" applyFont="1" applyFill="1" applyBorder="1" applyAlignment="1" applyProtection="1">
      <alignment horizontal="center" vertical="center" wrapText="1" readingOrder="1"/>
      <protection locked="0"/>
    </xf>
    <xf numFmtId="4" fontId="0" fillId="0" borderId="0" xfId="0" applyNumberFormat="1"/>
    <xf numFmtId="9" fontId="0" fillId="0" borderId="0" xfId="2" applyFont="1"/>
    <xf numFmtId="0" fontId="19" fillId="0" borderId="0" xfId="0" applyFont="1" applyAlignment="1">
      <alignment horizontal="left" vertical="center" wrapText="1"/>
    </xf>
    <xf numFmtId="0" fontId="10" fillId="6" borderId="22" xfId="0" applyFont="1" applyFill="1" applyBorder="1" applyAlignment="1">
      <alignment horizontal="center" vertical="center" wrapText="1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18" xfId="0" applyFont="1" applyBorder="1" applyAlignment="1" applyProtection="1">
      <alignment horizontal="left" vertical="center" wrapText="1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2" fillId="0" borderId="35" xfId="0" applyFont="1" applyBorder="1" applyAlignment="1" applyProtection="1">
      <alignment horizontal="left" vertical="center" wrapText="1"/>
      <protection locked="0"/>
    </xf>
    <xf numFmtId="0" fontId="22" fillId="0" borderId="36" xfId="0" applyFont="1" applyBorder="1" applyAlignment="1" applyProtection="1">
      <alignment horizontal="left" vertical="center" wrapText="1"/>
      <protection locked="0"/>
    </xf>
    <xf numFmtId="0" fontId="22" fillId="0" borderId="37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horizontal="left" vertical="center" wrapText="1"/>
      <protection locked="0"/>
    </xf>
    <xf numFmtId="0" fontId="24" fillId="0" borderId="0" xfId="0" applyFont="1" applyAlignment="1" applyProtection="1">
      <alignment horizontal="left" vertical="center" wrapText="1"/>
      <protection locked="0"/>
    </xf>
    <xf numFmtId="0" fontId="24" fillId="0" borderId="18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>
      <alignment horizontal="left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25" xfId="0" applyFont="1" applyFill="1" applyBorder="1" applyAlignment="1">
      <alignment horizontal="center" vertical="center" wrapText="1" readingOrder="1"/>
    </xf>
    <xf numFmtId="0" fontId="14" fillId="6" borderId="26" xfId="0" applyFont="1" applyFill="1" applyBorder="1" applyAlignment="1">
      <alignment horizontal="center" vertical="center" wrapText="1" readingOrder="1"/>
    </xf>
    <xf numFmtId="0" fontId="14" fillId="6" borderId="38" xfId="0" applyFont="1" applyFill="1" applyBorder="1" applyAlignment="1">
      <alignment horizontal="center" vertical="center" wrapText="1" readingOrder="1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8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10" fontId="11" fillId="7" borderId="29" xfId="2" applyNumberFormat="1" applyFont="1" applyFill="1" applyBorder="1" applyAlignment="1" applyProtection="1">
      <alignment horizontal="center" vertical="center" wrapText="1" readingOrder="1"/>
    </xf>
    <xf numFmtId="0" fontId="15" fillId="8" borderId="28" xfId="0" applyFont="1" applyFill="1" applyBorder="1" applyAlignment="1">
      <alignment horizontal="center" vertical="center" wrapText="1" readingOrder="1"/>
    </xf>
    <xf numFmtId="0" fontId="11" fillId="6" borderId="28" xfId="0" applyFont="1" applyFill="1" applyBorder="1" applyAlignment="1">
      <alignment vertical="top" wrapText="1"/>
    </xf>
    <xf numFmtId="0" fontId="11" fillId="6" borderId="29" xfId="0" applyFont="1" applyFill="1" applyBorder="1" applyAlignment="1">
      <alignment vertical="top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8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1" fillId="0" borderId="19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0" xfId="0" quotePrefix="1" applyNumberFormat="1" applyFont="1" applyBorder="1" applyAlignment="1" applyProtection="1">
      <alignment horizontal="left" vertical="center" wrapText="1"/>
      <protection locked="0"/>
    </xf>
    <xf numFmtId="49" fontId="21" fillId="0" borderId="21" xfId="0" quotePrefix="1" applyNumberFormat="1" applyFont="1" applyBorder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8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=""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espaillat/Downloads/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/>
      <sheetData sheetId="1"/>
      <sheetData sheetId="2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A8">
            <v>1.1000000000000001</v>
          </cell>
          <cell r="B8" t="str">
            <v>Administración pública transparente, eficiente y orientada</v>
          </cell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A9">
            <v>1.2</v>
          </cell>
          <cell r="B9" t="str">
            <v>Imperio de la ley y seguridad ciudadana</v>
          </cell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A10">
            <v>1.3</v>
          </cell>
          <cell r="B10" t="str">
            <v>Democracia participativa y ciudadanía responsable</v>
          </cell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A11">
            <v>1.4</v>
          </cell>
          <cell r="B11" t="str">
            <v>Seguridad y convivencia pacífica</v>
          </cell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A12">
            <v>2.1</v>
          </cell>
          <cell r="B12" t="str">
            <v>Educación de calidad para todos y todas</v>
          </cell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A13">
            <v>2.2000000000000002</v>
          </cell>
          <cell r="B13" t="str">
            <v>Salud y seguridad social integral</v>
          </cell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A14">
            <v>2.2999999999999998</v>
          </cell>
          <cell r="B14" t="str">
            <v>Igualdad de derechos y oportunidades</v>
          </cell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A15">
            <v>2.4</v>
          </cell>
          <cell r="B15" t="str">
            <v>Cohesión territorial</v>
          </cell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A16">
            <v>2.5</v>
          </cell>
          <cell r="B16" t="str">
            <v>Vivienda digna en entornos saludables</v>
          </cell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A17">
            <v>2.6</v>
          </cell>
          <cell r="B17" t="str">
            <v>Cultura e identidad nacional en un mundo global</v>
          </cell>
          <cell r="D17" t="str">
            <v>2.1.1</v>
          </cell>
          <cell r="E17" t="str">
            <v>Implantar y garantizar un sistema educativo nacional de calidad</v>
          </cell>
        </row>
        <row r="18">
          <cell r="A18">
            <v>2.7</v>
          </cell>
          <cell r="B18" t="str">
            <v>Deportes y recreación física para el desarrollo humano</v>
          </cell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A19">
            <v>3.1</v>
          </cell>
          <cell r="B19" t="str">
            <v>Economía articulada, innovadora y ambientalmente sostenible, con una estructura productiva que genera crecimiento alto y sostenido, con trabajo digno, que se inserta de forma competitiva en la economía global</v>
          </cell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A20">
            <v>3.2</v>
          </cell>
          <cell r="B20" t="str">
            <v>Energía confiable y ambientalmente sostenible</v>
          </cell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A21">
            <v>3.3</v>
          </cell>
          <cell r="B21" t="str">
            <v>Competitividad e innovavión en un ambiente favorable a la cooperación y la responsabilidad social</v>
          </cell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A22">
            <v>3.4</v>
          </cell>
          <cell r="B22" t="str">
            <v>Empleos suficientes y dignos</v>
          </cell>
          <cell r="D22" t="str">
            <v>2.3.1</v>
          </cell>
          <cell r="E22" t="str">
            <v>Construir una cultura de igualdad y equidad entre hombres y mujeres</v>
          </cell>
        </row>
        <row r="23">
          <cell r="A23">
            <v>3.5</v>
          </cell>
          <cell r="B23" t="str">
            <v>Estructura productiva sectorial y territorialmente adecuada, integrada competitivamente a la economía global y que aprovecha las oportunidades del mercado local.</v>
          </cell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A24">
            <v>4.0999999999999996</v>
          </cell>
          <cell r="B24" t="str">
            <v>Manejo sostenible del medio ambiente</v>
          </cell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A25">
            <v>4.2</v>
          </cell>
          <cell r="B25" t="str">
            <v>Eficaz gestión de riesgos para minimizar pérdidas humanas, económicas y ambientales.</v>
          </cell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A26">
            <v>4.3</v>
          </cell>
          <cell r="B26" t="str">
            <v>Adecuada adaptación al cambio climático</v>
          </cell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id="1" name="Tabla1" displayName="Tabla1" ref="A28:J30" totalsRowShown="0" headerRowDxfId="14" dataDxfId="12" headerRowBorderDxfId="13" tableBorderDxfId="11" totalsRowBorderDxfId="10">
  <tableColumns count="10">
    <tableColumn id="1" name="Producto" dataDxfId="9"/>
    <tableColumn id="2" name="Indicador" dataDxfId="8"/>
    <tableColumn id="3" name="Física_x000a_(A)" dataDxfId="7"/>
    <tableColumn id="4" name="Financiera_x000a_(B)" dataDxfId="6"/>
    <tableColumn id="9" name="Física_x000a_(C)" dataDxfId="5"/>
    <tableColumn id="10" name="Financiera_x000a_(D)" dataDxfId="4"/>
    <tableColumn id="5" name="Física _x000a_(E)" dataDxfId="3"/>
    <tableColumn id="6" name="Financiera _x000a_ (F)" dataDxfId="2"/>
    <tableColumn id="7" name="Física _x000a_(%)_x000a_ G=E/C" dataDxfId="1" dataCellStyle="Porcentaje">
      <calculatedColumnFormula>IF(G29&gt;0,G29/C29,0)</calculatedColumnFormula>
    </tableColumn>
    <tableColumn id="8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topLeftCell="A16" workbookViewId="0">
      <selection activeCell="L30" sqref="L30"/>
    </sheetView>
  </sheetViews>
  <sheetFormatPr baseColWidth="10" defaultRowHeight="15" x14ac:dyDescent="0.25"/>
  <cols>
    <col min="1" max="1" width="23" style="6" customWidth="1"/>
    <col min="2" max="2" width="15.5703125" style="6" customWidth="1"/>
    <col min="3" max="10" width="12.7109375" style="6" customWidth="1"/>
    <col min="11" max="11" width="11.42578125" style="6"/>
    <col min="13" max="13" width="15.28515625" bestFit="1" customWidth="1"/>
  </cols>
  <sheetData>
    <row r="1" spans="1:11" ht="21.75" thickBot="1" x14ac:dyDescent="0.3">
      <c r="A1" s="26"/>
      <c r="B1" s="83" t="s">
        <v>52</v>
      </c>
      <c r="C1" s="84"/>
      <c r="D1" s="84"/>
      <c r="E1" s="84"/>
      <c r="F1" s="84"/>
      <c r="G1" s="84"/>
      <c r="H1" s="84"/>
      <c r="I1" s="84"/>
      <c r="J1" s="85"/>
      <c r="K1" s="1"/>
    </row>
    <row r="2" spans="1:11" ht="21.75" thickBot="1" x14ac:dyDescent="0.3">
      <c r="A2" s="27"/>
      <c r="B2" s="86" t="s">
        <v>0</v>
      </c>
      <c r="C2" s="87"/>
      <c r="D2" s="86" t="s">
        <v>1</v>
      </c>
      <c r="E2" s="88"/>
      <c r="F2" s="88"/>
      <c r="G2" s="87"/>
      <c r="H2" s="89"/>
      <c r="I2" s="2" t="s">
        <v>2</v>
      </c>
      <c r="J2" s="3" t="s">
        <v>3</v>
      </c>
      <c r="K2" s="1"/>
    </row>
    <row r="3" spans="1:11" ht="21.75" thickBot="1" x14ac:dyDescent="0.3">
      <c r="A3" s="28"/>
      <c r="B3" s="90" t="s">
        <v>4</v>
      </c>
      <c r="C3" s="91"/>
      <c r="D3" s="90"/>
      <c r="E3" s="91"/>
      <c r="F3" s="91"/>
      <c r="G3" s="91"/>
      <c r="H3" s="92"/>
      <c r="I3" s="32"/>
      <c r="J3" s="33"/>
      <c r="K3" s="1"/>
    </row>
    <row r="4" spans="1:11" x14ac:dyDescent="0.25">
      <c r="A4" s="93"/>
      <c r="B4" s="94"/>
      <c r="C4" s="94"/>
      <c r="D4" s="95"/>
      <c r="E4" s="95"/>
      <c r="F4" s="95"/>
      <c r="G4" s="95"/>
      <c r="H4" s="95"/>
      <c r="I4" s="94"/>
      <c r="J4" s="96"/>
      <c r="K4" s="1"/>
    </row>
    <row r="5" spans="1:11" ht="3" customHeight="1" x14ac:dyDescent="0.25">
      <c r="A5" s="80"/>
      <c r="B5" s="81"/>
      <c r="C5" s="81"/>
      <c r="D5" s="81"/>
      <c r="E5" s="81"/>
      <c r="F5" s="81"/>
      <c r="G5" s="81"/>
      <c r="H5" s="81"/>
      <c r="I5" s="81"/>
      <c r="J5" s="82"/>
      <c r="K5" s="1"/>
    </row>
    <row r="6" spans="1:11" ht="15.75" x14ac:dyDescent="0.25">
      <c r="A6" s="48" t="s">
        <v>5</v>
      </c>
      <c r="B6" s="49"/>
      <c r="C6" s="49"/>
      <c r="D6" s="49"/>
      <c r="E6" s="49"/>
      <c r="F6" s="49"/>
      <c r="G6" s="49"/>
      <c r="H6" s="49"/>
      <c r="I6" s="49"/>
      <c r="J6" s="50"/>
      <c r="K6" s="1"/>
    </row>
    <row r="7" spans="1:11" ht="15.75" x14ac:dyDescent="0.25">
      <c r="A7" s="62" t="s">
        <v>6</v>
      </c>
      <c r="B7" s="63"/>
      <c r="C7" s="63"/>
      <c r="D7" s="63"/>
      <c r="E7" s="63"/>
      <c r="F7" s="63"/>
      <c r="G7" s="63"/>
      <c r="H7" s="63"/>
      <c r="I7" s="63"/>
      <c r="J7" s="64"/>
      <c r="K7" s="1"/>
    </row>
    <row r="8" spans="1:11" ht="15" customHeight="1" x14ac:dyDescent="0.25">
      <c r="A8" s="4" t="s">
        <v>7</v>
      </c>
      <c r="B8" s="97" t="s">
        <v>57</v>
      </c>
      <c r="C8" s="98"/>
      <c r="D8" s="98"/>
      <c r="E8" s="98"/>
      <c r="F8" s="98"/>
      <c r="G8" s="98"/>
      <c r="H8" s="98"/>
      <c r="I8" s="98"/>
      <c r="J8" s="99"/>
      <c r="K8" s="1"/>
    </row>
    <row r="9" spans="1:11" ht="15" customHeight="1" x14ac:dyDescent="0.25">
      <c r="A9" s="29" t="s">
        <v>36</v>
      </c>
      <c r="B9" s="97" t="s">
        <v>58</v>
      </c>
      <c r="C9" s="98"/>
      <c r="D9" s="98"/>
      <c r="E9" s="98"/>
      <c r="F9" s="98"/>
      <c r="G9" s="98"/>
      <c r="H9" s="98"/>
      <c r="I9" s="98"/>
      <c r="J9" s="99"/>
      <c r="K9" s="1"/>
    </row>
    <row r="10" spans="1:11" ht="15" customHeight="1" x14ac:dyDescent="0.25">
      <c r="A10" s="29" t="s">
        <v>37</v>
      </c>
      <c r="B10" s="97" t="s">
        <v>59</v>
      </c>
      <c r="C10" s="98"/>
      <c r="D10" s="98"/>
      <c r="E10" s="98"/>
      <c r="F10" s="98"/>
      <c r="G10" s="98"/>
      <c r="H10" s="98"/>
      <c r="I10" s="98"/>
      <c r="J10" s="99"/>
      <c r="K10" s="1"/>
    </row>
    <row r="11" spans="1:11" ht="45" customHeight="1" x14ac:dyDescent="0.25">
      <c r="A11" s="4" t="s">
        <v>8</v>
      </c>
      <c r="B11" s="46" t="s">
        <v>60</v>
      </c>
      <c r="C11" s="46"/>
      <c r="D11" s="46"/>
      <c r="E11" s="46"/>
      <c r="F11" s="46"/>
      <c r="G11" s="46"/>
      <c r="H11" s="46"/>
      <c r="I11" s="46"/>
      <c r="J11" s="47"/>
    </row>
    <row r="12" spans="1:11" ht="47.25" customHeight="1" x14ac:dyDescent="0.25">
      <c r="A12" s="4" t="s">
        <v>9</v>
      </c>
      <c r="B12" s="46" t="s">
        <v>61</v>
      </c>
      <c r="C12" s="46"/>
      <c r="D12" s="46"/>
      <c r="E12" s="46"/>
      <c r="F12" s="46"/>
      <c r="G12" s="46"/>
      <c r="H12" s="46"/>
      <c r="I12" s="46"/>
      <c r="J12" s="47"/>
    </row>
    <row r="13" spans="1:11" ht="15.75" x14ac:dyDescent="0.25">
      <c r="A13" s="48" t="s">
        <v>10</v>
      </c>
      <c r="B13" s="49"/>
      <c r="C13" s="49"/>
      <c r="D13" s="49"/>
      <c r="E13" s="49"/>
      <c r="F13" s="49"/>
      <c r="G13" s="49"/>
      <c r="H13" s="49"/>
      <c r="I13" s="49"/>
      <c r="J13" s="50"/>
    </row>
    <row r="14" spans="1:11" ht="27.75" customHeight="1" x14ac:dyDescent="0.25">
      <c r="A14" s="4" t="s">
        <v>11</v>
      </c>
      <c r="B14" s="30">
        <v>2</v>
      </c>
      <c r="C14" s="41" t="str">
        <f>IFERROR(VLOOKUP(B14,'[1]Validacion datos'!A2:B5,2,FALSE),"")</f>
        <v>DESARROLLO SOCIAL</v>
      </c>
      <c r="D14" s="41"/>
      <c r="E14" s="41"/>
      <c r="F14" s="41"/>
      <c r="G14" s="41"/>
      <c r="H14" s="41"/>
      <c r="I14" s="41"/>
      <c r="J14" s="41"/>
    </row>
    <row r="15" spans="1:11" ht="26.25" customHeight="1" x14ac:dyDescent="0.25">
      <c r="A15" s="4" t="s">
        <v>12</v>
      </c>
      <c r="B15" s="7">
        <v>2.2000000000000002</v>
      </c>
      <c r="C15" s="41" t="str">
        <f>IFERROR(VLOOKUP(B15,'[1]Validacion datos'!A8:B26,2,FALSE),"")</f>
        <v>Salud y seguridad social integral</v>
      </c>
      <c r="D15" s="41"/>
      <c r="E15" s="41"/>
      <c r="F15" s="41"/>
      <c r="G15" s="41"/>
      <c r="H15" s="41"/>
      <c r="I15" s="41"/>
      <c r="J15" s="41"/>
    </row>
    <row r="16" spans="1:11" ht="33" customHeight="1" x14ac:dyDescent="0.25">
      <c r="A16" s="4" t="s">
        <v>13</v>
      </c>
      <c r="B16" s="8" t="s">
        <v>62</v>
      </c>
      <c r="C16" s="61" t="str">
        <f>IFERROR(VLOOKUP(B16,'[1]Validacion datos'!D8:E64,2,FALSE),"")</f>
        <v>Garantizar el derecho de la población al acceso a un modelo de atención integral, con calidad y calidez, que privilegie la promoción de la salud y la prevención de la enfermedad, mediante la consolidación del Sistema Nacional de Salud</v>
      </c>
      <c r="D16" s="61"/>
      <c r="E16" s="61"/>
      <c r="F16" s="61"/>
      <c r="G16" s="61"/>
      <c r="H16" s="61"/>
      <c r="I16" s="61"/>
      <c r="J16" s="61"/>
    </row>
    <row r="17" spans="1:14" ht="15.75" x14ac:dyDescent="0.25">
      <c r="A17" s="48" t="s">
        <v>14</v>
      </c>
      <c r="B17" s="49"/>
      <c r="C17" s="49"/>
      <c r="D17" s="49"/>
      <c r="E17" s="49"/>
      <c r="F17" s="49"/>
      <c r="G17" s="49"/>
      <c r="H17" s="49"/>
      <c r="I17" s="49"/>
      <c r="J17" s="50"/>
    </row>
    <row r="18" spans="1:14" ht="29.25" customHeight="1" x14ac:dyDescent="0.25">
      <c r="A18" s="4" t="s">
        <v>15</v>
      </c>
      <c r="B18" s="46" t="s">
        <v>63</v>
      </c>
      <c r="C18" s="46"/>
      <c r="D18" s="46"/>
      <c r="E18" s="46"/>
      <c r="F18" s="46"/>
      <c r="G18" s="46"/>
      <c r="H18" s="46"/>
      <c r="I18" s="46"/>
      <c r="J18" s="47"/>
    </row>
    <row r="19" spans="1:14" ht="33" customHeight="1" x14ac:dyDescent="0.25">
      <c r="A19" s="9" t="s">
        <v>16</v>
      </c>
      <c r="B19" s="46" t="s">
        <v>64</v>
      </c>
      <c r="C19" s="46"/>
      <c r="D19" s="46"/>
      <c r="E19" s="46"/>
      <c r="F19" s="46"/>
      <c r="G19" s="46"/>
      <c r="H19" s="46"/>
      <c r="I19" s="46"/>
      <c r="J19" s="47"/>
    </row>
    <row r="20" spans="1:14" ht="76.5" customHeight="1" x14ac:dyDescent="0.25">
      <c r="A20" s="9" t="s">
        <v>17</v>
      </c>
      <c r="B20" s="46" t="s">
        <v>65</v>
      </c>
      <c r="C20" s="46"/>
      <c r="D20" s="46"/>
      <c r="E20" s="46"/>
      <c r="F20" s="46"/>
      <c r="G20" s="46"/>
      <c r="H20" s="46"/>
      <c r="I20" s="46"/>
      <c r="J20" s="47"/>
    </row>
    <row r="21" spans="1:14" ht="35.25" customHeight="1" x14ac:dyDescent="0.25">
      <c r="A21" s="9" t="s">
        <v>38</v>
      </c>
      <c r="B21" s="46" t="s">
        <v>70</v>
      </c>
      <c r="C21" s="46"/>
      <c r="D21" s="46"/>
      <c r="E21" s="46"/>
      <c r="F21" s="46"/>
      <c r="G21" s="46"/>
      <c r="H21" s="46"/>
      <c r="I21" s="46"/>
      <c r="J21" s="47"/>
      <c r="K21" s="1"/>
    </row>
    <row r="22" spans="1:14" ht="15.75" x14ac:dyDescent="0.25">
      <c r="A22" s="48" t="s">
        <v>18</v>
      </c>
      <c r="B22" s="49"/>
      <c r="C22" s="49"/>
      <c r="D22" s="49"/>
      <c r="E22" s="49"/>
      <c r="F22" s="49"/>
      <c r="G22" s="49"/>
      <c r="H22" s="49"/>
      <c r="I22" s="49"/>
      <c r="J22" s="50"/>
    </row>
    <row r="23" spans="1:14" ht="15.75" x14ac:dyDescent="0.25">
      <c r="A23" s="62" t="s">
        <v>19</v>
      </c>
      <c r="B23" s="63"/>
      <c r="C23" s="63"/>
      <c r="D23" s="63"/>
      <c r="E23" s="63"/>
      <c r="F23" s="63"/>
      <c r="G23" s="63"/>
      <c r="H23" s="63"/>
      <c r="I23" s="63"/>
      <c r="J23" s="64"/>
      <c r="K23" s="1"/>
    </row>
    <row r="24" spans="1:14" ht="15" customHeight="1" x14ac:dyDescent="0.25">
      <c r="A24" s="65" t="s">
        <v>20</v>
      </c>
      <c r="B24" s="66"/>
      <c r="C24" s="67" t="s">
        <v>21</v>
      </c>
      <c r="D24" s="69"/>
      <c r="E24" s="69"/>
      <c r="F24" s="69" t="s">
        <v>22</v>
      </c>
      <c r="G24" s="69"/>
      <c r="H24" s="66"/>
      <c r="I24" s="67" t="s">
        <v>23</v>
      </c>
      <c r="J24" s="68"/>
    </row>
    <row r="25" spans="1:14" x14ac:dyDescent="0.25">
      <c r="A25" s="70">
        <v>4156294851</v>
      </c>
      <c r="B25" s="71"/>
      <c r="C25" s="77">
        <v>9792623200.6100006</v>
      </c>
      <c r="D25" s="78"/>
      <c r="E25" s="79"/>
      <c r="F25" s="77">
        <v>5871768686.4300003</v>
      </c>
      <c r="G25" s="78"/>
      <c r="H25" s="79"/>
      <c r="I25" s="72">
        <v>0.6</v>
      </c>
      <c r="J25" s="73"/>
    </row>
    <row r="26" spans="1:14" ht="15.75" x14ac:dyDescent="0.25">
      <c r="A26" s="62" t="s">
        <v>24</v>
      </c>
      <c r="B26" s="63"/>
      <c r="C26" s="63"/>
      <c r="D26" s="63"/>
      <c r="E26" s="63"/>
      <c r="F26" s="63"/>
      <c r="G26" s="63"/>
      <c r="H26" s="63"/>
      <c r="I26" s="63"/>
      <c r="J26" s="64"/>
      <c r="K26" s="1"/>
    </row>
    <row r="27" spans="1:14" x14ac:dyDescent="0.25">
      <c r="A27" s="5"/>
      <c r="B27"/>
      <c r="C27" s="74" t="s">
        <v>51</v>
      </c>
      <c r="D27" s="75"/>
      <c r="E27" s="74" t="s">
        <v>49</v>
      </c>
      <c r="F27" s="75"/>
      <c r="G27" s="74" t="s">
        <v>50</v>
      </c>
      <c r="H27" s="74"/>
      <c r="I27" s="74" t="s">
        <v>25</v>
      </c>
      <c r="J27" s="76"/>
    </row>
    <row r="28" spans="1:14" ht="38.25" x14ac:dyDescent="0.25">
      <c r="A28" s="10" t="s">
        <v>26</v>
      </c>
      <c r="B28" s="11" t="s">
        <v>27</v>
      </c>
      <c r="C28" s="11" t="s">
        <v>39</v>
      </c>
      <c r="D28" s="11" t="s">
        <v>40</v>
      </c>
      <c r="E28" s="11" t="s">
        <v>43</v>
      </c>
      <c r="F28" s="11" t="s">
        <v>44</v>
      </c>
      <c r="G28" s="11" t="s">
        <v>45</v>
      </c>
      <c r="H28" s="11" t="s">
        <v>46</v>
      </c>
      <c r="I28" s="11" t="s">
        <v>47</v>
      </c>
      <c r="J28" s="12" t="s">
        <v>48</v>
      </c>
    </row>
    <row r="29" spans="1:14" ht="80.25" customHeight="1" x14ac:dyDescent="0.25">
      <c r="A29" s="13" t="s">
        <v>53</v>
      </c>
      <c r="B29" s="14" t="s">
        <v>55</v>
      </c>
      <c r="C29" s="15">
        <v>823058452</v>
      </c>
      <c r="D29" s="16">
        <v>1276902487</v>
      </c>
      <c r="E29" s="16">
        <v>210426632</v>
      </c>
      <c r="F29" s="16">
        <v>313837871</v>
      </c>
      <c r="G29" s="17">
        <v>143979943</v>
      </c>
      <c r="H29" s="36">
        <v>96526285.680000007</v>
      </c>
      <c r="I29" s="18">
        <f>IF(G29&gt;0,G29/C29,0)</f>
        <v>0.17493282846453292</v>
      </c>
      <c r="J29" s="19">
        <f>IF(H29&gt;0,H29/D29,0)</f>
        <v>7.5594093255141423E-2</v>
      </c>
      <c r="M29" s="38"/>
    </row>
    <row r="30" spans="1:14" ht="82.5" customHeight="1" x14ac:dyDescent="0.25">
      <c r="A30" s="20" t="s">
        <v>54</v>
      </c>
      <c r="B30" s="21" t="s">
        <v>56</v>
      </c>
      <c r="C30" s="22">
        <v>2640</v>
      </c>
      <c r="D30" s="23">
        <v>1504063425</v>
      </c>
      <c r="E30" s="23">
        <v>660</v>
      </c>
      <c r="F30" s="23">
        <v>346618683</v>
      </c>
      <c r="G30" s="24">
        <v>646</v>
      </c>
      <c r="H30" s="37">
        <v>1376217437.9100001</v>
      </c>
      <c r="I30" s="18">
        <f>IF(G30&gt;0,G30/C30,0)</f>
        <v>0.24469696969696969</v>
      </c>
      <c r="J30" s="19">
        <f>IF(H30&gt;0,H30/D30,0)</f>
        <v>0.91499960376338518</v>
      </c>
      <c r="M30" s="38"/>
      <c r="N30" s="39"/>
    </row>
    <row r="31" spans="1:14" ht="15.75" x14ac:dyDescent="0.25">
      <c r="A31" s="48" t="s">
        <v>28</v>
      </c>
      <c r="B31" s="49"/>
      <c r="C31" s="49"/>
      <c r="D31" s="49"/>
      <c r="E31" s="49"/>
      <c r="F31" s="49"/>
      <c r="G31" s="49"/>
      <c r="H31" s="49"/>
      <c r="I31" s="49"/>
      <c r="J31" s="50"/>
    </row>
    <row r="32" spans="1:14" ht="15.75" x14ac:dyDescent="0.25">
      <c r="A32" s="62" t="s">
        <v>29</v>
      </c>
      <c r="B32" s="63"/>
      <c r="C32" s="63"/>
      <c r="D32" s="63"/>
      <c r="E32" s="63"/>
      <c r="F32" s="63"/>
      <c r="G32" s="63"/>
      <c r="H32" s="63"/>
      <c r="I32" s="63"/>
      <c r="J32" s="64"/>
      <c r="K32" s="1"/>
    </row>
    <row r="33" spans="1:14" ht="19.5" customHeight="1" x14ac:dyDescent="0.25">
      <c r="A33" s="25" t="s">
        <v>30</v>
      </c>
      <c r="B33" s="46" t="s">
        <v>69</v>
      </c>
      <c r="C33" s="46"/>
      <c r="D33" s="46"/>
      <c r="E33" s="46"/>
      <c r="F33" s="46"/>
      <c r="G33" s="46"/>
      <c r="H33" s="46"/>
      <c r="I33" s="46"/>
      <c r="J33" s="47"/>
      <c r="M33" s="38"/>
    </row>
    <row r="34" spans="1:14" ht="30" x14ac:dyDescent="0.25">
      <c r="A34" s="25" t="s">
        <v>31</v>
      </c>
      <c r="B34" s="46" t="s">
        <v>66</v>
      </c>
      <c r="C34" s="46"/>
      <c r="D34" s="46"/>
      <c r="E34" s="46"/>
      <c r="F34" s="46"/>
      <c r="G34" s="46"/>
      <c r="H34" s="46"/>
      <c r="I34" s="46"/>
      <c r="J34" s="47"/>
      <c r="M34" s="38"/>
      <c r="N34" s="39"/>
    </row>
    <row r="35" spans="1:14" ht="87" customHeight="1" x14ac:dyDescent="0.25">
      <c r="A35" s="25" t="s">
        <v>32</v>
      </c>
      <c r="B35" s="58" t="s">
        <v>73</v>
      </c>
      <c r="C35" s="46"/>
      <c r="D35" s="46"/>
      <c r="E35" s="46"/>
      <c r="F35" s="46"/>
      <c r="G35" s="46"/>
      <c r="H35" s="46"/>
      <c r="I35" s="46"/>
      <c r="J35" s="47"/>
    </row>
    <row r="36" spans="1:14" ht="30" x14ac:dyDescent="0.25">
      <c r="A36" s="25" t="s">
        <v>33</v>
      </c>
      <c r="B36" s="46" t="s">
        <v>41</v>
      </c>
      <c r="C36" s="46"/>
      <c r="D36" s="46"/>
      <c r="E36" s="46"/>
      <c r="F36" s="46"/>
      <c r="G36" s="46"/>
      <c r="H36" s="46"/>
      <c r="I36" s="46"/>
      <c r="J36" s="47"/>
    </row>
    <row r="37" spans="1:14" ht="18" customHeight="1" x14ac:dyDescent="0.25">
      <c r="A37" s="25"/>
      <c r="B37" s="34"/>
      <c r="C37" s="34"/>
      <c r="D37" s="34"/>
      <c r="E37" s="34"/>
      <c r="F37" s="34"/>
      <c r="G37" s="34"/>
      <c r="H37" s="34"/>
      <c r="I37" s="34"/>
      <c r="J37" s="35"/>
      <c r="N37" s="39"/>
    </row>
    <row r="38" spans="1:14" ht="23.25" customHeight="1" x14ac:dyDescent="0.25">
      <c r="A38" s="25" t="s">
        <v>30</v>
      </c>
      <c r="B38" s="46" t="s">
        <v>67</v>
      </c>
      <c r="C38" s="46"/>
      <c r="D38" s="46"/>
      <c r="E38" s="46"/>
      <c r="F38" s="46"/>
      <c r="G38" s="46"/>
      <c r="H38" s="46"/>
      <c r="I38" s="46"/>
      <c r="J38" s="47"/>
    </row>
    <row r="39" spans="1:14" ht="33.75" customHeight="1" x14ac:dyDescent="0.25">
      <c r="A39" s="25" t="s">
        <v>31</v>
      </c>
      <c r="B39" s="46" t="s">
        <v>68</v>
      </c>
      <c r="C39" s="46"/>
      <c r="D39" s="46"/>
      <c r="E39" s="46"/>
      <c r="F39" s="46"/>
      <c r="G39" s="46"/>
      <c r="H39" s="46"/>
      <c r="I39" s="46"/>
      <c r="J39" s="47"/>
      <c r="M39" s="38"/>
    </row>
    <row r="40" spans="1:14" ht="54" customHeight="1" x14ac:dyDescent="0.25">
      <c r="A40" s="25" t="s">
        <v>32</v>
      </c>
      <c r="B40" s="46" t="s">
        <v>75</v>
      </c>
      <c r="C40" s="46"/>
      <c r="D40" s="46"/>
      <c r="E40" s="46"/>
      <c r="F40" s="46"/>
      <c r="G40" s="46"/>
      <c r="H40" s="46"/>
      <c r="I40" s="46"/>
      <c r="J40" s="47"/>
      <c r="M40" s="38"/>
      <c r="N40" s="39"/>
    </row>
    <row r="41" spans="1:14" ht="45" customHeight="1" x14ac:dyDescent="0.25">
      <c r="A41" s="25" t="s">
        <v>33</v>
      </c>
      <c r="B41" s="57"/>
      <c r="C41" s="58"/>
      <c r="D41" s="58"/>
      <c r="E41" s="58"/>
      <c r="F41" s="58"/>
      <c r="G41" s="58"/>
      <c r="H41" s="58"/>
      <c r="I41" s="58"/>
      <c r="J41" s="59"/>
    </row>
    <row r="42" spans="1:14" ht="15.75" x14ac:dyDescent="0.25">
      <c r="A42" s="48" t="s">
        <v>34</v>
      </c>
      <c r="B42" s="49"/>
      <c r="C42" s="49"/>
      <c r="D42" s="49"/>
      <c r="E42" s="49"/>
      <c r="F42" s="49"/>
      <c r="G42" s="49"/>
      <c r="H42" s="49"/>
      <c r="I42" s="49"/>
      <c r="J42" s="50"/>
    </row>
    <row r="43" spans="1:14" ht="15.75" x14ac:dyDescent="0.25">
      <c r="A43" s="51" t="s">
        <v>35</v>
      </c>
      <c r="B43" s="52"/>
      <c r="C43" s="52"/>
      <c r="D43" s="52"/>
      <c r="E43" s="52"/>
      <c r="F43" s="52"/>
      <c r="G43" s="52"/>
      <c r="H43" s="52"/>
      <c r="I43" s="52"/>
      <c r="J43" s="53"/>
      <c r="K43" s="1"/>
    </row>
    <row r="44" spans="1:14" ht="62.25" customHeight="1" x14ac:dyDescent="0.25">
      <c r="A44" s="54" t="s">
        <v>74</v>
      </c>
      <c r="B44" s="55"/>
      <c r="C44" s="55"/>
      <c r="D44" s="55"/>
      <c r="E44" s="55"/>
      <c r="F44" s="55"/>
      <c r="G44" s="55"/>
      <c r="H44" s="55"/>
      <c r="I44" s="55"/>
      <c r="J44" s="56"/>
    </row>
    <row r="45" spans="1:14" ht="27.75" customHeight="1" x14ac:dyDescent="0.25">
      <c r="A45" s="31"/>
      <c r="B45" s="31"/>
      <c r="C45" s="31"/>
      <c r="D45" s="31"/>
      <c r="E45" s="31"/>
      <c r="F45" s="31"/>
      <c r="G45" s="31"/>
      <c r="H45" s="31"/>
      <c r="I45" s="31"/>
      <c r="J45" s="31"/>
    </row>
    <row r="46" spans="1:14" ht="30.75" customHeight="1" x14ac:dyDescent="0.25">
      <c r="A46" s="60" t="s">
        <v>42</v>
      </c>
      <c r="B46" s="60"/>
      <c r="C46" s="60"/>
      <c r="D46" s="60"/>
      <c r="E46" s="60"/>
      <c r="F46" s="60"/>
      <c r="G46" s="60"/>
      <c r="H46" s="60"/>
      <c r="I46" s="60"/>
      <c r="J46" s="60"/>
    </row>
    <row r="47" spans="1:14" ht="30.75" customHeight="1" x14ac:dyDescent="0.25">
      <c r="A47" s="40"/>
      <c r="B47" s="40"/>
      <c r="C47" s="40"/>
      <c r="D47" s="40"/>
      <c r="E47" s="40"/>
      <c r="F47" s="40"/>
      <c r="G47" s="40"/>
      <c r="H47" s="45"/>
      <c r="I47" s="45"/>
      <c r="J47" s="45"/>
    </row>
    <row r="48" spans="1:14" ht="15.75" thickBot="1" x14ac:dyDescent="0.3">
      <c r="H48" s="44"/>
      <c r="I48" s="44"/>
      <c r="J48" s="44"/>
    </row>
    <row r="49" spans="8:10" x14ac:dyDescent="0.25">
      <c r="H49" s="42" t="s">
        <v>71</v>
      </c>
      <c r="I49" s="42"/>
      <c r="J49" s="42"/>
    </row>
    <row r="50" spans="8:10" x14ac:dyDescent="0.25">
      <c r="H50" s="43" t="s">
        <v>72</v>
      </c>
      <c r="I50" s="43"/>
      <c r="J50" s="43"/>
    </row>
  </sheetData>
  <mergeCells count="56">
    <mergeCell ref="B8:J8"/>
    <mergeCell ref="B11:J11"/>
    <mergeCell ref="B12:J12"/>
    <mergeCell ref="A13:J13"/>
    <mergeCell ref="C14:J14"/>
    <mergeCell ref="B9:J9"/>
    <mergeCell ref="B10:J10"/>
    <mergeCell ref="A5:J5"/>
    <mergeCell ref="A6:J6"/>
    <mergeCell ref="A7:J7"/>
    <mergeCell ref="B1:J1"/>
    <mergeCell ref="B2:C2"/>
    <mergeCell ref="D2:H2"/>
    <mergeCell ref="B3:C3"/>
    <mergeCell ref="D3:H3"/>
    <mergeCell ref="A4:J4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B19:J19"/>
    <mergeCell ref="B20:J20"/>
    <mergeCell ref="B21:J21"/>
    <mergeCell ref="A31:J31"/>
    <mergeCell ref="A32:J32"/>
    <mergeCell ref="A22:J22"/>
    <mergeCell ref="A23:J23"/>
    <mergeCell ref="A24:B24"/>
    <mergeCell ref="I24:J24"/>
    <mergeCell ref="C24:E24"/>
    <mergeCell ref="F24:H24"/>
    <mergeCell ref="C15:J15"/>
    <mergeCell ref="H49:J49"/>
    <mergeCell ref="H50:J50"/>
    <mergeCell ref="H48:J48"/>
    <mergeCell ref="H47:J47"/>
    <mergeCell ref="B38:J38"/>
    <mergeCell ref="B39:J39"/>
    <mergeCell ref="A42:J42"/>
    <mergeCell ref="A43:J43"/>
    <mergeCell ref="A44:J44"/>
    <mergeCell ref="B41:J41"/>
    <mergeCell ref="B40:J40"/>
    <mergeCell ref="A46:J46"/>
    <mergeCell ref="C16:J16"/>
    <mergeCell ref="A17:J17"/>
    <mergeCell ref="B18:J18"/>
  </mergeCells>
  <phoneticPr fontId="23" type="noConversion"/>
  <dataValidations count="16">
    <dataValidation allowBlank="1" showInputMessage="1" showErrorMessage="1" prompt="Monto ejecutado en el trimestre" sqref="H28:H30"/>
    <dataValidation allowBlank="1" showInputMessage="1" showErrorMessage="1" prompt="Meta alcanzada en el trimestre" sqref="G28:G30"/>
    <dataValidation allowBlank="1" showInputMessage="1" showErrorMessage="1" prompt="Monto presupuestado para el producto" sqref="D28:D30 E29:F30 F28"/>
    <dataValidation allowBlank="1" showInputMessage="1" showErrorMessage="1" prompt="Meta anual del indicador" sqref="E28 C28:C30"/>
    <dataValidation allowBlank="1" showInputMessage="1" showErrorMessage="1" prompt="Nombre del indicador" sqref="B28:B30"/>
    <dataValidation allowBlank="1" showInputMessage="1" showErrorMessage="1" prompt="Nombre de cada producto" sqref="A28:A30"/>
    <dataValidation allowBlank="1" showInputMessage="1" showErrorMessage="1" prompt="¿En qué consiste el programa?" sqref="B19:J19"/>
    <dataValidation allowBlank="1" showInputMessage="1" showErrorMessage="1" prompt="Presupuesto del programa" sqref="A25:C25 F25"/>
    <dataValidation allowBlank="1" showInputMessage="1" showErrorMessage="1" prompt="Oportunidades de mejora identificadas" sqref="A44:J45"/>
    <dataValidation allowBlank="1" showInputMessage="1" showErrorMessage="1" prompt="De existir desvío, explicar razones." sqref="B36:B41 C36:J37"/>
    <dataValidation allowBlank="1" showInputMessage="1" showErrorMessage="1" prompt="1. Describir lo plasmado en el presupuesto_x000a_2. Describir lo alcanzado en términos financieros y de producción " sqref="B35:J35"/>
    <dataValidation allowBlank="1" showInputMessage="1" showErrorMessage="1" prompt="¿En qué consiste el producto? su objetivo" sqref="B34:J34"/>
    <dataValidation allowBlank="1" showInputMessage="1" showErrorMessage="1" prompt="Nombre del producto" sqref="B33:J33"/>
    <dataValidation allowBlank="1" showInputMessage="1" showErrorMessage="1" prompt="¿A quién va dirigido el programa?, ¿qué característica tiene esta población que requiere ser beneficiada?" sqref="B20:J20"/>
    <dataValidation allowBlank="1" showInputMessage="1" prompt="Nombre del capítulo" sqref="B8:J10"/>
    <dataValidation allowBlank="1" sqref="A8"/>
  </dataValidations>
  <pageMargins left="0.7" right="0.7" top="0.75" bottom="0.75" header="0.3" footer="0.3"/>
  <pageSetup scale="87" fitToHeight="0" orientation="landscape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Dennis Margarita Cuello Pichardo</cp:lastModifiedBy>
  <cp:lastPrinted>2021-12-09T14:00:33Z</cp:lastPrinted>
  <dcterms:created xsi:type="dcterms:W3CDTF">2021-03-22T15:50:10Z</dcterms:created>
  <dcterms:modified xsi:type="dcterms:W3CDTF">2021-12-09T18:01:06Z</dcterms:modified>
</cp:coreProperties>
</file>