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eras.yuneyri\Desktop\"/>
    </mc:Choice>
  </mc:AlternateContent>
  <bookViews>
    <workbookView xWindow="0" yWindow="0" windowWidth="24000" windowHeight="9735"/>
  </bookViews>
  <sheets>
    <sheet name="Hoja1" sheetId="1" r:id="rId1"/>
  </sheets>
  <definedNames>
    <definedName name="_xlnm.Print_Area" localSheetId="0">Hoja1!$A$1:$J$51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J29" i="1"/>
  <c r="I29" i="1" l="1"/>
  <c r="I25" i="1" l="1"/>
  <c r="I30" i="1"/>
</calcChain>
</file>

<file path=xl/sharedStrings.xml><?xml version="1.0" encoding="utf-8"?>
<sst xmlns="http://schemas.openxmlformats.org/spreadsheetml/2006/main" count="88" uniqueCount="84">
  <si>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</si>
  <si>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</si>
  <si>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</si>
  <si>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</si>
  <si>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</si>
  <si>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</si>
  <si>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</si>
  <si>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</si>
  <si>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</si>
  <si>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</si>
  <si>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</si>
  <si>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</si>
  <si>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</si>
  <si>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</si>
  <si>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</si>
  <si>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</si>
  <si>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</si>
  <si>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</si>
  <si>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</si>
  <si>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</si>
  <si>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</si>
  <si>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</si>
  <si>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</si>
  <si>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</si>
  <si>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</si>
  <si>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</si>
  <si>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</si>
  <si>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</si>
  <si>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</si>
  <si>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</si>
  <si>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</si>
  <si>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</si>
  <si>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</si>
  <si>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</si>
  <si>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</si>
  <si>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</si>
  <si>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</si>
  <si>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</si>
  <si>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</si>
  <si>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</si>
  <si>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</si>
  <si>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</si>
  <si>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</si>
  <si>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</si>
  <si>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</si>
  <si>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</si>
  <si>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</si>
  <si>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</si>
  <si>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</si>
  <si>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</si>
  <si>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</si>
  <si>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</si>
  <si>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</si>
  <si>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</si>
  <si>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 xml:space="preserve">Presupuesto aprobado:  </t>
  </si>
  <si>
    <t xml:space="preserve">Presupuesto modificado: </t>
  </si>
  <si>
    <t>Total devengado:</t>
  </si>
  <si>
    <t>Director de Planificación y Desarrollo</t>
  </si>
  <si>
    <t>0207-Ministerio de Salud Pública y Asistencia Social</t>
  </si>
  <si>
    <t>01-Ministerio de Salud Pública y Asistencia Social</t>
  </si>
  <si>
    <t>0017-Programa de Medicamentos Esenciale/Central de Apoyo Logístico</t>
  </si>
  <si>
    <t>Garantizar el acceso equitativo a servicios integrales de salud con calidad, promoviendo la producción social de salud, a través del ejercicio de la rectoría y funciones esenciales de la salud pública, para satisfacer las necesidades de la población, con énfasis en los grupos prioritarios.</t>
  </si>
  <si>
    <t>Ser reconocida como la máxima autoridad sanitaria nacional por nuestro desempeño efectivo en las funciones de rectoría y el cumplimiento de las funciones esenciales de la salud pública, con recursos humanos competentes y comprometidos con los principios de la ética y la solidaridad humana.</t>
  </si>
  <si>
    <t>DESARROLLO SOCIAL</t>
  </si>
  <si>
    <t>Salud y seguridad social integral</t>
  </si>
  <si>
    <t>2.2.1</t>
  </si>
  <si>
    <t>Garantizar el derecho de la población al acceso a un modelo de atención integral, con calidad y calidez, que privilegie la promoción de la salud y la prevención de la enfermedad, mediante la consolidación del Sistema Nacional de Salud</t>
  </si>
  <si>
    <t>18- Provisión de medicamentos, insumos sanitarios y reactivos de laboratorio</t>
  </si>
  <si>
    <t>Garantizar el funcionamiento y la consolidación de un sistema de suministro de medicamentos, productos, e insumos sanitarios y reactivos de laboratorio, de manera oportuna, segura y suficiente.</t>
  </si>
  <si>
    <t>Prestadores de servicios de Salud (hospitales SRS, FFAA, FAD, Policía Nacional, IDSS y Hospitales Públicos, subcentros y Unidades de Atención Primaria (UNAP) pertenecientes al Servicio Nacional de Salud, Usuarios de la Red de Farmacias del Pueblo, Beneficiarios de los Programas Sociales de Promese/Cal, Afiliados al Seguro Nacional de Salud (SeNaSa) bajo el Régimen Subsidiado, en la modalidad de atención ambulatoria, Consejo Nacional para el VIH y SIDA (CONAVIHSIDA), Entidades gubernamentales, no gubernamentales, eclesiásticas sin fines de lucro.</t>
  </si>
  <si>
    <t>6187- Población vulnerable dispenada con medicamentos oportuno y bajo costo a través de las Farmacias del Pueblo</t>
  </si>
  <si>
    <t>6188- Red pública de prestación de servicios de salud abastecido de medicamentos, insumos sanitarios y reactivos de laboratorio</t>
  </si>
  <si>
    <t>Total de medicamentos dispensado a través de las Farmacias del Pueblo</t>
  </si>
  <si>
    <t>Número de establecimientos abastecido de medicamentos</t>
  </si>
  <si>
    <t>Programación Indicativa Anual de las Metas Físicas-Financieras</t>
  </si>
  <si>
    <t>6188 - Red pública de prestación de servicios de salud abastecido de medicamentos, insumos sanitarios y reactivos de laboratorio.</t>
  </si>
  <si>
    <t>Número de establecimientos del sistema público nacional de salud que reciben abastecimiento a traves de PROMESE/CAL.</t>
  </si>
  <si>
    <t>6187 - Población vulnerable dispensada con medicamentos oportuno y bajo costo a través de las Farmacias del Pueblo.</t>
  </si>
  <si>
    <t>Dispensación de medicamentos  de calidad a bajo costo a través de la red de las Farmacias del Pueblo en todo el territorio nacional, garantizando un ahorro en el gasto del bolsillo a la población más necesitada.</t>
  </si>
  <si>
    <t>Sergio Mauricio Sánchez</t>
  </si>
  <si>
    <t xml:space="preserve">Porque no se certificaron los contratos en la fecha requerida, y ademas  se realizo una modificacion presupuestaria por el monto de RD$244,485,100.00 para pasar fondos a la compra de Kits de Hemodialis, estos seran reembolsados con el presupuesto complementario.  </t>
  </si>
  <si>
    <t>Para el primer trimestre del año 2022 la proyección física era de 125,730,528 medicamentos dispensados a traves de las FP, esta programación fue cumplida en un 142%, pues para al cierre de este trimestre fueron distribuidas 178,762,774 medicamentos. En cuanto a la parte financiera,  se ejecutó el monto de RD$69,128,914.25 obteniendo un 41% según lo programado que eran RD$168,347,082.00 para el primer trimestre.</t>
  </si>
  <si>
    <t>En lo conceniente a la parte financiera tiene una ejecución mayor por la modificación presupuestaria del monto de RD$244,485,100.00 para los kits de hemodialisis.</t>
  </si>
  <si>
    <t>Dentro del periodo evaluado hemos logrado la meta, el nivel de satisfacción de la demanda programada, pues con una proyección trimestral de 660 establecimientos, fueron abastecidos 652, dando respuesta en un 99% a las necesidades de la Red Pública Nacional de Salud. En cuanto a la parte financiera, se ejecutó el monto de RD$743,481,464.22, logrando un 137% referente a lo programado que era un monto de RD$542,693,139.00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</si>
</sst>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10409]#,##0;\-#,##0"/>
    <numFmt numFmtId="167" formatCode="[$-10409]#,##0.00;\-#,##0.00"/>
    <numFmt numFmtId="168"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8"/>
      <color theme="1"/>
      <name val="Calibri"/>
      <family val="2"/>
      <scheme val="minor"/>
    </font>
    <font>
      <sz val="9"/>
      <name val="Calibri"/>
      <family val="2"/>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7" fontId="18" fillId="0" borderId="22" xfId="0" applyNumberFormat="1" applyFont="1" applyBorder="1" applyAlignment="1" applyProtection="1">
      <alignment horizontal="center" vertical="center" wrapText="1" readingOrder="1"/>
      <protection locked="0"/>
    </xf>
    <xf numFmtId="166" fontId="24" fillId="0" borderId="28" xfId="0" applyNumberFormat="1" applyFont="1" applyFill="1" applyBorder="1" applyAlignment="1" applyProtection="1">
      <alignment horizontal="center" vertical="center" wrapText="1" readingOrder="1"/>
      <protection locked="0"/>
    </xf>
    <xf numFmtId="167" fontId="24" fillId="0" borderId="28" xfId="0" applyNumberFormat="1" applyFont="1" applyFill="1" applyBorder="1" applyAlignment="1" applyProtection="1">
      <alignment horizontal="center" vertical="center" wrapText="1" readingOrder="1"/>
      <protection locked="0"/>
    </xf>
    <xf numFmtId="167" fontId="24" fillId="8" borderId="28" xfId="0" applyNumberFormat="1" applyFont="1" applyFill="1" applyBorder="1" applyAlignment="1" applyProtection="1">
      <alignment horizontal="center" vertical="center" wrapText="1" readingOrder="1"/>
      <protection locked="0"/>
    </xf>
    <xf numFmtId="166" fontId="24" fillId="0" borderId="28" xfId="0" applyNumberFormat="1" applyFont="1" applyFill="1" applyBorder="1" applyAlignment="1" applyProtection="1">
      <alignment horizontal="center" vertical="center" wrapText="1"/>
      <protection locked="0"/>
    </xf>
    <xf numFmtId="10" fontId="24" fillId="7" borderId="28" xfId="2" applyNumberFormat="1" applyFont="1" applyFill="1" applyBorder="1" applyAlignment="1" applyProtection="1">
      <alignment horizontal="center" vertical="center" wrapText="1" readingOrder="1"/>
      <protection locked="0"/>
    </xf>
    <xf numFmtId="168" fontId="24" fillId="7" borderId="25" xfId="0" applyNumberFormat="1" applyFont="1" applyFill="1" applyBorder="1" applyAlignment="1" applyProtection="1">
      <alignment horizontal="center" vertical="center" wrapText="1" readingOrder="1"/>
      <protection locked="0"/>
    </xf>
    <xf numFmtId="0" fontId="16" fillId="0" borderId="40" xfId="0" applyFont="1" applyBorder="1" applyAlignment="1" applyProtection="1">
      <alignment vertical="top" wrapText="1"/>
      <protection locked="0"/>
    </xf>
    <xf numFmtId="0" fontId="16" fillId="0" borderId="41" xfId="0" applyFont="1" applyBorder="1" applyAlignment="1" applyProtection="1">
      <alignment vertical="top" wrapText="1"/>
      <protection locked="0"/>
    </xf>
    <xf numFmtId="167" fontId="16" fillId="0" borderId="28" xfId="0" applyNumberFormat="1" applyFont="1" applyFill="1" applyBorder="1" applyAlignment="1" applyProtection="1">
      <alignment horizontal="center" vertical="center" wrapText="1" readingOrder="1"/>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0" fillId="6" borderId="22"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9" fillId="0" borderId="1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1" fillId="0" borderId="10" xfId="0" applyFont="1" applyBorder="1" applyAlignment="1" applyProtection="1">
      <alignment horizontal="center"/>
      <protection locked="0"/>
    </xf>
    <xf numFmtId="0" fontId="23" fillId="6" borderId="22" xfId="0" applyFont="1" applyFill="1" applyBorder="1" applyAlignment="1">
      <alignment horizontal="center"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Normal="100" zoomScaleSheetLayoutView="100" workbookViewId="0">
      <selection activeCell="E47" sqref="E47"/>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82" t="s">
        <v>74</v>
      </c>
      <c r="C1" s="83"/>
      <c r="D1" s="83"/>
      <c r="E1" s="83"/>
      <c r="F1" s="83"/>
      <c r="G1" s="83"/>
      <c r="H1" s="83"/>
      <c r="I1" s="83"/>
      <c r="J1" s="84"/>
      <c r="K1" s="1"/>
    </row>
    <row r="2" spans="1:11" ht="21.75" thickBot="1" x14ac:dyDescent="0.3">
      <c r="A2" s="24"/>
      <c r="B2" s="85" t="s">
        <v>0</v>
      </c>
      <c r="C2" s="86"/>
      <c r="D2" s="85" t="s">
        <v>1</v>
      </c>
      <c r="E2" s="87"/>
      <c r="F2" s="87"/>
      <c r="G2" s="86"/>
      <c r="H2" s="88"/>
      <c r="I2" s="2" t="s">
        <v>2</v>
      </c>
      <c r="J2" s="3" t="s">
        <v>3</v>
      </c>
      <c r="K2" s="1"/>
    </row>
    <row r="3" spans="1:11" ht="21.75" thickBot="1" x14ac:dyDescent="0.3">
      <c r="A3" s="25"/>
      <c r="B3" s="89" t="s">
        <v>4</v>
      </c>
      <c r="C3" s="90"/>
      <c r="D3" s="89" t="s">
        <v>42</v>
      </c>
      <c r="E3" s="90"/>
      <c r="F3" s="90"/>
      <c r="G3" s="90"/>
      <c r="H3" s="91"/>
      <c r="I3" s="4" t="s">
        <v>5</v>
      </c>
      <c r="J3" s="5">
        <v>0</v>
      </c>
      <c r="K3" s="1"/>
    </row>
    <row r="4" spans="1:11" x14ac:dyDescent="0.25">
      <c r="A4" s="92"/>
      <c r="B4" s="93"/>
      <c r="C4" s="93"/>
      <c r="D4" s="94"/>
      <c r="E4" s="94"/>
      <c r="F4" s="94"/>
      <c r="G4" s="94"/>
      <c r="H4" s="94"/>
      <c r="I4" s="93"/>
      <c r="J4" s="95"/>
      <c r="K4" s="1"/>
    </row>
    <row r="5" spans="1:11" ht="3" customHeight="1" x14ac:dyDescent="0.25">
      <c r="A5" s="79"/>
      <c r="B5" s="80"/>
      <c r="C5" s="80"/>
      <c r="D5" s="80"/>
      <c r="E5" s="80"/>
      <c r="F5" s="80"/>
      <c r="G5" s="80"/>
      <c r="H5" s="80"/>
      <c r="I5" s="80"/>
      <c r="J5" s="81"/>
      <c r="K5" s="1"/>
    </row>
    <row r="6" spans="1:11" ht="15.75" x14ac:dyDescent="0.25">
      <c r="A6" s="41" t="s">
        <v>6</v>
      </c>
      <c r="B6" s="42"/>
      <c r="C6" s="42"/>
      <c r="D6" s="42"/>
      <c r="E6" s="42"/>
      <c r="F6" s="42"/>
      <c r="G6" s="42"/>
      <c r="H6" s="42"/>
      <c r="I6" s="42"/>
      <c r="J6" s="43"/>
      <c r="K6" s="1"/>
    </row>
    <row r="7" spans="1:11" ht="15.75" x14ac:dyDescent="0.25">
      <c r="A7" s="61" t="s">
        <v>7</v>
      </c>
      <c r="B7" s="62"/>
      <c r="C7" s="62"/>
      <c r="D7" s="62"/>
      <c r="E7" s="62"/>
      <c r="F7" s="62"/>
      <c r="G7" s="62"/>
      <c r="H7" s="62"/>
      <c r="I7" s="62"/>
      <c r="J7" s="63"/>
      <c r="K7" s="1"/>
    </row>
    <row r="8" spans="1:11" x14ac:dyDescent="0.25">
      <c r="A8" s="6" t="s">
        <v>8</v>
      </c>
      <c r="B8" s="96" t="s">
        <v>58</v>
      </c>
      <c r="C8" s="97"/>
      <c r="D8" s="97"/>
      <c r="E8" s="97"/>
      <c r="F8" s="97"/>
      <c r="G8" s="97"/>
      <c r="H8" s="97"/>
      <c r="I8" s="97"/>
      <c r="J8" s="98"/>
      <c r="K8" s="1"/>
    </row>
    <row r="9" spans="1:11" x14ac:dyDescent="0.25">
      <c r="A9" s="26" t="s">
        <v>38</v>
      </c>
      <c r="B9" s="96" t="s">
        <v>59</v>
      </c>
      <c r="C9" s="97"/>
      <c r="D9" s="97"/>
      <c r="E9" s="97"/>
      <c r="F9" s="97"/>
      <c r="G9" s="97"/>
      <c r="H9" s="97"/>
      <c r="I9" s="97"/>
      <c r="J9" s="98"/>
      <c r="K9" s="1"/>
    </row>
    <row r="10" spans="1:11" x14ac:dyDescent="0.25">
      <c r="A10" s="26" t="s">
        <v>39</v>
      </c>
      <c r="B10" s="96" t="s">
        <v>60</v>
      </c>
      <c r="C10" s="97"/>
      <c r="D10" s="97"/>
      <c r="E10" s="97"/>
      <c r="F10" s="97"/>
      <c r="G10" s="97"/>
      <c r="H10" s="97"/>
      <c r="I10" s="97"/>
      <c r="J10" s="98"/>
      <c r="K10" s="1"/>
    </row>
    <row r="11" spans="1:11" ht="45" customHeight="1" x14ac:dyDescent="0.25">
      <c r="A11" s="6" t="s">
        <v>9</v>
      </c>
      <c r="B11" s="99" t="s">
        <v>61</v>
      </c>
      <c r="C11" s="100"/>
      <c r="D11" s="100"/>
      <c r="E11" s="100"/>
      <c r="F11" s="100"/>
      <c r="G11" s="100"/>
      <c r="H11" s="100"/>
      <c r="I11" s="100"/>
      <c r="J11" s="101"/>
    </row>
    <row r="12" spans="1:11" ht="42.75" customHeight="1" x14ac:dyDescent="0.25">
      <c r="A12" s="6" t="s">
        <v>10</v>
      </c>
      <c r="B12" s="102" t="s">
        <v>62</v>
      </c>
      <c r="C12" s="52"/>
      <c r="D12" s="52"/>
      <c r="E12" s="52"/>
      <c r="F12" s="52"/>
      <c r="G12" s="52"/>
      <c r="H12" s="52"/>
      <c r="I12" s="52"/>
      <c r="J12" s="53"/>
    </row>
    <row r="13" spans="1:11" ht="15.75" x14ac:dyDescent="0.25">
      <c r="A13" s="41" t="s">
        <v>11</v>
      </c>
      <c r="B13" s="42"/>
      <c r="C13" s="42"/>
      <c r="D13" s="42"/>
      <c r="E13" s="42"/>
      <c r="F13" s="42"/>
      <c r="G13" s="42"/>
      <c r="H13" s="42"/>
      <c r="I13" s="42"/>
      <c r="J13" s="43"/>
    </row>
    <row r="14" spans="1:11" ht="27.75" customHeight="1" x14ac:dyDescent="0.25">
      <c r="A14" s="6" t="s">
        <v>12</v>
      </c>
      <c r="B14" s="27">
        <v>2</v>
      </c>
      <c r="C14" s="51" t="s">
        <v>63</v>
      </c>
      <c r="D14" s="51"/>
      <c r="E14" s="51"/>
      <c r="F14" s="51"/>
      <c r="G14" s="51"/>
      <c r="H14" s="51"/>
      <c r="I14" s="51"/>
      <c r="J14" s="51"/>
    </row>
    <row r="15" spans="1:11" ht="26.25" customHeight="1" x14ac:dyDescent="0.25">
      <c r="A15" s="6" t="s">
        <v>13</v>
      </c>
      <c r="B15" s="9">
        <v>2.2000000000000002</v>
      </c>
      <c r="C15" s="51" t="s">
        <v>64</v>
      </c>
      <c r="D15" s="51"/>
      <c r="E15" s="51"/>
      <c r="F15" s="51"/>
      <c r="G15" s="51"/>
      <c r="H15" s="51"/>
      <c r="I15" s="51"/>
      <c r="J15" s="51"/>
    </row>
    <row r="16" spans="1:11" ht="31.5" customHeight="1" x14ac:dyDescent="0.25">
      <c r="A16" s="6" t="s">
        <v>14</v>
      </c>
      <c r="B16" s="10" t="s">
        <v>65</v>
      </c>
      <c r="C16" s="58" t="s">
        <v>66</v>
      </c>
      <c r="D16" s="58"/>
      <c r="E16" s="58"/>
      <c r="F16" s="58"/>
      <c r="G16" s="58"/>
      <c r="H16" s="58"/>
      <c r="I16" s="58"/>
      <c r="J16" s="58"/>
    </row>
    <row r="17" spans="1:11" ht="15.75" x14ac:dyDescent="0.25">
      <c r="A17" s="41" t="s">
        <v>15</v>
      </c>
      <c r="B17" s="42"/>
      <c r="C17" s="42"/>
      <c r="D17" s="42"/>
      <c r="E17" s="42"/>
      <c r="F17" s="42"/>
      <c r="G17" s="42"/>
      <c r="H17" s="42"/>
      <c r="I17" s="42"/>
      <c r="J17" s="43"/>
    </row>
    <row r="18" spans="1:11" ht="29.25" customHeight="1" x14ac:dyDescent="0.25">
      <c r="A18" s="6" t="s">
        <v>16</v>
      </c>
      <c r="B18" s="52" t="s">
        <v>67</v>
      </c>
      <c r="C18" s="52"/>
      <c r="D18" s="52"/>
      <c r="E18" s="52"/>
      <c r="F18" s="52"/>
      <c r="G18" s="52"/>
      <c r="H18" s="52"/>
      <c r="I18" s="52"/>
      <c r="J18" s="53"/>
    </row>
    <row r="19" spans="1:11" ht="33" customHeight="1" x14ac:dyDescent="0.25">
      <c r="A19" s="11" t="s">
        <v>17</v>
      </c>
      <c r="B19" s="52" t="s">
        <v>68</v>
      </c>
      <c r="C19" s="52"/>
      <c r="D19" s="52"/>
      <c r="E19" s="52"/>
      <c r="F19" s="52"/>
      <c r="G19" s="52"/>
      <c r="H19" s="52"/>
      <c r="I19" s="52"/>
      <c r="J19" s="53"/>
    </row>
    <row r="20" spans="1:11" ht="73.5" customHeight="1" x14ac:dyDescent="0.25">
      <c r="A20" s="11" t="s">
        <v>18</v>
      </c>
      <c r="B20" s="52" t="s">
        <v>69</v>
      </c>
      <c r="C20" s="52"/>
      <c r="D20" s="52"/>
      <c r="E20" s="52"/>
      <c r="F20" s="52"/>
      <c r="G20" s="52"/>
      <c r="H20" s="52"/>
      <c r="I20" s="52"/>
      <c r="J20" s="53"/>
    </row>
    <row r="21" spans="1:11" ht="23.25" customHeight="1" x14ac:dyDescent="0.25">
      <c r="A21" s="11" t="s">
        <v>40</v>
      </c>
      <c r="B21" s="59"/>
      <c r="C21" s="59"/>
      <c r="D21" s="59"/>
      <c r="E21" s="59"/>
      <c r="F21" s="59"/>
      <c r="G21" s="59"/>
      <c r="H21" s="59"/>
      <c r="I21" s="59"/>
      <c r="J21" s="60"/>
      <c r="K21" s="1"/>
    </row>
    <row r="22" spans="1:11" ht="15.75" x14ac:dyDescent="0.25">
      <c r="A22" s="41" t="s">
        <v>19</v>
      </c>
      <c r="B22" s="42"/>
      <c r="C22" s="42"/>
      <c r="D22" s="42"/>
      <c r="E22" s="42"/>
      <c r="F22" s="42"/>
      <c r="G22" s="42"/>
      <c r="H22" s="42"/>
      <c r="I22" s="42"/>
      <c r="J22" s="43"/>
    </row>
    <row r="23" spans="1:11" ht="15.75" x14ac:dyDescent="0.25">
      <c r="A23" s="61" t="s">
        <v>20</v>
      </c>
      <c r="B23" s="62"/>
      <c r="C23" s="62"/>
      <c r="D23" s="62"/>
      <c r="E23" s="62"/>
      <c r="F23" s="62"/>
      <c r="G23" s="62"/>
      <c r="H23" s="62"/>
      <c r="I23" s="62"/>
      <c r="J23" s="63"/>
      <c r="K23" s="1"/>
    </row>
    <row r="24" spans="1:11" ht="15" customHeight="1" x14ac:dyDescent="0.25">
      <c r="A24" s="64" t="s">
        <v>21</v>
      </c>
      <c r="B24" s="65"/>
      <c r="C24" s="66" t="s">
        <v>22</v>
      </c>
      <c r="D24" s="68"/>
      <c r="E24" s="68"/>
      <c r="F24" s="68" t="s">
        <v>23</v>
      </c>
      <c r="G24" s="68"/>
      <c r="H24" s="65"/>
      <c r="I24" s="66" t="s">
        <v>24</v>
      </c>
      <c r="J24" s="67"/>
    </row>
    <row r="25" spans="1:11" x14ac:dyDescent="0.25">
      <c r="A25" s="69">
        <v>8386189440</v>
      </c>
      <c r="B25" s="70"/>
      <c r="C25" s="76">
        <v>8402265123.6000004</v>
      </c>
      <c r="D25" s="77"/>
      <c r="E25" s="78"/>
      <c r="F25" s="76">
        <v>2576292472.4200001</v>
      </c>
      <c r="G25" s="77"/>
      <c r="H25" s="78"/>
      <c r="I25" s="71">
        <f>+IF(F25&gt;0,F25/C25,0)</f>
        <v>0.3066188027302062</v>
      </c>
      <c r="J25" s="72"/>
    </row>
    <row r="26" spans="1:11" ht="15.75" x14ac:dyDescent="0.25">
      <c r="A26" s="61" t="s">
        <v>25</v>
      </c>
      <c r="B26" s="62"/>
      <c r="C26" s="62"/>
      <c r="D26" s="62"/>
      <c r="E26" s="62"/>
      <c r="F26" s="62"/>
      <c r="G26" s="62"/>
      <c r="H26" s="62"/>
      <c r="I26" s="62"/>
      <c r="J26" s="63"/>
      <c r="K26" s="1"/>
    </row>
    <row r="27" spans="1:11" x14ac:dyDescent="0.25">
      <c r="A27" s="7"/>
      <c r="B27"/>
      <c r="C27" s="73" t="s">
        <v>26</v>
      </c>
      <c r="D27" s="74"/>
      <c r="E27" s="73" t="s">
        <v>47</v>
      </c>
      <c r="F27" s="74"/>
      <c r="G27" s="73" t="s">
        <v>41</v>
      </c>
      <c r="H27" s="73"/>
      <c r="I27" s="73" t="s">
        <v>27</v>
      </c>
      <c r="J27" s="75"/>
    </row>
    <row r="28" spans="1:11" ht="38.25" x14ac:dyDescent="0.25">
      <c r="A28" s="12" t="s">
        <v>28</v>
      </c>
      <c r="B28" s="13" t="s">
        <v>29</v>
      </c>
      <c r="C28" s="13" t="s">
        <v>43</v>
      </c>
      <c r="D28" s="13" t="s">
        <v>44</v>
      </c>
      <c r="E28" s="13" t="s">
        <v>48</v>
      </c>
      <c r="F28" s="13" t="s">
        <v>49</v>
      </c>
      <c r="G28" s="13" t="s">
        <v>50</v>
      </c>
      <c r="H28" s="13" t="s">
        <v>51</v>
      </c>
      <c r="I28" s="13" t="s">
        <v>52</v>
      </c>
      <c r="J28" s="14" t="s">
        <v>53</v>
      </c>
    </row>
    <row r="29" spans="1:11" ht="74.25" customHeight="1" x14ac:dyDescent="0.25">
      <c r="A29" s="15" t="s">
        <v>70</v>
      </c>
      <c r="B29" s="16" t="s">
        <v>72</v>
      </c>
      <c r="C29" s="31">
        <v>611343661</v>
      </c>
      <c r="D29" s="32">
        <v>699879580</v>
      </c>
      <c r="E29" s="31">
        <v>611343661</v>
      </c>
      <c r="F29" s="33">
        <v>601239578</v>
      </c>
      <c r="G29" s="34">
        <v>178762774</v>
      </c>
      <c r="H29" s="32">
        <v>69128914.25</v>
      </c>
      <c r="I29" s="35">
        <f>IF(G29&gt;0,G29/C29,0)</f>
        <v>0.29240963046478696</v>
      </c>
      <c r="J29" s="36">
        <f>IF(H29&gt;0,H29/D29,0)</f>
        <v>9.8772583492148749E-2</v>
      </c>
    </row>
    <row r="30" spans="1:11" ht="84" customHeight="1" x14ac:dyDescent="0.25">
      <c r="A30" s="37" t="s">
        <v>71</v>
      </c>
      <c r="B30" s="38" t="s">
        <v>73</v>
      </c>
      <c r="C30" s="17">
        <v>2640</v>
      </c>
      <c r="D30" s="18">
        <v>2194664523</v>
      </c>
      <c r="E30" s="17">
        <v>2640</v>
      </c>
      <c r="F30" s="18">
        <v>1938189782</v>
      </c>
      <c r="G30" s="19">
        <v>652</v>
      </c>
      <c r="H30" s="39">
        <v>743481464.22000003</v>
      </c>
      <c r="I30" s="20">
        <f>IF(G30&gt;0,G30/C30,0)</f>
        <v>0.24696969696969698</v>
      </c>
      <c r="J30" s="21">
        <f>IF(H30&gt;0,H30/D30,0)</f>
        <v>0.3387677052361957</v>
      </c>
    </row>
    <row r="31" spans="1:11" ht="15.75" x14ac:dyDescent="0.25">
      <c r="A31" s="41" t="s">
        <v>30</v>
      </c>
      <c r="B31" s="42"/>
      <c r="C31" s="42"/>
      <c r="D31" s="42"/>
      <c r="E31" s="42"/>
      <c r="F31" s="42"/>
      <c r="G31" s="42"/>
      <c r="H31" s="42"/>
      <c r="I31" s="42"/>
      <c r="J31" s="43"/>
    </row>
    <row r="32" spans="1:11" ht="15.75" x14ac:dyDescent="0.25">
      <c r="A32" s="61" t="s">
        <v>31</v>
      </c>
      <c r="B32" s="62"/>
      <c r="C32" s="62"/>
      <c r="D32" s="62"/>
      <c r="E32" s="62"/>
      <c r="F32" s="62"/>
      <c r="G32" s="62"/>
      <c r="H32" s="62"/>
      <c r="I32" s="62"/>
      <c r="J32" s="63"/>
      <c r="K32" s="1"/>
    </row>
    <row r="33" spans="1:11" ht="28.5" customHeight="1" x14ac:dyDescent="0.25">
      <c r="A33" s="22" t="s">
        <v>32</v>
      </c>
      <c r="B33" s="52" t="s">
        <v>77</v>
      </c>
      <c r="C33" s="52"/>
      <c r="D33" s="52"/>
      <c r="E33" s="52"/>
      <c r="F33" s="52"/>
      <c r="G33" s="52"/>
      <c r="H33" s="52"/>
      <c r="I33" s="52"/>
      <c r="J33" s="53"/>
    </row>
    <row r="34" spans="1:11" ht="42" customHeight="1" x14ac:dyDescent="0.25">
      <c r="A34" s="22" t="s">
        <v>33</v>
      </c>
      <c r="B34" s="52" t="s">
        <v>78</v>
      </c>
      <c r="C34" s="52"/>
      <c r="D34" s="52"/>
      <c r="E34" s="52"/>
      <c r="F34" s="52"/>
      <c r="G34" s="52"/>
      <c r="H34" s="52"/>
      <c r="I34" s="52"/>
      <c r="J34" s="53"/>
    </row>
    <row r="35" spans="1:11" ht="72" customHeight="1" x14ac:dyDescent="0.25">
      <c r="A35" s="22" t="s">
        <v>34</v>
      </c>
      <c r="B35" s="52" t="s">
        <v>81</v>
      </c>
      <c r="C35" s="52"/>
      <c r="D35" s="52"/>
      <c r="E35" s="52"/>
      <c r="F35" s="52"/>
      <c r="G35" s="52"/>
      <c r="H35" s="52"/>
      <c r="I35" s="52"/>
      <c r="J35" s="53"/>
    </row>
    <row r="36" spans="1:11" ht="51" customHeight="1" x14ac:dyDescent="0.25">
      <c r="A36" s="22" t="s">
        <v>35</v>
      </c>
      <c r="B36" s="52" t="s">
        <v>80</v>
      </c>
      <c r="C36" s="52"/>
      <c r="D36" s="52"/>
      <c r="E36" s="52"/>
      <c r="F36" s="52"/>
      <c r="G36" s="52"/>
      <c r="H36" s="52"/>
      <c r="I36" s="52"/>
      <c r="J36" s="53"/>
    </row>
    <row r="37" spans="1:11" ht="74.25" customHeight="1" x14ac:dyDescent="0.25">
      <c r="A37" s="54"/>
      <c r="B37" s="55"/>
      <c r="C37" s="55"/>
      <c r="D37" s="55"/>
      <c r="E37" s="55"/>
      <c r="F37" s="55"/>
      <c r="G37" s="55"/>
      <c r="H37" s="55"/>
      <c r="I37" s="55"/>
      <c r="J37" s="56"/>
    </row>
    <row r="38" spans="1:11" ht="30" customHeight="1" x14ac:dyDescent="0.25">
      <c r="A38" s="22" t="s">
        <v>32</v>
      </c>
      <c r="B38" s="52" t="s">
        <v>75</v>
      </c>
      <c r="C38" s="52"/>
      <c r="D38" s="52"/>
      <c r="E38" s="52"/>
      <c r="F38" s="52"/>
      <c r="G38" s="52"/>
      <c r="H38" s="52"/>
      <c r="I38" s="52"/>
      <c r="J38" s="53"/>
    </row>
    <row r="39" spans="1:11" ht="32.25" customHeight="1" x14ac:dyDescent="0.25">
      <c r="A39" s="22" t="s">
        <v>33</v>
      </c>
      <c r="B39" s="52" t="s">
        <v>76</v>
      </c>
      <c r="C39" s="52"/>
      <c r="D39" s="52"/>
      <c r="E39" s="52"/>
      <c r="F39" s="52"/>
      <c r="G39" s="52"/>
      <c r="H39" s="52"/>
      <c r="I39" s="52"/>
      <c r="J39" s="53"/>
    </row>
    <row r="40" spans="1:11" ht="60.75" customHeight="1" x14ac:dyDescent="0.25">
      <c r="A40" s="22" t="s">
        <v>34</v>
      </c>
      <c r="B40" s="52" t="s">
        <v>83</v>
      </c>
      <c r="C40" s="52"/>
      <c r="D40" s="52"/>
      <c r="E40" s="52"/>
      <c r="F40" s="52"/>
      <c r="G40" s="52"/>
      <c r="H40" s="52"/>
      <c r="I40" s="52"/>
      <c r="J40" s="53"/>
    </row>
    <row r="41" spans="1:11" ht="71.25" customHeight="1" x14ac:dyDescent="0.25">
      <c r="A41" s="22" t="s">
        <v>35</v>
      </c>
      <c r="B41" s="52" t="s">
        <v>82</v>
      </c>
      <c r="C41" s="52"/>
      <c r="D41" s="52"/>
      <c r="E41" s="52"/>
      <c r="F41" s="52"/>
      <c r="G41" s="52"/>
      <c r="H41" s="52"/>
      <c r="I41" s="52"/>
      <c r="J41" s="53"/>
    </row>
    <row r="42" spans="1:11" ht="15.75" x14ac:dyDescent="0.25">
      <c r="A42" s="41" t="s">
        <v>36</v>
      </c>
      <c r="B42" s="42"/>
      <c r="C42" s="42"/>
      <c r="D42" s="42"/>
      <c r="E42" s="42"/>
      <c r="F42" s="42"/>
      <c r="G42" s="42"/>
      <c r="H42" s="42"/>
      <c r="I42" s="42"/>
      <c r="J42" s="43"/>
    </row>
    <row r="43" spans="1:11" ht="15.75" x14ac:dyDescent="0.25">
      <c r="A43" s="44" t="s">
        <v>37</v>
      </c>
      <c r="B43" s="45"/>
      <c r="C43" s="45"/>
      <c r="D43" s="45"/>
      <c r="E43" s="45"/>
      <c r="F43" s="45"/>
      <c r="G43" s="45"/>
      <c r="H43" s="45"/>
      <c r="I43" s="45"/>
      <c r="J43" s="46"/>
      <c r="K43" s="1"/>
    </row>
    <row r="44" spans="1:11" ht="27.75" customHeight="1" x14ac:dyDescent="0.25">
      <c r="A44" s="47" t="s">
        <v>45</v>
      </c>
      <c r="B44" s="48"/>
      <c r="C44" s="48"/>
      <c r="D44" s="48"/>
      <c r="E44" s="48"/>
      <c r="F44" s="48"/>
      <c r="G44" s="48"/>
      <c r="H44" s="48"/>
      <c r="I44" s="48"/>
      <c r="J44" s="49"/>
    </row>
    <row r="45" spans="1:11" ht="17.25" customHeight="1" x14ac:dyDescent="0.25">
      <c r="A45" s="28"/>
      <c r="B45" s="28"/>
      <c r="C45" s="28"/>
      <c r="D45" s="28"/>
      <c r="E45" s="28"/>
      <c r="F45" s="28"/>
      <c r="G45" s="28"/>
      <c r="H45" s="28"/>
      <c r="I45" s="28"/>
      <c r="J45" s="28"/>
    </row>
    <row r="46" spans="1:11" ht="30.75" customHeight="1" x14ac:dyDescent="0.25">
      <c r="A46" s="50" t="s">
        <v>46</v>
      </c>
      <c r="B46" s="50"/>
      <c r="C46" s="50"/>
      <c r="D46" s="50"/>
      <c r="E46" s="50"/>
      <c r="F46" s="50"/>
      <c r="G46" s="50"/>
      <c r="H46" s="50"/>
      <c r="I46" s="50"/>
      <c r="J46" s="50"/>
    </row>
    <row r="47" spans="1:11" ht="15.75" thickBot="1" x14ac:dyDescent="0.3">
      <c r="G47" s="57"/>
      <c r="H47" s="57"/>
      <c r="I47" s="57"/>
      <c r="J47" s="57"/>
    </row>
    <row r="48" spans="1:11" x14ac:dyDescent="0.25">
      <c r="A48" s="29" t="s">
        <v>54</v>
      </c>
      <c r="B48" s="30">
        <v>8386189440</v>
      </c>
      <c r="G48" s="40" t="s">
        <v>79</v>
      </c>
      <c r="H48" s="40"/>
      <c r="I48" s="40"/>
      <c r="J48" s="40"/>
    </row>
    <row r="49" spans="1:10" x14ac:dyDescent="0.25">
      <c r="A49" s="29" t="s">
        <v>55</v>
      </c>
      <c r="B49" s="30">
        <v>8402265123</v>
      </c>
      <c r="G49" s="40" t="s">
        <v>57</v>
      </c>
      <c r="H49" s="40"/>
      <c r="I49" s="40"/>
      <c r="J49" s="40"/>
    </row>
    <row r="50" spans="1:10" x14ac:dyDescent="0.25">
      <c r="A50" s="29" t="s">
        <v>56</v>
      </c>
      <c r="B50" s="30">
        <v>2576292472.4200001</v>
      </c>
    </row>
  </sheetData>
  <mergeCells count="56">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5:J35"/>
    <mergeCell ref="B41:J41"/>
    <mergeCell ref="A25:B25"/>
    <mergeCell ref="I25:J25"/>
    <mergeCell ref="A26:J26"/>
    <mergeCell ref="C27:D27"/>
    <mergeCell ref="G27:H27"/>
    <mergeCell ref="I27:J27"/>
    <mergeCell ref="E27:F27"/>
    <mergeCell ref="C25:E25"/>
    <mergeCell ref="F25:H25"/>
    <mergeCell ref="B38:J38"/>
    <mergeCell ref="B36:J36"/>
    <mergeCell ref="B39:J39"/>
    <mergeCell ref="I24:J24"/>
    <mergeCell ref="C24:E24"/>
    <mergeCell ref="F24:H24"/>
    <mergeCell ref="B33:J33"/>
    <mergeCell ref="B34:J34"/>
    <mergeCell ref="C15:J15"/>
    <mergeCell ref="B40:J40"/>
    <mergeCell ref="A37:J37"/>
    <mergeCell ref="G47:J47"/>
    <mergeCell ref="G48:J48"/>
    <mergeCell ref="C16:J16"/>
    <mergeCell ref="A17:J17"/>
    <mergeCell ref="B18:J18"/>
    <mergeCell ref="B19:J19"/>
    <mergeCell ref="B20:J20"/>
    <mergeCell ref="B21:J21"/>
    <mergeCell ref="A31:J31"/>
    <mergeCell ref="A32:J32"/>
    <mergeCell ref="A22:J22"/>
    <mergeCell ref="A23:J23"/>
    <mergeCell ref="A24:B24"/>
    <mergeCell ref="G49:J49"/>
    <mergeCell ref="A42:J42"/>
    <mergeCell ref="A43:J43"/>
    <mergeCell ref="A44:J44"/>
    <mergeCell ref="A46:J46"/>
  </mergeCells>
  <phoneticPr fontId="22" type="noConversion"/>
  <dataValidations xWindow="256" yWindow="433"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B48:B49 F28:F30"/>
    <dataValidation allowBlank="1" showInputMessage="1" showErrorMessage="1" prompt="Meta anual del indicador" sqref="C28:C30 E28:E30"/>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J45"/>
    <dataValidation allowBlank="1" showInputMessage="1" showErrorMessage="1" prompt="De existir desvío, explicar razones." sqref="B38:B41"/>
    <dataValidation allowBlank="1" showInputMessage="1" showErrorMessage="1" prompt="1. Describir lo plasmado en el presupuesto_x000a_2. Describir lo alcanzado en términos financieros y de producción " sqref="B35:J36"/>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horizontalDpi="4294967295" verticalDpi="4294967295"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Yuneyri Maria Contreras Torres</cp:lastModifiedBy>
  <cp:lastPrinted>2022-04-19T16:39:23Z</cp:lastPrinted>
  <dcterms:created xsi:type="dcterms:W3CDTF">2021-03-22T15:50:10Z</dcterms:created>
  <dcterms:modified xsi:type="dcterms:W3CDTF">2022-04-19T17:01:12Z</dcterms:modified>
</cp:coreProperties>
</file>