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4000" windowHeight="9735"/>
  </bookViews>
  <sheets>
    <sheet name="Hoja1" sheetId="1" r:id="rId1"/>
  </sheets>
  <externalReferences>
    <externalReference r:id="rId2"/>
  </externalReferences>
  <definedNames>
    <definedName name="_xlnm.Print_Area" localSheetId="0">Hoja1!$A$1:$J$49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0" i="1" l="1"/>
  <c r="I30" i="1"/>
  <c r="J29" i="1"/>
  <c r="I29" i="1"/>
  <c r="C16" i="1"/>
  <c r="C15" i="1"/>
  <c r="C14" i="1"/>
</calcChain>
</file>

<file path=xl/sharedStrings.xml><?xml version="1.0" encoding="utf-8"?>
<sst xmlns="http://schemas.openxmlformats.org/spreadsheetml/2006/main" count="82" uniqueCount="79">
  <si>
    <t>Código</t>
  </si>
  <si>
    <t>Documento Relacionado</t>
  </si>
  <si>
    <t>Fecha Versión</t>
  </si>
  <si>
    <t>Versión</t>
  </si>
  <si>
    <t>DEC-FOR013</t>
  </si>
  <si>
    <t>28/03/2019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</si>
  <si>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</si>
  <si>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</si>
  <si>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</si>
  <si>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</si>
  <si>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</si>
  <si>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</si>
  <si>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</si>
  <si>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</si>
  <si>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</si>
  <si>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</si>
  <si>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</si>
  <si>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</si>
  <si>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</si>
  <si>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</si>
  <si>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</si>
  <si>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</si>
  <si>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</si>
  <si>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</si>
  <si>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</si>
  <si>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</si>
  <si>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</si>
  <si>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</si>
  <si>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</si>
  <si>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</si>
  <si>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</si>
  <si>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</si>
  <si>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</si>
  <si>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</si>
  <si>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</si>
  <si>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</si>
  <si>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</si>
  <si>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</si>
  <si>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</si>
  <si>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</si>
  <si>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</si>
  <si>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Ejecución Anual</t>
  </si>
  <si>
    <t>Lineamientos para la Ejecución Presupuestaria 2019 del Gobierno General Nacional</t>
  </si>
  <si>
    <t>Física
(A)</t>
  </si>
  <si>
    <t>Financiera
(B)</t>
  </si>
  <si>
    <t xml:space="preserve"> Programación Anual 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</si>
  <si>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</si>
  <si>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</si>
  <si>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</si>
  <si>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</si>
  <si>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</si>
  <si>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</si>
  <si>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0207- Ministerio de Salud Pública y Asistencia Social</t>
  </si>
  <si>
    <t>01- Ministerio de Salud Pública y Asistencia Social</t>
  </si>
  <si>
    <t>0017- Programa de Medicamentos Esenciales</t>
  </si>
  <si>
    <t>Garantizar el acceso equitativo a servicios integrales de salud con calidad, promoviendo la producción social de salud, a través del ejercicio de la rectoría y funciones esenciales de la salud pública, para satisfacer las necesidades de la población, con énfasis en los grupos prioritarios.</t>
  </si>
  <si>
    <t>Ser reconocida como la máxima autoridad sanitaria nacional por nuestro desempeño efectivo en las funciones de rectoría y el cumplimiento de las funciones esenciales de la salud pública, con recursos humanos competentes y comprometidos con los principios de la ética y la solidaridad humana.</t>
  </si>
  <si>
    <t>2.2.1</t>
  </si>
  <si>
    <t>18- Provisión de medicamentos, insumos sanitarios y reactivos de laboratorio</t>
  </si>
  <si>
    <t>Prestadores de servicios de Salud (hospitales SRS, FFAA, FAD, Policía Nacional, IDSS y Hospitales Públicos, subcentros y Unidades de Atención Primaria (UNAP) pertenecientes al Servicio Nacional de Salud, Usuarios de la Red de Farmacias del Pueblo, Beneficiarios de los Programas Sociales de Promese/Cal, Afiliados al Seguro Nacional de Salud (SeNaSa) bajo el Régimen Subsidiado, en la modalidad de atención ambulatoria, Consejo Nacional para el VIH y SIDA (CONAVIHSIDA), Entidades gubernamentales, no gubernamentales, eclesiásticas sin fines de lucro.</t>
  </si>
  <si>
    <t>6188- Red pública de prestación de servicios de salud abastecido de medicamentos, insumos sanitarios y reactivos de laboratorio</t>
  </si>
  <si>
    <t>Descripción del producto:</t>
  </si>
  <si>
    <t>Garantizar el funcionamiento y la consolidación de un sistema de suministro de medicamentos, productos, e insumos sanitarios y reactivos de laboratorio, de manera oportuna, segura y suficiente.</t>
  </si>
  <si>
    <t>Dispensación de medicamentos de calidad a bajo costo a través de la Red de Farmacias del Pueblo en todo el territorio nacional, garantizando un ahorro en el gasto del bolsillo a la población más necesitada.</t>
  </si>
  <si>
    <t>Aumentar el acceso oportuno a medicamentos esenciales de la población en los diferentes niveles de la red de servicios públicos a un 100%.</t>
  </si>
  <si>
    <t xml:space="preserve"> </t>
  </si>
  <si>
    <t>Sergio Mauricio Sánchez</t>
  </si>
  <si>
    <t>Director de Planificación y Desarrollo</t>
  </si>
  <si>
    <t>Número de establecimientos del sistema público nacional de salud que reciben abastecimiento a través de PROMESE/CAL.</t>
  </si>
  <si>
    <t>Total de medicamentos dispensados a través de las Farmacias del Pueblo</t>
  </si>
  <si>
    <t>Número de establecimientos abastecidos de medicamentos</t>
  </si>
  <si>
    <t>6187 - Población vulnerable dispensada con medicamentos oportunos y bajo costo a través de las Farmacias del Pueblo.</t>
  </si>
  <si>
    <t>6188 - Red pública de prestación de servicios de salud abastecido de medicamentos, insumos sanitarios y reactivos de laboratorio.</t>
  </si>
  <si>
    <t>Informe de Evaluación Semestral de las Metas Físicas-Financieras</t>
  </si>
  <si>
    <t xml:space="preserve">Mantener el nivel en cuanto al despacho de acuerdo a lo programado en el período. En ese sentido, se realizaron despachos de medicamentos e insumos médicos sanitarios a todo el Sistema Público Nacional de Salud por un monto de RD$2,005,777,776.20, veneficiando a 1,306 centros, logrando un 49.47% de lo programado.                                                                                                                                                              </t>
  </si>
  <si>
    <t>Para el año 2022 como oportunidad de mejora se detectó:                                                                                                                                                                                                            1- Alcanzar el 85% de los despachos solicitados por la Red Pública Nacional de Salud.                                                                                                                                                             2- Identificar estrategias que mejoren el sistema de distribución.                                                                                                                                                                                                 3- Habilitar 36  Farmacias del Pueblo cercanas a las UNAPs, de acuerdo a la meta presidencial.</t>
  </si>
  <si>
    <t>6187- Población vulnerable dispensada con medicamentos oportuno y bajo costo a través de las Farmacias del Pueblo</t>
  </si>
  <si>
    <t>Para el año 2022 se programó distribuir un monto de RD$601,239,578.00 medicamentos a bajo costo a través de la red de Farmacias del Pueblo, de los cuales en este primer semestre solo se ha ejecutado el 35.91%, es decir, RD$215,895,173.83. Sin embargo, se ha despachando apróximadamante un 47.23% de las unidades programadas de un catálogo de 323 productos. Cabe destacar que durante este período se sumaron 9 nuevas Farmacias del Pueblo y se re-construyeron 3, logrando llegar a los 602 establecimientos diseminadas por el territorio nacional,  beneficiando mensualmente a más de 4 millones de personas que acuden a los servicios de la Red de Farmacias del Pueblo.</t>
  </si>
  <si>
    <t>La guerra de Ucrania y el cierre de los puertos en China afectaron el abastecimiento por el incumplimiento de los proveedores en la entrega de los productos y asi como el alza de los precios de las materias primas y fletes maritimos. Además, existe la diferencia entre la parte física y la financiera, debido a que se lograron realizar las compras y los despachos con la disponibilidad en nuestros almacenes , pero  el registro alsistema se refleja en la ejecución financiera del siguiente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</si>
</sst>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6" fillId="8" borderId="32" xfId="0" applyFont="1" applyFill="1" applyBorder="1" applyAlignment="1">
      <alignment horizontal="center" vertical="center" wrapText="1" readingOrder="1"/>
    </xf>
    <xf numFmtId="0" fontId="17" fillId="0" borderId="24" xfId="0" applyFont="1" applyBorder="1" applyAlignment="1" applyProtection="1">
      <alignment vertical="top" wrapText="1"/>
      <protection locked="0"/>
    </xf>
    <xf numFmtId="0" fontId="17" fillId="0" borderId="28" xfId="0" applyFont="1" applyBorder="1" applyAlignment="1" applyProtection="1">
      <alignment vertical="top" wrapText="1"/>
      <protection locked="0"/>
    </xf>
    <xf numFmtId="166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7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0" fontId="17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8" fontId="17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33" xfId="0" applyFont="1" applyBorder="1" applyAlignment="1" applyProtection="1">
      <alignment vertical="top" wrapText="1"/>
      <protection locked="0"/>
    </xf>
    <xf numFmtId="0" fontId="17" fillId="0" borderId="34" xfId="0" applyFont="1" applyBorder="1" applyAlignment="1" applyProtection="1">
      <alignment vertical="top" wrapText="1"/>
      <protection locked="0"/>
    </xf>
    <xf numFmtId="166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7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166" fontId="17" fillId="0" borderId="28" xfId="0" applyNumberFormat="1" applyFont="1" applyFill="1" applyBorder="1" applyAlignment="1" applyProtection="1">
      <alignment horizontal="center" vertical="center" wrapText="1"/>
      <protection locked="0"/>
    </xf>
    <xf numFmtId="167" fontId="17" fillId="0" borderId="28" xfId="0" applyNumberFormat="1" applyFont="1" applyFill="1" applyBorder="1" applyAlignment="1" applyProtection="1">
      <alignment horizontal="center" vertical="center" wrapText="1" readingOrder="1"/>
      <protection locked="0"/>
    </xf>
    <xf numFmtId="166" fontId="17" fillId="0" borderId="34" xfId="0" applyNumberFormat="1" applyFont="1" applyFill="1" applyBorder="1" applyAlignment="1" applyProtection="1">
      <alignment horizontal="center" vertical="center" wrapText="1"/>
      <protection locked="0"/>
    </xf>
    <xf numFmtId="167" fontId="17" fillId="0" borderId="34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64" fontId="0" fillId="0" borderId="0" xfId="1" applyFont="1" applyAlignment="1">
      <alignment horizontal="center" vertical="center"/>
    </xf>
    <xf numFmtId="9" fontId="0" fillId="0" borderId="0" xfId="2" applyFont="1"/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0" fillId="6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2" fillId="6" borderId="22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15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19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0" fontId="14" fillId="6" borderId="38" xfId="0" applyFont="1" applyFill="1" applyBorder="1" applyAlignment="1">
      <alignment horizontal="center" vertical="center" wrapText="1" readingOrder="1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0" borderId="28" xfId="2" applyNumberFormat="1" applyFont="1" applyFill="1" applyBorder="1" applyAlignment="1" applyProtection="1">
      <alignment horizontal="center" vertical="center" wrapText="1" readingOrder="1"/>
    </xf>
    <xf numFmtId="10" fontId="11" fillId="0" borderId="29" xfId="2" applyNumberFormat="1" applyFont="1" applyFill="1" applyBorder="1" applyAlignment="1" applyProtection="1">
      <alignment horizontal="center" vertical="center" wrapText="1" readingOrder="1"/>
    </xf>
    <xf numFmtId="0" fontId="11" fillId="6" borderId="29" xfId="0" applyFont="1" applyFill="1" applyBorder="1" applyAlignment="1">
      <alignment vertical="top" wrapText="1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22" fillId="0" borderId="36" xfId="0" applyFont="1" applyBorder="1" applyAlignment="1" applyProtection="1">
      <alignment horizontal="left" vertical="center" wrapText="1"/>
      <protection locked="0"/>
    </xf>
    <xf numFmtId="0" fontId="22" fillId="0" borderId="37" xfId="0" applyFont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18" xfId="0" applyFont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808496"/>
    <xdr:pic>
      <xdr:nvPicPr>
        <xdr:cNvPr id="3" name="Imagen 2">
          <a:extLst>
            <a:ext uri="{FF2B5EF4-FFF2-40B4-BE49-F238E27FC236}">
              <a16:creationId xmlns="" xmlns:a16="http://schemas.microsoft.com/office/drawing/2014/main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30" totalsRowShown="0" headerRowDxfId="14" dataDxfId="12" headerRowBorderDxfId="13" tableBorderDxfId="11" totalsRowBorderDxfId="10">
  <autoFilter ref="A28:J30"/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 dataCellStyle="Porcentaje">
      <calculatedColumnFormula>IF(G29&gt;0,G29/C29,0)</calculatedColumnFormula>
    </tableColumn>
    <tableColumn id="8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topLeftCell="A30" zoomScaleNormal="100" workbookViewId="0">
      <selection activeCell="B34" sqref="B34:J34"/>
    </sheetView>
  </sheetViews>
  <sheetFormatPr baseColWidth="10" defaultRowHeight="15" x14ac:dyDescent="0.25"/>
  <cols>
    <col min="1" max="1" width="23" style="8" customWidth="1"/>
    <col min="2" max="2" width="14.7109375" style="8" customWidth="1"/>
    <col min="3" max="10" width="12.7109375" style="8" customWidth="1"/>
    <col min="11" max="11" width="11.42578125" style="8"/>
    <col min="12" max="12" width="16.85546875" bestFit="1" customWidth="1"/>
  </cols>
  <sheetData>
    <row r="1" spans="1:11" ht="21.75" thickBot="1" x14ac:dyDescent="0.3">
      <c r="A1" s="26"/>
      <c r="B1" s="62" t="s">
        <v>73</v>
      </c>
      <c r="C1" s="63"/>
      <c r="D1" s="63"/>
      <c r="E1" s="63"/>
      <c r="F1" s="63"/>
      <c r="G1" s="63"/>
      <c r="H1" s="63"/>
      <c r="I1" s="63"/>
      <c r="J1" s="64"/>
      <c r="K1" s="1"/>
    </row>
    <row r="2" spans="1:11" ht="21.75" thickBot="1" x14ac:dyDescent="0.3">
      <c r="A2" s="27"/>
      <c r="B2" s="65" t="s">
        <v>0</v>
      </c>
      <c r="C2" s="66"/>
      <c r="D2" s="65" t="s">
        <v>1</v>
      </c>
      <c r="E2" s="67"/>
      <c r="F2" s="67"/>
      <c r="G2" s="66"/>
      <c r="H2" s="68"/>
      <c r="I2" s="2" t="s">
        <v>2</v>
      </c>
      <c r="J2" s="3" t="s">
        <v>3</v>
      </c>
      <c r="K2" s="1"/>
    </row>
    <row r="3" spans="1:11" ht="23.25" customHeight="1" thickBot="1" x14ac:dyDescent="0.3">
      <c r="A3" s="28"/>
      <c r="B3" s="69" t="s">
        <v>4</v>
      </c>
      <c r="C3" s="70"/>
      <c r="D3" s="69" t="s">
        <v>42</v>
      </c>
      <c r="E3" s="70"/>
      <c r="F3" s="70"/>
      <c r="G3" s="70"/>
      <c r="H3" s="71"/>
      <c r="I3" s="4" t="s">
        <v>5</v>
      </c>
      <c r="J3" s="5">
        <v>0</v>
      </c>
      <c r="K3" s="1"/>
    </row>
    <row r="4" spans="1:11" x14ac:dyDescent="0.25">
      <c r="A4" s="72"/>
      <c r="B4" s="73"/>
      <c r="C4" s="73"/>
      <c r="D4" s="74"/>
      <c r="E4" s="74"/>
      <c r="F4" s="74"/>
      <c r="G4" s="74"/>
      <c r="H4" s="74"/>
      <c r="I4" s="73"/>
      <c r="J4" s="75"/>
      <c r="K4" s="1"/>
    </row>
    <row r="5" spans="1:11" ht="3" customHeight="1" x14ac:dyDescent="0.25">
      <c r="A5" s="45"/>
      <c r="B5" s="46"/>
      <c r="C5" s="46"/>
      <c r="D5" s="46"/>
      <c r="E5" s="46"/>
      <c r="F5" s="46"/>
      <c r="G5" s="46"/>
      <c r="H5" s="46"/>
      <c r="I5" s="46"/>
      <c r="J5" s="47"/>
      <c r="K5" s="1"/>
    </row>
    <row r="6" spans="1:11" ht="15.75" x14ac:dyDescent="0.25">
      <c r="A6" s="48" t="s">
        <v>6</v>
      </c>
      <c r="B6" s="49"/>
      <c r="C6" s="49"/>
      <c r="D6" s="49"/>
      <c r="E6" s="49"/>
      <c r="F6" s="49"/>
      <c r="G6" s="49"/>
      <c r="H6" s="49"/>
      <c r="I6" s="49"/>
      <c r="J6" s="50"/>
      <c r="K6" s="1"/>
    </row>
    <row r="7" spans="1:11" ht="15.75" x14ac:dyDescent="0.25">
      <c r="A7" s="51" t="s">
        <v>7</v>
      </c>
      <c r="B7" s="52"/>
      <c r="C7" s="52"/>
      <c r="D7" s="52"/>
      <c r="E7" s="52"/>
      <c r="F7" s="52"/>
      <c r="G7" s="52"/>
      <c r="H7" s="52"/>
      <c r="I7" s="52"/>
      <c r="J7" s="53"/>
      <c r="K7" s="1"/>
    </row>
    <row r="8" spans="1:11" ht="16.5" customHeight="1" x14ac:dyDescent="0.25">
      <c r="A8" s="6" t="s">
        <v>8</v>
      </c>
      <c r="B8" s="76" t="s">
        <v>52</v>
      </c>
      <c r="C8" s="77"/>
      <c r="D8" s="77"/>
      <c r="E8" s="77"/>
      <c r="F8" s="77"/>
      <c r="G8" s="77"/>
      <c r="H8" s="77"/>
      <c r="I8" s="77"/>
      <c r="J8" s="78"/>
      <c r="K8" s="1"/>
    </row>
    <row r="9" spans="1:11" ht="16.5" customHeight="1" x14ac:dyDescent="0.25">
      <c r="A9" s="29" t="s">
        <v>38</v>
      </c>
      <c r="B9" s="76" t="s">
        <v>53</v>
      </c>
      <c r="C9" s="77"/>
      <c r="D9" s="77"/>
      <c r="E9" s="77"/>
      <c r="F9" s="77"/>
      <c r="G9" s="77"/>
      <c r="H9" s="77"/>
      <c r="I9" s="77"/>
      <c r="J9" s="78"/>
      <c r="K9" s="1"/>
    </row>
    <row r="10" spans="1:11" ht="16.5" customHeight="1" x14ac:dyDescent="0.25">
      <c r="A10" s="29" t="s">
        <v>39</v>
      </c>
      <c r="B10" s="76" t="s">
        <v>54</v>
      </c>
      <c r="C10" s="77"/>
      <c r="D10" s="77"/>
      <c r="E10" s="77"/>
      <c r="F10" s="77"/>
      <c r="G10" s="77"/>
      <c r="H10" s="77"/>
      <c r="I10" s="77"/>
      <c r="J10" s="78"/>
      <c r="K10" s="1"/>
    </row>
    <row r="11" spans="1:11" ht="56.25" customHeight="1" x14ac:dyDescent="0.25">
      <c r="A11" s="6" t="s">
        <v>9</v>
      </c>
      <c r="B11" s="55" t="s">
        <v>55</v>
      </c>
      <c r="C11" s="55"/>
      <c r="D11" s="55"/>
      <c r="E11" s="55"/>
      <c r="F11" s="55"/>
      <c r="G11" s="55"/>
      <c r="H11" s="55"/>
      <c r="I11" s="55"/>
      <c r="J11" s="56"/>
    </row>
    <row r="12" spans="1:11" ht="51" customHeight="1" x14ac:dyDescent="0.25">
      <c r="A12" s="6" t="s">
        <v>10</v>
      </c>
      <c r="B12" s="55" t="s">
        <v>56</v>
      </c>
      <c r="C12" s="55"/>
      <c r="D12" s="55"/>
      <c r="E12" s="55"/>
      <c r="F12" s="55"/>
      <c r="G12" s="55"/>
      <c r="H12" s="55"/>
      <c r="I12" s="55"/>
      <c r="J12" s="56"/>
    </row>
    <row r="13" spans="1:11" ht="15.75" x14ac:dyDescent="0.25">
      <c r="A13" s="48" t="s">
        <v>11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1" ht="27.75" customHeight="1" x14ac:dyDescent="0.25">
      <c r="A14" s="6" t="s">
        <v>12</v>
      </c>
      <c r="B14" s="30">
        <v>2</v>
      </c>
      <c r="C14" s="44" t="str">
        <f>IFERROR(VLOOKUP(B14,'[1]Validacion datos'!A2:B5,2,FALSE),"")</f>
        <v>DESARROLLO SOCIAL</v>
      </c>
      <c r="D14" s="44"/>
      <c r="E14" s="44"/>
      <c r="F14" s="44"/>
      <c r="G14" s="44"/>
      <c r="H14" s="44"/>
      <c r="I14" s="44"/>
      <c r="J14" s="44"/>
    </row>
    <row r="15" spans="1:11" ht="26.25" customHeight="1" x14ac:dyDescent="0.25">
      <c r="A15" s="6" t="s">
        <v>13</v>
      </c>
      <c r="B15" s="9">
        <v>2.2000000000000002</v>
      </c>
      <c r="C15" s="44" t="str">
        <f>IFERROR(VLOOKUP(B15,'[1]Validacion datos'!A8:B26,2,FALSE),"")</f>
        <v>Salud y seguridad social integral</v>
      </c>
      <c r="D15" s="44"/>
      <c r="E15" s="44"/>
      <c r="F15" s="44"/>
      <c r="G15" s="44"/>
      <c r="H15" s="44"/>
      <c r="I15" s="44"/>
      <c r="J15" s="44"/>
    </row>
    <row r="16" spans="1:11" ht="28.5" customHeight="1" x14ac:dyDescent="0.25">
      <c r="A16" s="6" t="s">
        <v>14</v>
      </c>
      <c r="B16" s="10" t="s">
        <v>57</v>
      </c>
      <c r="C16" s="54" t="str">
        <f>IFERROR(VLOOKUP(B16,'[1]Validacion datos'!D8:E64,2,FALSE),"")</f>
        <v>Garantizar el derecho de la población al acceso a un modelo de atención integral, con calidad y calidez, que privilegie la promoción de la salud y la prevención de la enfermedad, mediante la consolidación del Sistema Nacional de Salud</v>
      </c>
      <c r="D16" s="54"/>
      <c r="E16" s="54"/>
      <c r="F16" s="54"/>
      <c r="G16" s="54"/>
      <c r="H16" s="54"/>
      <c r="I16" s="54"/>
      <c r="J16" s="54"/>
    </row>
    <row r="17" spans="1:13" ht="15.75" x14ac:dyDescent="0.25">
      <c r="A17" s="48" t="s">
        <v>15</v>
      </c>
      <c r="B17" s="49"/>
      <c r="C17" s="49"/>
      <c r="D17" s="49"/>
      <c r="E17" s="49"/>
      <c r="F17" s="49"/>
      <c r="G17" s="49"/>
      <c r="H17" s="49"/>
      <c r="I17" s="49"/>
      <c r="J17" s="50"/>
    </row>
    <row r="18" spans="1:13" ht="29.25" customHeight="1" x14ac:dyDescent="0.25">
      <c r="A18" s="6" t="s">
        <v>16</v>
      </c>
      <c r="B18" s="55" t="s">
        <v>58</v>
      </c>
      <c r="C18" s="55"/>
      <c r="D18" s="55"/>
      <c r="E18" s="55"/>
      <c r="F18" s="55"/>
      <c r="G18" s="55"/>
      <c r="H18" s="55"/>
      <c r="I18" s="55"/>
      <c r="J18" s="56"/>
    </row>
    <row r="19" spans="1:13" ht="42" customHeight="1" x14ac:dyDescent="0.25">
      <c r="A19" s="11" t="s">
        <v>17</v>
      </c>
      <c r="B19" s="55" t="s">
        <v>62</v>
      </c>
      <c r="C19" s="55"/>
      <c r="D19" s="55"/>
      <c r="E19" s="55"/>
      <c r="F19" s="55"/>
      <c r="G19" s="55"/>
      <c r="H19" s="55"/>
      <c r="I19" s="55"/>
      <c r="J19" s="56"/>
    </row>
    <row r="20" spans="1:13" ht="90" customHeight="1" x14ac:dyDescent="0.25">
      <c r="A20" s="11" t="s">
        <v>18</v>
      </c>
      <c r="B20" s="55" t="s">
        <v>59</v>
      </c>
      <c r="C20" s="55"/>
      <c r="D20" s="55"/>
      <c r="E20" s="55"/>
      <c r="F20" s="55"/>
      <c r="G20" s="55"/>
      <c r="H20" s="55"/>
      <c r="I20" s="55"/>
      <c r="J20" s="56"/>
    </row>
    <row r="21" spans="1:13" ht="36" customHeight="1" x14ac:dyDescent="0.25">
      <c r="A21" s="11" t="s">
        <v>40</v>
      </c>
      <c r="B21" s="55" t="s">
        <v>64</v>
      </c>
      <c r="C21" s="55"/>
      <c r="D21" s="55"/>
      <c r="E21" s="55"/>
      <c r="F21" s="55"/>
      <c r="G21" s="55"/>
      <c r="H21" s="55"/>
      <c r="I21" s="55"/>
      <c r="J21" s="56"/>
      <c r="K21" s="1"/>
    </row>
    <row r="22" spans="1:13" ht="15.75" x14ac:dyDescent="0.25">
      <c r="A22" s="48" t="s">
        <v>19</v>
      </c>
      <c r="B22" s="49"/>
      <c r="C22" s="49"/>
      <c r="D22" s="49"/>
      <c r="E22" s="49"/>
      <c r="F22" s="49"/>
      <c r="G22" s="49"/>
      <c r="H22" s="49"/>
      <c r="I22" s="49"/>
      <c r="J22" s="50"/>
    </row>
    <row r="23" spans="1:13" ht="15.75" x14ac:dyDescent="0.25">
      <c r="A23" s="51" t="s">
        <v>20</v>
      </c>
      <c r="B23" s="52"/>
      <c r="C23" s="52"/>
      <c r="D23" s="52"/>
      <c r="E23" s="52"/>
      <c r="F23" s="52"/>
      <c r="G23" s="52"/>
      <c r="H23" s="52"/>
      <c r="I23" s="52"/>
      <c r="J23" s="53"/>
      <c r="K23" s="1"/>
    </row>
    <row r="24" spans="1:13" ht="35.25" customHeight="1" x14ac:dyDescent="0.25">
      <c r="A24" s="79" t="s">
        <v>21</v>
      </c>
      <c r="B24" s="80"/>
      <c r="C24" s="81" t="s">
        <v>22</v>
      </c>
      <c r="D24" s="83"/>
      <c r="E24" s="83"/>
      <c r="F24" s="83" t="s">
        <v>23</v>
      </c>
      <c r="G24" s="83"/>
      <c r="H24" s="80"/>
      <c r="I24" s="81" t="s">
        <v>24</v>
      </c>
      <c r="J24" s="82"/>
    </row>
    <row r="25" spans="1:13" x14ac:dyDescent="0.25">
      <c r="A25" s="86">
        <v>8386189440</v>
      </c>
      <c r="B25" s="87"/>
      <c r="C25" s="59">
        <v>9180293676.6599998</v>
      </c>
      <c r="D25" s="60"/>
      <c r="E25" s="61"/>
      <c r="F25" s="59">
        <v>5229238973.9700003</v>
      </c>
      <c r="G25" s="60"/>
      <c r="H25" s="61"/>
      <c r="I25" s="88">
        <v>0.56999999999999995</v>
      </c>
      <c r="J25" s="89"/>
    </row>
    <row r="26" spans="1:13" ht="15.75" x14ac:dyDescent="0.25">
      <c r="A26" s="51" t="s">
        <v>25</v>
      </c>
      <c r="B26" s="52"/>
      <c r="C26" s="52"/>
      <c r="D26" s="52"/>
      <c r="E26" s="52"/>
      <c r="F26" s="52"/>
      <c r="G26" s="52"/>
      <c r="H26" s="52"/>
      <c r="I26" s="52"/>
      <c r="J26" s="53"/>
      <c r="K26" s="1"/>
    </row>
    <row r="27" spans="1:13" x14ac:dyDescent="0.25">
      <c r="A27" s="7"/>
      <c r="B27"/>
      <c r="C27" s="57" t="s">
        <v>26</v>
      </c>
      <c r="D27" s="58"/>
      <c r="E27" s="57" t="s">
        <v>45</v>
      </c>
      <c r="F27" s="58"/>
      <c r="G27" s="57" t="s">
        <v>41</v>
      </c>
      <c r="H27" s="57"/>
      <c r="I27" s="57" t="s">
        <v>27</v>
      </c>
      <c r="J27" s="90"/>
    </row>
    <row r="28" spans="1:13" ht="38.25" x14ac:dyDescent="0.25">
      <c r="A28" s="12" t="s">
        <v>28</v>
      </c>
      <c r="B28" s="13" t="s">
        <v>29</v>
      </c>
      <c r="C28" s="13" t="s">
        <v>43</v>
      </c>
      <c r="D28" s="13" t="s">
        <v>44</v>
      </c>
      <c r="E28" s="13" t="s">
        <v>46</v>
      </c>
      <c r="F28" s="13" t="s">
        <v>47</v>
      </c>
      <c r="G28" s="13" t="s">
        <v>48</v>
      </c>
      <c r="H28" s="13" t="s">
        <v>49</v>
      </c>
      <c r="I28" s="13" t="s">
        <v>50</v>
      </c>
      <c r="J28" s="14" t="s">
        <v>51</v>
      </c>
      <c r="M28" s="40"/>
    </row>
    <row r="29" spans="1:13" ht="78.75" customHeight="1" x14ac:dyDescent="0.25">
      <c r="A29" s="15" t="s">
        <v>76</v>
      </c>
      <c r="B29" s="16" t="s">
        <v>69</v>
      </c>
      <c r="C29" s="17">
        <v>611343661</v>
      </c>
      <c r="D29" s="18">
        <v>601239578</v>
      </c>
      <c r="E29" s="17">
        <v>611343661</v>
      </c>
      <c r="F29" s="18">
        <v>601239578</v>
      </c>
      <c r="G29" s="34">
        <v>288746125</v>
      </c>
      <c r="H29" s="35">
        <v>133740137.88</v>
      </c>
      <c r="I29" s="19">
        <f>IF(G29&gt;0,G29/C29,0)</f>
        <v>0.47231392655267918</v>
      </c>
      <c r="J29" s="20">
        <f>IF(H29&gt;0,H29/D29,0)</f>
        <v>0.22244067552053268</v>
      </c>
    </row>
    <row r="30" spans="1:13" ht="77.25" customHeight="1" x14ac:dyDescent="0.25">
      <c r="A30" s="21" t="s">
        <v>60</v>
      </c>
      <c r="B30" s="22" t="s">
        <v>70</v>
      </c>
      <c r="C30" s="23">
        <v>2640</v>
      </c>
      <c r="D30" s="24">
        <v>1938189782</v>
      </c>
      <c r="E30" s="23">
        <v>2640</v>
      </c>
      <c r="F30" s="24">
        <v>1938189782</v>
      </c>
      <c r="G30" s="36">
        <v>1306</v>
      </c>
      <c r="H30" s="37">
        <v>1296801228.02</v>
      </c>
      <c r="I30" s="19">
        <f>IF(G30&gt;0,G30/C30,0)</f>
        <v>0.49469696969696969</v>
      </c>
      <c r="J30" s="20">
        <f>IF(H30&gt;0,H30/D30,0)</f>
        <v>0.6690785598311445</v>
      </c>
      <c r="M30" s="40"/>
    </row>
    <row r="31" spans="1:13" ht="15.75" x14ac:dyDescent="0.25">
      <c r="A31" s="48" t="s">
        <v>30</v>
      </c>
      <c r="B31" s="49"/>
      <c r="C31" s="49"/>
      <c r="D31" s="49"/>
      <c r="E31" s="49"/>
      <c r="F31" s="49"/>
      <c r="G31" s="49"/>
      <c r="H31" s="49"/>
      <c r="I31" s="49"/>
      <c r="J31" s="50"/>
    </row>
    <row r="32" spans="1:13" ht="15.75" x14ac:dyDescent="0.25">
      <c r="A32" s="51" t="s">
        <v>31</v>
      </c>
      <c r="B32" s="52"/>
      <c r="C32" s="52"/>
      <c r="D32" s="52"/>
      <c r="E32" s="52"/>
      <c r="F32" s="52"/>
      <c r="G32" s="52"/>
      <c r="H32" s="52"/>
      <c r="I32" s="52"/>
      <c r="J32" s="53"/>
      <c r="K32" s="1"/>
    </row>
    <row r="33" spans="1:12" ht="30" customHeight="1" x14ac:dyDescent="0.25">
      <c r="A33" s="25" t="s">
        <v>32</v>
      </c>
      <c r="B33" s="55" t="s">
        <v>71</v>
      </c>
      <c r="C33" s="55"/>
      <c r="D33" s="55"/>
      <c r="E33" s="55"/>
      <c r="F33" s="55"/>
      <c r="G33" s="55"/>
      <c r="H33" s="55"/>
      <c r="I33" s="55"/>
      <c r="J33" s="56"/>
    </row>
    <row r="34" spans="1:12" ht="39" customHeight="1" x14ac:dyDescent="0.25">
      <c r="A34" s="25" t="s">
        <v>33</v>
      </c>
      <c r="B34" s="55" t="s">
        <v>63</v>
      </c>
      <c r="C34" s="55"/>
      <c r="D34" s="55"/>
      <c r="E34" s="55"/>
      <c r="F34" s="55"/>
      <c r="G34" s="55"/>
      <c r="H34" s="55"/>
      <c r="I34" s="55"/>
      <c r="J34" s="56"/>
      <c r="K34" s="38"/>
      <c r="L34" s="39"/>
    </row>
    <row r="35" spans="1:12" ht="92.25" customHeight="1" x14ac:dyDescent="0.25">
      <c r="A35" s="25" t="s">
        <v>34</v>
      </c>
      <c r="B35" s="84" t="s">
        <v>77</v>
      </c>
      <c r="C35" s="84"/>
      <c r="D35" s="84"/>
      <c r="E35" s="84"/>
      <c r="F35" s="84"/>
      <c r="G35" s="84"/>
      <c r="H35" s="84"/>
      <c r="I35" s="84"/>
      <c r="J35" s="85"/>
    </row>
    <row r="36" spans="1:12" ht="63" customHeight="1" x14ac:dyDescent="0.25">
      <c r="A36" s="25" t="s">
        <v>35</v>
      </c>
      <c r="B36" s="84" t="s">
        <v>78</v>
      </c>
      <c r="C36" s="84"/>
      <c r="D36" s="84"/>
      <c r="E36" s="84"/>
      <c r="F36" s="84"/>
      <c r="G36" s="84"/>
      <c r="H36" s="84"/>
      <c r="I36" s="84"/>
      <c r="J36" s="85"/>
    </row>
    <row r="37" spans="1:12" ht="23.25" customHeight="1" x14ac:dyDescent="0.25">
      <c r="A37" s="25"/>
      <c r="B37" s="32"/>
      <c r="C37" s="32"/>
      <c r="D37" s="32"/>
      <c r="E37" s="32"/>
      <c r="F37" s="32"/>
      <c r="G37" s="32"/>
      <c r="H37" s="32"/>
      <c r="I37" s="32"/>
      <c r="J37" s="33"/>
    </row>
    <row r="38" spans="1:12" ht="22.5" customHeight="1" x14ac:dyDescent="0.25">
      <c r="A38" s="25" t="s">
        <v>32</v>
      </c>
      <c r="B38" s="55" t="s">
        <v>72</v>
      </c>
      <c r="C38" s="55"/>
      <c r="D38" s="55"/>
      <c r="E38" s="55"/>
      <c r="F38" s="55"/>
      <c r="G38" s="55"/>
      <c r="H38" s="55"/>
      <c r="I38" s="55"/>
      <c r="J38" s="56"/>
    </row>
    <row r="39" spans="1:12" ht="29.25" customHeight="1" x14ac:dyDescent="0.25">
      <c r="A39" s="25" t="s">
        <v>61</v>
      </c>
      <c r="B39" s="55" t="s">
        <v>68</v>
      </c>
      <c r="C39" s="55"/>
      <c r="D39" s="55"/>
      <c r="E39" s="55"/>
      <c r="F39" s="55"/>
      <c r="G39" s="55"/>
      <c r="H39" s="55"/>
      <c r="I39" s="55"/>
      <c r="J39" s="56"/>
    </row>
    <row r="40" spans="1:12" ht="54.75" customHeight="1" x14ac:dyDescent="0.25">
      <c r="A40" s="25" t="s">
        <v>34</v>
      </c>
      <c r="B40" s="55" t="s">
        <v>74</v>
      </c>
      <c r="C40" s="55"/>
      <c r="D40" s="55"/>
      <c r="E40" s="55"/>
      <c r="F40" s="55"/>
      <c r="G40" s="55"/>
      <c r="H40" s="55"/>
      <c r="I40" s="55"/>
      <c r="J40" s="56"/>
    </row>
    <row r="41" spans="1:12" ht="36.75" customHeight="1" x14ac:dyDescent="0.25">
      <c r="A41" s="25" t="s">
        <v>35</v>
      </c>
      <c r="B41" s="97"/>
      <c r="C41" s="97"/>
      <c r="D41" s="97"/>
      <c r="E41" s="97"/>
      <c r="F41" s="97"/>
      <c r="G41" s="97"/>
      <c r="H41" s="97"/>
      <c r="I41" s="97"/>
      <c r="J41" s="98"/>
    </row>
    <row r="42" spans="1:12" ht="15.75" x14ac:dyDescent="0.25">
      <c r="A42" s="48" t="s">
        <v>36</v>
      </c>
      <c r="B42" s="49"/>
      <c r="C42" s="49"/>
      <c r="D42" s="49"/>
      <c r="E42" s="49"/>
      <c r="F42" s="49"/>
      <c r="G42" s="49"/>
      <c r="H42" s="49"/>
      <c r="I42" s="49"/>
      <c r="J42" s="50"/>
    </row>
    <row r="43" spans="1:12" ht="15.75" x14ac:dyDescent="0.25">
      <c r="A43" s="91" t="s">
        <v>37</v>
      </c>
      <c r="B43" s="92"/>
      <c r="C43" s="92"/>
      <c r="D43" s="92"/>
      <c r="E43" s="92"/>
      <c r="F43" s="92"/>
      <c r="G43" s="92"/>
      <c r="H43" s="92"/>
      <c r="I43" s="92"/>
      <c r="J43" s="93"/>
      <c r="K43" s="1"/>
    </row>
    <row r="44" spans="1:12" ht="67.5" customHeight="1" x14ac:dyDescent="0.25">
      <c r="A44" s="94" t="s">
        <v>75</v>
      </c>
      <c r="B44" s="95"/>
      <c r="C44" s="95"/>
      <c r="D44" s="95"/>
      <c r="E44" s="95"/>
      <c r="F44" s="95"/>
      <c r="G44" s="95"/>
      <c r="H44" s="95"/>
      <c r="I44" s="95"/>
      <c r="J44" s="96"/>
    </row>
    <row r="45" spans="1:12" ht="19.5" customHeight="1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31"/>
      <c r="L45" t="s">
        <v>65</v>
      </c>
    </row>
    <row r="46" spans="1:12" x14ac:dyDescent="0.25">
      <c r="H46" s="42"/>
      <c r="I46" s="42"/>
      <c r="J46" s="42"/>
    </row>
    <row r="47" spans="1:12" ht="15.75" thickBot="1" x14ac:dyDescent="0.3">
      <c r="H47" s="43"/>
      <c r="I47" s="43"/>
      <c r="J47" s="43"/>
    </row>
    <row r="48" spans="1:12" x14ac:dyDescent="0.25">
      <c r="H48" s="41" t="s">
        <v>66</v>
      </c>
      <c r="I48" s="41"/>
      <c r="J48" s="41"/>
    </row>
    <row r="49" spans="8:10" x14ac:dyDescent="0.25">
      <c r="H49" s="41" t="s">
        <v>67</v>
      </c>
      <c r="I49" s="41"/>
      <c r="J49" s="41"/>
    </row>
  </sheetData>
  <mergeCells count="54">
    <mergeCell ref="B38:J38"/>
    <mergeCell ref="B39:J39"/>
    <mergeCell ref="A42:J42"/>
    <mergeCell ref="A43:J43"/>
    <mergeCell ref="A44:J44"/>
    <mergeCell ref="B40:J40"/>
    <mergeCell ref="B41:J41"/>
    <mergeCell ref="B35:J35"/>
    <mergeCell ref="B36:J36"/>
    <mergeCell ref="A25:B25"/>
    <mergeCell ref="I25:J25"/>
    <mergeCell ref="A26:J26"/>
    <mergeCell ref="C27:D27"/>
    <mergeCell ref="G27:H27"/>
    <mergeCell ref="I27:J27"/>
    <mergeCell ref="B21:J21"/>
    <mergeCell ref="A31:J31"/>
    <mergeCell ref="A32:J32"/>
    <mergeCell ref="B33:J33"/>
    <mergeCell ref="B34:J34"/>
    <mergeCell ref="A22:J22"/>
    <mergeCell ref="A23:J23"/>
    <mergeCell ref="A24:B24"/>
    <mergeCell ref="I24:J24"/>
    <mergeCell ref="C24:E24"/>
    <mergeCell ref="F24:H24"/>
    <mergeCell ref="A4:J4"/>
    <mergeCell ref="B8:J8"/>
    <mergeCell ref="B11:J11"/>
    <mergeCell ref="B12:J12"/>
    <mergeCell ref="A13:J13"/>
    <mergeCell ref="B9:J9"/>
    <mergeCell ref="B10:J10"/>
    <mergeCell ref="B1:J1"/>
    <mergeCell ref="B2:C2"/>
    <mergeCell ref="D2:H2"/>
    <mergeCell ref="B3:C3"/>
    <mergeCell ref="D3:H3"/>
    <mergeCell ref="H48:J48"/>
    <mergeCell ref="H49:J49"/>
    <mergeCell ref="H46:J47"/>
    <mergeCell ref="C15:J15"/>
    <mergeCell ref="A5:J5"/>
    <mergeCell ref="A6:J6"/>
    <mergeCell ref="A7:J7"/>
    <mergeCell ref="C14:J14"/>
    <mergeCell ref="C16:J16"/>
    <mergeCell ref="A17:J17"/>
    <mergeCell ref="B18:J18"/>
    <mergeCell ref="B19:J19"/>
    <mergeCell ref="B20:J20"/>
    <mergeCell ref="E27:F27"/>
    <mergeCell ref="C25:E25"/>
    <mergeCell ref="F25:H25"/>
  </mergeCells>
  <phoneticPr fontId="21" type="noConversion"/>
  <dataValidations count="16">
    <dataValidation allowBlank="1" showInputMessage="1" showErrorMessage="1" prompt="Monto ejecutado en el trimestre" sqref="H28:H30"/>
    <dataValidation allowBlank="1" showInputMessage="1" showErrorMessage="1" prompt="Meta alcanzada en el trimestre" sqref="G28:G30"/>
    <dataValidation allowBlank="1" showInputMessage="1" showErrorMessage="1" prompt="Monto presupuestado para el producto" sqref="D28:D30 E30 F28:F30"/>
    <dataValidation allowBlank="1" showInputMessage="1" showErrorMessage="1" prompt="Meta anual del indicador" sqref="C28:C30 E28:E29"/>
    <dataValidation allowBlank="1" showInputMessage="1" showErrorMessage="1" prompt="Nombre del indicador" sqref="B28:B30"/>
    <dataValidation allowBlank="1" showInputMessage="1" showErrorMessage="1" prompt="Nombre de cada producto" sqref="A28:A30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44:J45"/>
    <dataValidation allowBlank="1" showInputMessage="1" showErrorMessage="1" prompt="De existir desvío, explicar razones." sqref="B36:B41 C36:J37"/>
    <dataValidation allowBlank="1" showInputMessage="1" showErrorMessage="1" prompt="1. Describir lo plasmado en el presupuesto_x000a_2. Describir lo alcanzado en términos financieros y de producción " sqref="B35:J35"/>
    <dataValidation allowBlank="1" showInputMessage="1" showErrorMessage="1" prompt="¿En qué consiste el producto? su objetivo" sqref="B34:J34"/>
    <dataValidation allowBlank="1" showInputMessage="1" showErrorMessage="1" prompt="Nombre del producto" sqref="B33:J33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27559055118110237" right="0.15748031496062992" top="0.74803149606299213" bottom="0.74803149606299213" header="0.31496062992125984" footer="0.31496062992125984"/>
  <pageSetup scale="95" fitToHeight="0" orientation="landscape" horizontalDpi="4294967295" verticalDpi="4294967295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Jesuscita Feliz de Martinez</cp:lastModifiedBy>
  <cp:lastPrinted>2022-07-19T18:25:18Z</cp:lastPrinted>
  <dcterms:created xsi:type="dcterms:W3CDTF">2021-03-22T15:50:10Z</dcterms:created>
  <dcterms:modified xsi:type="dcterms:W3CDTF">2022-07-25T19:37:51Z</dcterms:modified>
</cp:coreProperties>
</file>