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ENERO 2024" sheetId="1" r:id="rId1"/>
  </sheets>
  <definedNames>
    <definedName name="_xlnm.Print_Area" localSheetId="0">'ENERO 2024'!$A$1:$F$106</definedName>
    <definedName name="_xlnm.Print_Titles" localSheetId="0">'ENERO 2024'!$1:$13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1" i="1"/>
  <c r="C62" i="1"/>
  <c r="C63" i="1"/>
  <c r="C64" i="1"/>
  <c r="C65" i="1"/>
  <c r="C66" i="1"/>
  <c r="C67" i="1"/>
  <c r="C68" i="1"/>
  <c r="C69" i="1"/>
  <c r="C60" i="1"/>
  <c r="C35" i="1"/>
  <c r="C36" i="1"/>
  <c r="C37" i="1"/>
  <c r="C38" i="1"/>
  <c r="C39" i="1"/>
  <c r="C40" i="1"/>
  <c r="C41" i="1"/>
  <c r="C42" i="1"/>
  <c r="C34" i="1"/>
  <c r="C25" i="1"/>
  <c r="C26" i="1"/>
  <c r="C27" i="1"/>
  <c r="C28" i="1"/>
  <c r="C29" i="1"/>
  <c r="C30" i="1"/>
  <c r="C31" i="1"/>
  <c r="C32" i="1"/>
  <c r="C24" i="1"/>
  <c r="C22" i="1"/>
  <c r="C21" i="1"/>
  <c r="C20" i="1"/>
  <c r="D30" i="1" l="1"/>
  <c r="D37" i="1"/>
  <c r="D41" i="1"/>
  <c r="D25" i="1"/>
  <c r="D64" i="1"/>
  <c r="D59" i="1" s="1"/>
  <c r="D42" i="1"/>
  <c r="D40" i="1"/>
  <c r="E33" i="1"/>
  <c r="C33" i="1" s="1"/>
  <c r="D19" i="1"/>
  <c r="E19" i="1"/>
  <c r="C19" i="1" s="1"/>
  <c r="E23" i="1"/>
  <c r="C23" i="1" s="1"/>
  <c r="E43" i="1"/>
  <c r="D68" i="1"/>
  <c r="C80" i="1"/>
  <c r="D80" i="1"/>
  <c r="D33" i="1" l="1"/>
  <c r="D23" i="1"/>
  <c r="C70" i="1"/>
  <c r="C82" i="1" s="1"/>
  <c r="E18" i="1"/>
  <c r="C18" i="1" s="1"/>
  <c r="E70" i="1"/>
  <c r="E82" i="1" s="1"/>
  <c r="D18" i="1" l="1"/>
  <c r="D17" i="1" s="1"/>
  <c r="D16" i="1" s="1"/>
  <c r="D15" i="1" s="1"/>
  <c r="D14" i="1" s="1"/>
  <c r="D70" i="1"/>
  <c r="D82" i="1" s="1"/>
  <c r="E17" i="1"/>
  <c r="C17" i="1" s="1"/>
  <c r="E16" i="1"/>
  <c r="C16" i="1" s="1"/>
  <c r="E15" i="1" l="1"/>
  <c r="C15" i="1" s="1"/>
  <c r="E14" i="1" l="1"/>
  <c r="C14" i="1" l="1"/>
</calcChain>
</file>

<file path=xl/sharedStrings.xml><?xml version="1.0" encoding="utf-8"?>
<sst xmlns="http://schemas.openxmlformats.org/spreadsheetml/2006/main" count="95" uniqueCount="94">
  <si>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</si>
  <si>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</si>
  <si>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</si>
  <si>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</si>
  <si>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</si>
  <si>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</si>
  <si>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</si>
  <si>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</si>
  <si>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</si>
  <si>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</si>
  <si>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</si>
  <si>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</si>
  <si>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</si>
  <si>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</si>
  <si>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</si>
  <si>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</si>
  <si>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</si>
  <si>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</si>
  <si>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</si>
  <si>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</si>
  <si>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</si>
  <si>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</si>
  <si>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</si>
  <si>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</si>
  <si>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</si>
  <si>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</si>
  <si>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</si>
  <si>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</si>
  <si>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</si>
  <si>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</si>
  <si>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</si>
  <si>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</si>
  <si>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</si>
  <si>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</si>
  <si>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</si>
  <si>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</si>
  <si>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</si>
  <si>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</si>
  <si>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</si>
  <si>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</si>
  <si>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</si>
  <si>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</si>
  <si>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</si>
  <si>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</si>
  <si>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</si>
  <si>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</si>
  <si>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</si>
  <si>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</si>
  <si>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</si>
  <si>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</si>
  <si>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</si>
  <si>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</si>
  <si>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</si>
  <si>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</si>
  <si>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</si>
  <si>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</si>
  <si>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</si>
  <si>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</si>
  <si>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</si>
  <si>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</si>
  <si>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</si>
  <si>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</si>
  <si>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</si>
  <si>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</si>
  <si>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</si>
  <si>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</si>
  <si>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</si>
  <si>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</si>
  <si>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</si>
  <si>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</si>
  <si>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</si>
  <si>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</si>
  <si>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</si>
  <si>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</si>
  <si>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</si>
  <si>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</si>
  <si>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</si>
  <si>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</si>
  <si>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</si>
  <si>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</si>
  <si>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</si>
  <si>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</si>
  <si>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</si>
  <si>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</si>
  <si>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</si>
  <si>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</si>
  <si>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</si>
  <si>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</si>
  <si>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Año [2024]</t>
  </si>
  <si>
    <t>AÑO 2024</t>
  </si>
  <si>
    <t>Fecha de Carga 06/02/2024 08:48:41</t>
  </si>
  <si>
    <t>2024/01-Enero</t>
  </si>
  <si>
    <t>Fecha de imputación: hasta el [31] de [Enero del [2024]</t>
  </si>
  <si>
    <t>Fecha de registro: hasta el [06] de Febrero [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</si>
</sst>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43" fontId="11" fillId="0" borderId="0" xfId="1" applyFont="1"/>
    <xf numFmtId="43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3" fontId="13" fillId="2" borderId="1" xfId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3" fontId="14" fillId="0" borderId="0" xfId="1" applyFont="1" applyAlignment="1">
      <alignment horizontal="right"/>
    </xf>
    <xf numFmtId="43" fontId="15" fillId="4" borderId="1" xfId="1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vertical="center" wrapText="1"/>
    </xf>
    <xf numFmtId="43" fontId="17" fillId="0" borderId="0" xfId="1" applyFont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/>
    </xf>
    <xf numFmtId="49" fontId="14" fillId="5" borderId="0" xfId="0" applyNumberFormat="1" applyFont="1" applyFill="1" applyAlignment="1">
      <alignment horizontal="left" wrapText="1"/>
    </xf>
    <xf numFmtId="43" fontId="14" fillId="5" borderId="0" xfId="1" applyFont="1" applyFill="1" applyAlignment="1">
      <alignment horizontal="right"/>
    </xf>
    <xf numFmtId="43" fontId="18" fillId="5" borderId="0" xfId="1" applyFont="1" applyFill="1" applyAlignment="1">
      <alignment horizontal="right"/>
    </xf>
    <xf numFmtId="49" fontId="14" fillId="6" borderId="0" xfId="0" applyNumberFormat="1" applyFont="1" applyFill="1" applyAlignment="1">
      <alignment horizontal="left" wrapText="1"/>
    </xf>
    <xf numFmtId="43" fontId="14" fillId="6" borderId="0" xfId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0" fontId="19" fillId="2" borderId="1" xfId="0" applyFont="1" applyFill="1" applyBorder="1" applyAlignment="1">
      <alignment horizontal="left" vertical="center" wrapText="1"/>
    </xf>
    <xf numFmtId="43" fontId="19" fillId="2" borderId="1" xfId="1" applyFont="1" applyFill="1" applyBorder="1" applyAlignment="1">
      <alignment horizontal="left" vertical="center" wrapText="1"/>
    </xf>
    <xf numFmtId="0" fontId="20" fillId="0" borderId="0" xfId="0" applyFont="1"/>
    <xf numFmtId="43" fontId="20" fillId="0" borderId="0" xfId="1" applyFont="1"/>
    <xf numFmtId="0" fontId="21" fillId="0" borderId="0" xfId="0" applyFont="1" applyAlignment="1">
      <alignment wrapText="1"/>
    </xf>
    <xf numFmtId="0" fontId="21" fillId="0" borderId="0" xfId="0" applyFont="1"/>
    <xf numFmtId="0" fontId="2" fillId="0" borderId="0" xfId="0" applyFont="1" applyAlignment="1"/>
    <xf numFmtId="0" fontId="21" fillId="0" borderId="0" xfId="0" applyFont="1" applyAlignment="1"/>
    <xf numFmtId="0" fontId="23" fillId="0" borderId="0" xfId="0" applyFont="1"/>
    <xf numFmtId="43" fontId="23" fillId="0" borderId="0" xfId="1" applyFont="1"/>
    <xf numFmtId="0" fontId="23" fillId="0" borderId="0" xfId="0" applyFont="1" applyBorder="1"/>
    <xf numFmtId="0" fontId="24" fillId="0" borderId="0" xfId="0" applyFont="1" applyBorder="1" applyAlignment="1"/>
    <xf numFmtId="0" fontId="0" fillId="0" borderId="0" xfId="0" applyBorder="1"/>
    <xf numFmtId="0" fontId="24" fillId="0" borderId="0" xfId="0" applyFont="1" applyAlignment="1"/>
    <xf numFmtId="0" fontId="23" fillId="0" borderId="0" xfId="0" applyFont="1" applyAlignment="1">
      <alignment wrapText="1"/>
    </xf>
    <xf numFmtId="0" fontId="0" fillId="0" borderId="3" xfId="0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" xfId="0" applyFont="1" applyBorder="1"/>
    <xf numFmtId="0" fontId="23" fillId="0" borderId="3" xfId="0" applyFont="1" applyBorder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43" fontId="18" fillId="6" borderId="0" xfId="1" applyFont="1" applyFill="1" applyAlignment="1">
      <alignment horizontal="right"/>
    </xf>
    <xf numFmtId="0" fontId="0" fillId="7" borderId="0" xfId="0" applyFill="1"/>
    <xf numFmtId="0" fontId="0" fillId="0" borderId="0" xfId="0" applyFill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0" borderId="0" xfId="0" applyNumberFormat="1"/>
    <xf numFmtId="0" fontId="21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/>
    </xf>
    <xf numFmtId="0" fontId="27" fillId="0" borderId="0" xfId="0" applyFont="1" applyFill="1"/>
    <xf numFmtId="0" fontId="27" fillId="7" borderId="0" xfId="0" applyFont="1" applyFill="1"/>
    <xf numFmtId="0" fontId="2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3667125</xdr:colOff>
      <xdr:row>1</xdr:row>
      <xdr:rowOff>57150</xdr:rowOff>
    </xdr:from>
    <xdr:to>
      <xdr:col>3</xdr:col>
      <xdr:colOff>28575</xdr:colOff>
      <xdr:row>3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42875"/>
          <a:ext cx="2143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7"/>
  <sheetViews>
    <sheetView tabSelected="1" workbookViewId="0">
      <selection activeCell="B5" sqref="B5:E5"/>
    </sheetView>
  </sheetViews>
  <sheetFormatPr baseColWidth="10" defaultRowHeight="15" x14ac:dyDescent="0.25"/>
  <cols>
    <col min="1" max="1" width="1.5703125" customWidth="1"/>
    <col min="2" max="2" width="64.28515625" customWidth="1"/>
    <col min="3" max="3" width="22.42578125" customWidth="1"/>
    <col min="4" max="4" width="30.28515625" customWidth="1"/>
    <col min="5" max="5" width="25.28515625" customWidth="1"/>
    <col min="6" max="6" width="3.7109375" style="54" customWidth="1"/>
    <col min="7" max="15" width="11.42578125" style="54"/>
  </cols>
  <sheetData>
    <row r="1" spans="1:15" ht="6.75" customHeight="1" x14ac:dyDescent="0.25"/>
    <row r="2" spans="1:15" ht="15.75" x14ac:dyDescent="0.25">
      <c r="B2" s="1"/>
      <c r="C2" s="2"/>
      <c r="D2" s="2"/>
      <c r="E2" s="2"/>
    </row>
    <row r="3" spans="1:15" ht="15.75" x14ac:dyDescent="0.25">
      <c r="B3" s="1"/>
      <c r="C3" s="2"/>
      <c r="D3" s="2"/>
      <c r="E3" s="2"/>
    </row>
    <row r="4" spans="1:15" ht="18" x14ac:dyDescent="0.25">
      <c r="A4" s="3"/>
      <c r="B4" s="3"/>
      <c r="C4" s="4"/>
      <c r="D4" s="3"/>
      <c r="E4" s="3"/>
      <c r="F4" s="55"/>
    </row>
    <row r="5" spans="1:15" ht="19.5" customHeight="1" x14ac:dyDescent="0.35">
      <c r="A5" s="5"/>
      <c r="B5" s="68" t="s">
        <v>86</v>
      </c>
      <c r="C5" s="68"/>
      <c r="D5" s="68"/>
      <c r="E5" s="68"/>
      <c r="F5" s="55"/>
    </row>
    <row r="6" spans="1:15" ht="19.5" customHeight="1" x14ac:dyDescent="0.35">
      <c r="A6" s="5"/>
      <c r="B6" s="62" t="s">
        <v>87</v>
      </c>
      <c r="C6" s="62"/>
      <c r="D6" s="62"/>
      <c r="E6" s="62"/>
      <c r="F6" s="55"/>
    </row>
    <row r="7" spans="1:15" ht="19.5" customHeight="1" x14ac:dyDescent="0.35">
      <c r="A7" s="5"/>
      <c r="B7" s="61" t="s">
        <v>88</v>
      </c>
      <c r="C7" s="61"/>
      <c r="D7" s="61"/>
      <c r="E7" s="61"/>
      <c r="F7" s="55"/>
    </row>
    <row r="8" spans="1:15" ht="19.5" customHeight="1" x14ac:dyDescent="0.35">
      <c r="A8" s="5"/>
      <c r="B8" s="62" t="s">
        <v>0</v>
      </c>
      <c r="C8" s="62"/>
      <c r="D8" s="62"/>
      <c r="E8" s="62"/>
      <c r="F8" s="55"/>
    </row>
    <row r="9" spans="1:15" ht="19.5" customHeight="1" x14ac:dyDescent="0.35">
      <c r="A9" s="5"/>
      <c r="B9" s="63" t="s">
        <v>1</v>
      </c>
      <c r="C9" s="63"/>
      <c r="D9" s="63"/>
      <c r="E9" s="63"/>
      <c r="F9" s="55"/>
    </row>
    <row r="10" spans="1:15" s="71" customFormat="1" ht="15.75" x14ac:dyDescent="0.25">
      <c r="A10" s="8"/>
      <c r="B10" s="60" t="s">
        <v>89</v>
      </c>
      <c r="C10" s="60"/>
      <c r="D10" s="60"/>
      <c r="E10" s="60"/>
      <c r="F10" s="69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20.25" x14ac:dyDescent="0.3">
      <c r="A11" s="6"/>
      <c r="B11" s="7" t="s">
        <v>90</v>
      </c>
      <c r="C11" s="8"/>
      <c r="D11" s="9"/>
      <c r="E11" s="9"/>
      <c r="F11" s="55"/>
    </row>
    <row r="12" spans="1:15" ht="18.75" x14ac:dyDescent="0.3">
      <c r="B12" s="10"/>
      <c r="C12" s="11"/>
      <c r="D12" s="11"/>
      <c r="E12" s="12" t="s">
        <v>91</v>
      </c>
      <c r="F12" s="55"/>
    </row>
    <row r="13" spans="1:15" ht="37.5" x14ac:dyDescent="0.25">
      <c r="B13" s="13" t="s">
        <v>2</v>
      </c>
      <c r="C13" s="12" t="s">
        <v>3</v>
      </c>
      <c r="D13" s="12" t="s">
        <v>4</v>
      </c>
      <c r="E13" s="12" t="s">
        <v>3</v>
      </c>
      <c r="F13" s="55"/>
    </row>
    <row r="14" spans="1:15" x14ac:dyDescent="0.25">
      <c r="B14" s="14" t="s">
        <v>5</v>
      </c>
      <c r="C14" s="15">
        <f>C15</f>
        <v>165956093.14000002</v>
      </c>
      <c r="D14" s="15">
        <f t="shared" ref="D14:E16" si="0">D15</f>
        <v>15080529512</v>
      </c>
      <c r="E14" s="15">
        <f t="shared" si="0"/>
        <v>165956093.14000002</v>
      </c>
      <c r="F14" s="55"/>
    </row>
    <row r="15" spans="1:15" ht="15.75" x14ac:dyDescent="0.25">
      <c r="B15" s="16" t="s">
        <v>6</v>
      </c>
      <c r="C15" s="17">
        <f t="shared" ref="C15:C24" si="1">E15</f>
        <v>165956093.14000002</v>
      </c>
      <c r="D15" s="17">
        <f t="shared" si="0"/>
        <v>15080529512</v>
      </c>
      <c r="E15" s="17">
        <f>E16</f>
        <v>165956093.14000002</v>
      </c>
      <c r="F15" s="55"/>
    </row>
    <row r="16" spans="1:15" ht="15.75" customHeight="1" x14ac:dyDescent="0.25">
      <c r="B16" s="16" t="s">
        <v>7</v>
      </c>
      <c r="C16" s="17">
        <f t="shared" si="1"/>
        <v>165956093.14000002</v>
      </c>
      <c r="D16" s="17">
        <f t="shared" si="0"/>
        <v>15080529512</v>
      </c>
      <c r="E16" s="17">
        <f>E18</f>
        <v>165956093.14000002</v>
      </c>
      <c r="F16" s="55"/>
    </row>
    <row r="17" spans="2:6" ht="15.75" customHeight="1" x14ac:dyDescent="0.25">
      <c r="B17" s="16" t="s">
        <v>8</v>
      </c>
      <c r="C17" s="17">
        <f t="shared" si="1"/>
        <v>165956093.14000002</v>
      </c>
      <c r="D17" s="17">
        <f>D18</f>
        <v>15080529512</v>
      </c>
      <c r="E17" s="17">
        <f>E18</f>
        <v>165956093.14000002</v>
      </c>
      <c r="F17" s="55"/>
    </row>
    <row r="18" spans="2:6" x14ac:dyDescent="0.25">
      <c r="B18" s="14" t="s">
        <v>9</v>
      </c>
      <c r="C18" s="15">
        <f t="shared" si="1"/>
        <v>165956093.14000002</v>
      </c>
      <c r="D18" s="15">
        <f>D19+D23+D33+D51+D59+D68</f>
        <v>15080529512</v>
      </c>
      <c r="E18" s="15">
        <f t="shared" ref="E18" si="2">E19+E23+E33+E43+E51+E59+E68</f>
        <v>165956093.14000002</v>
      </c>
      <c r="F18" s="55"/>
    </row>
    <row r="19" spans="2:6" x14ac:dyDescent="0.25">
      <c r="B19" s="14" t="s">
        <v>10</v>
      </c>
      <c r="C19" s="15">
        <f t="shared" si="1"/>
        <v>82466463.430000007</v>
      </c>
      <c r="D19" s="15">
        <f>D20+D21+D22</f>
        <v>1237230510</v>
      </c>
      <c r="E19" s="15">
        <f t="shared" ref="E19" si="3">E20+E21+E22</f>
        <v>82466463.430000007</v>
      </c>
      <c r="F19" s="55"/>
    </row>
    <row r="20" spans="2:6" ht="15.75" x14ac:dyDescent="0.25">
      <c r="B20" s="16" t="s">
        <v>11</v>
      </c>
      <c r="C20" s="18">
        <f t="shared" si="1"/>
        <v>69748470.400000006</v>
      </c>
      <c r="D20" s="17">
        <v>969240235</v>
      </c>
      <c r="E20" s="17">
        <v>69748470.400000006</v>
      </c>
      <c r="F20" s="55"/>
    </row>
    <row r="21" spans="2:6" ht="15.75" x14ac:dyDescent="0.25">
      <c r="B21" s="16" t="s">
        <v>12</v>
      </c>
      <c r="C21" s="18">
        <f t="shared" si="1"/>
        <v>2038320</v>
      </c>
      <c r="D21" s="17">
        <v>149732085</v>
      </c>
      <c r="E21" s="17">
        <v>2038320</v>
      </c>
      <c r="F21" s="55"/>
    </row>
    <row r="22" spans="2:6" ht="15.75" x14ac:dyDescent="0.25">
      <c r="B22" s="16" t="s">
        <v>13</v>
      </c>
      <c r="C22" s="18">
        <f t="shared" si="1"/>
        <v>10679673.029999999</v>
      </c>
      <c r="D22" s="17">
        <v>118258190</v>
      </c>
      <c r="E22" s="17">
        <v>10679673.029999999</v>
      </c>
      <c r="F22" s="55"/>
    </row>
    <row r="23" spans="2:6" x14ac:dyDescent="0.25">
      <c r="B23" s="14" t="s">
        <v>14</v>
      </c>
      <c r="C23" s="15">
        <f t="shared" si="1"/>
        <v>25256209.609999999</v>
      </c>
      <c r="D23" s="15">
        <f>D24+D25+D26+D27+D28+D29+D30+D31+D32</f>
        <v>459131319</v>
      </c>
      <c r="E23" s="15">
        <f t="shared" ref="E23" si="4">E24+E25+E26+E27+E28+E29+E30+E31+E32</f>
        <v>25256209.609999999</v>
      </c>
      <c r="F23" s="55"/>
    </row>
    <row r="24" spans="2:6" ht="15.75" x14ac:dyDescent="0.25">
      <c r="B24" s="16" t="s">
        <v>15</v>
      </c>
      <c r="C24" s="17">
        <f t="shared" si="1"/>
        <v>7184557.7300000004</v>
      </c>
      <c r="D24" s="17">
        <v>78030000</v>
      </c>
      <c r="E24" s="17">
        <v>7184557.7300000004</v>
      </c>
      <c r="F24" s="55"/>
    </row>
    <row r="25" spans="2:6" ht="15.75" x14ac:dyDescent="0.25">
      <c r="B25" s="16" t="s">
        <v>16</v>
      </c>
      <c r="C25" s="17">
        <f t="shared" ref="C25:C32" si="5">E25</f>
        <v>0</v>
      </c>
      <c r="D25" s="17">
        <f>3738315+2000000</f>
        <v>5738315</v>
      </c>
      <c r="E25" s="17"/>
      <c r="F25" s="55"/>
    </row>
    <row r="26" spans="2:6" ht="15.75" x14ac:dyDescent="0.25">
      <c r="B26" s="16" t="s">
        <v>17</v>
      </c>
      <c r="C26" s="17">
        <f t="shared" si="5"/>
        <v>0</v>
      </c>
      <c r="D26" s="17">
        <v>6697600</v>
      </c>
      <c r="E26" s="17"/>
      <c r="F26" s="55"/>
    </row>
    <row r="27" spans="2:6" ht="15.75" x14ac:dyDescent="0.25">
      <c r="B27" s="16" t="s">
        <v>18</v>
      </c>
      <c r="C27" s="17">
        <f t="shared" si="5"/>
        <v>0</v>
      </c>
      <c r="D27" s="17">
        <v>1495000</v>
      </c>
      <c r="E27" s="17"/>
      <c r="F27" s="55"/>
    </row>
    <row r="28" spans="2:6" ht="15.75" x14ac:dyDescent="0.25">
      <c r="B28" s="16" t="s">
        <v>19</v>
      </c>
      <c r="C28" s="17">
        <f t="shared" si="5"/>
        <v>6473106.2400000002</v>
      </c>
      <c r="D28" s="17">
        <v>183055377</v>
      </c>
      <c r="E28" s="17">
        <v>6473106.2400000002</v>
      </c>
      <c r="F28" s="55"/>
    </row>
    <row r="29" spans="2:6" ht="15.75" x14ac:dyDescent="0.25">
      <c r="B29" s="16" t="s">
        <v>20</v>
      </c>
      <c r="C29" s="17">
        <f t="shared" si="5"/>
        <v>667639.24</v>
      </c>
      <c r="D29" s="17">
        <v>37888828</v>
      </c>
      <c r="E29" s="17">
        <v>667639.24</v>
      </c>
      <c r="F29" s="55"/>
    </row>
    <row r="30" spans="2:6" ht="31.5" x14ac:dyDescent="0.25">
      <c r="B30" s="16" t="s">
        <v>21</v>
      </c>
      <c r="C30" s="17">
        <f t="shared" si="5"/>
        <v>0</v>
      </c>
      <c r="D30" s="17">
        <f>18053443+15088490+8100000</f>
        <v>41241933</v>
      </c>
      <c r="E30" s="17"/>
      <c r="F30" s="55"/>
    </row>
    <row r="31" spans="2:6" ht="31.5" x14ac:dyDescent="0.25">
      <c r="B31" s="16" t="s">
        <v>22</v>
      </c>
      <c r="C31" s="17">
        <f t="shared" si="5"/>
        <v>0</v>
      </c>
      <c r="D31" s="17">
        <v>53741791</v>
      </c>
      <c r="E31" s="17"/>
      <c r="F31" s="55"/>
    </row>
    <row r="32" spans="2:6" ht="15.75" x14ac:dyDescent="0.25">
      <c r="B32" s="16" t="s">
        <v>23</v>
      </c>
      <c r="C32" s="17">
        <f t="shared" si="5"/>
        <v>10930906.4</v>
      </c>
      <c r="D32" s="17">
        <v>51242475</v>
      </c>
      <c r="E32" s="17">
        <v>10930906.4</v>
      </c>
      <c r="F32" s="55"/>
    </row>
    <row r="33" spans="1:6" ht="15.75" x14ac:dyDescent="0.25">
      <c r="B33" s="14" t="s">
        <v>24</v>
      </c>
      <c r="C33" s="53">
        <f>E33</f>
        <v>58233420.100000001</v>
      </c>
      <c r="D33" s="15">
        <f>D34+D35+D36+D37+D38+D39+D40+D41+D42</f>
        <v>13263870975</v>
      </c>
      <c r="E33" s="15">
        <f>E34+E35+E36+E37+E39+E40+E41+E42</f>
        <v>58233420.100000001</v>
      </c>
      <c r="F33" s="55"/>
    </row>
    <row r="34" spans="1:6" ht="15.75" x14ac:dyDescent="0.25">
      <c r="B34" s="16" t="s">
        <v>25</v>
      </c>
      <c r="C34" s="17">
        <f>E34</f>
        <v>0</v>
      </c>
      <c r="D34" s="58">
        <v>3878203</v>
      </c>
      <c r="E34" s="17"/>
      <c r="F34" s="55"/>
    </row>
    <row r="35" spans="1:6" ht="15.75" x14ac:dyDescent="0.25">
      <c r="B35" s="16" t="s">
        <v>26</v>
      </c>
      <c r="C35" s="17">
        <f t="shared" ref="C35:C42" si="6">E35</f>
        <v>0</v>
      </c>
      <c r="D35" s="58">
        <v>4534883</v>
      </c>
      <c r="E35" s="17"/>
      <c r="F35" s="55"/>
    </row>
    <row r="36" spans="1:6" ht="15.75" x14ac:dyDescent="0.25">
      <c r="B36" s="16" t="s">
        <v>27</v>
      </c>
      <c r="C36" s="17">
        <f t="shared" si="6"/>
        <v>0</v>
      </c>
      <c r="D36" s="58">
        <v>12359074</v>
      </c>
      <c r="E36" s="17"/>
      <c r="F36" s="55"/>
    </row>
    <row r="37" spans="1:6" ht="15.75" x14ac:dyDescent="0.25">
      <c r="B37" s="16" t="s">
        <v>28</v>
      </c>
      <c r="C37" s="17">
        <f t="shared" si="6"/>
        <v>0</v>
      </c>
      <c r="D37" s="58">
        <f>432698205+2165024383+328585616+52390831+69339669+1528500</f>
        <v>3049567204</v>
      </c>
      <c r="E37" s="17"/>
      <c r="F37" s="55"/>
    </row>
    <row r="38" spans="1:6" ht="15.75" x14ac:dyDescent="0.25">
      <c r="B38" s="16" t="s">
        <v>82</v>
      </c>
      <c r="C38" s="17">
        <f t="shared" si="6"/>
        <v>0</v>
      </c>
      <c r="D38" s="58">
        <v>7297800000</v>
      </c>
      <c r="E38" s="17"/>
      <c r="F38" s="55"/>
    </row>
    <row r="39" spans="1:6" ht="15.75" x14ac:dyDescent="0.25">
      <c r="B39" s="16" t="s">
        <v>29</v>
      </c>
      <c r="C39" s="17">
        <f t="shared" si="6"/>
        <v>0</v>
      </c>
      <c r="D39" s="58">
        <v>8409616</v>
      </c>
      <c r="E39" s="17"/>
      <c r="F39" s="55"/>
    </row>
    <row r="40" spans="1:6" ht="15.75" x14ac:dyDescent="0.25">
      <c r="B40" s="16" t="s">
        <v>30</v>
      </c>
      <c r="C40" s="17">
        <f t="shared" si="6"/>
        <v>0</v>
      </c>
      <c r="D40" s="58">
        <f>6345915+600000</f>
        <v>6945915</v>
      </c>
      <c r="E40" s="17"/>
      <c r="F40" s="55"/>
    </row>
    <row r="41" spans="1:6" ht="31.5" x14ac:dyDescent="0.25">
      <c r="B41" s="16" t="s">
        <v>31</v>
      </c>
      <c r="C41" s="17">
        <f t="shared" si="6"/>
        <v>4995120.0999999996</v>
      </c>
      <c r="D41" s="17">
        <f>79396983+7872948+603761326+20000000+20000000+356466109</f>
        <v>1087497366</v>
      </c>
      <c r="E41" s="17">
        <v>4995120.0999999996</v>
      </c>
      <c r="F41" s="55"/>
    </row>
    <row r="42" spans="1:6" ht="15.75" x14ac:dyDescent="0.25">
      <c r="B42" s="16" t="s">
        <v>32</v>
      </c>
      <c r="C42" s="17">
        <f t="shared" si="6"/>
        <v>53238300</v>
      </c>
      <c r="D42" s="17">
        <f>29484790+25300000+119074065+1619019859</f>
        <v>1792878714</v>
      </c>
      <c r="E42" s="17">
        <v>53238300</v>
      </c>
      <c r="F42" s="55"/>
    </row>
    <row r="43" spans="1:6" x14ac:dyDescent="0.25">
      <c r="A43" s="19"/>
      <c r="B43" s="14" t="s">
        <v>33</v>
      </c>
      <c r="C43" s="15"/>
      <c r="D43" s="15">
        <v>0</v>
      </c>
      <c r="E43" s="15">
        <f t="shared" ref="E43" si="7">E44+E45+E46+E47+E48+E49+E50</f>
        <v>0</v>
      </c>
      <c r="F43" s="55"/>
    </row>
    <row r="44" spans="1:6" x14ac:dyDescent="0.25">
      <c r="B44" s="20" t="s">
        <v>34</v>
      </c>
      <c r="C44" s="21">
        <v>0</v>
      </c>
      <c r="D44" s="21">
        <v>0</v>
      </c>
      <c r="E44" s="21">
        <v>0</v>
      </c>
      <c r="F44" s="55"/>
    </row>
    <row r="45" spans="1:6" ht="30" x14ac:dyDescent="0.25">
      <c r="B45" s="20" t="s">
        <v>35</v>
      </c>
      <c r="C45" s="21">
        <v>0</v>
      </c>
      <c r="D45" s="21">
        <v>0</v>
      </c>
      <c r="E45" s="21">
        <v>0</v>
      </c>
      <c r="F45" s="55"/>
    </row>
    <row r="46" spans="1:6" ht="30" x14ac:dyDescent="0.25">
      <c r="B46" s="20" t="s">
        <v>36</v>
      </c>
      <c r="C46" s="21">
        <v>0</v>
      </c>
      <c r="D46" s="21">
        <v>0</v>
      </c>
      <c r="E46" s="21">
        <v>0</v>
      </c>
      <c r="F46" s="55"/>
    </row>
    <row r="47" spans="1:6" ht="30" x14ac:dyDescent="0.25">
      <c r="B47" s="20" t="s">
        <v>37</v>
      </c>
      <c r="C47" s="21">
        <v>0</v>
      </c>
      <c r="D47" s="21">
        <v>0</v>
      </c>
      <c r="E47" s="21">
        <v>0</v>
      </c>
      <c r="F47" s="55"/>
    </row>
    <row r="48" spans="1:6" ht="30" x14ac:dyDescent="0.25">
      <c r="B48" s="20" t="s">
        <v>38</v>
      </c>
      <c r="C48" s="21">
        <v>0</v>
      </c>
      <c r="D48" s="21">
        <v>0</v>
      </c>
      <c r="E48" s="21">
        <v>0</v>
      </c>
      <c r="F48" s="55"/>
    </row>
    <row r="49" spans="2:6" x14ac:dyDescent="0.25">
      <c r="B49" s="20" t="s">
        <v>39</v>
      </c>
      <c r="C49" s="21">
        <v>0</v>
      </c>
      <c r="D49" s="21">
        <v>0</v>
      </c>
      <c r="E49" s="21">
        <v>0</v>
      </c>
      <c r="F49" s="55"/>
    </row>
    <row r="50" spans="2:6" ht="30" x14ac:dyDescent="0.25">
      <c r="B50" s="20" t="s">
        <v>40</v>
      </c>
      <c r="C50" s="21">
        <v>0</v>
      </c>
      <c r="D50" s="21">
        <v>0</v>
      </c>
      <c r="E50" s="21">
        <v>0</v>
      </c>
      <c r="F50" s="55"/>
    </row>
    <row r="51" spans="2:6" x14ac:dyDescent="0.25">
      <c r="B51" s="22" t="s">
        <v>41</v>
      </c>
      <c r="C51" s="15">
        <v>0</v>
      </c>
      <c r="D51" s="15">
        <v>0</v>
      </c>
      <c r="E51" s="15"/>
      <c r="F51" s="55"/>
    </row>
    <row r="52" spans="2:6" x14ac:dyDescent="0.25">
      <c r="B52" s="20" t="s">
        <v>42</v>
      </c>
      <c r="C52" s="21">
        <v>0</v>
      </c>
      <c r="D52" s="21">
        <v>0</v>
      </c>
      <c r="E52" s="21"/>
      <c r="F52" s="55"/>
    </row>
    <row r="53" spans="2:6" ht="30" x14ac:dyDescent="0.25">
      <c r="B53" s="20" t="s">
        <v>43</v>
      </c>
      <c r="C53" s="21">
        <v>0</v>
      </c>
      <c r="D53" s="21">
        <v>0</v>
      </c>
      <c r="E53" s="21"/>
      <c r="F53" s="55"/>
    </row>
    <row r="54" spans="2:6" ht="30" x14ac:dyDescent="0.25">
      <c r="B54" s="20" t="s">
        <v>44</v>
      </c>
      <c r="C54" s="21">
        <v>0</v>
      </c>
      <c r="D54" s="21">
        <v>0</v>
      </c>
      <c r="E54" s="21"/>
      <c r="F54" s="55"/>
    </row>
    <row r="55" spans="2:6" ht="30" x14ac:dyDescent="0.25">
      <c r="B55" s="20" t="s">
        <v>45</v>
      </c>
      <c r="C55" s="21">
        <v>0</v>
      </c>
      <c r="D55" s="21">
        <v>0</v>
      </c>
      <c r="E55" s="21"/>
      <c r="F55" s="55"/>
    </row>
    <row r="56" spans="2:6" ht="30" x14ac:dyDescent="0.25">
      <c r="B56" s="20" t="s">
        <v>46</v>
      </c>
      <c r="C56" s="21">
        <v>0</v>
      </c>
      <c r="D56" s="21">
        <v>0</v>
      </c>
      <c r="E56" s="21"/>
      <c r="F56" s="55"/>
    </row>
    <row r="57" spans="2:6" x14ac:dyDescent="0.25">
      <c r="B57" s="20" t="s">
        <v>47</v>
      </c>
      <c r="C57" s="21">
        <v>0</v>
      </c>
      <c r="D57" s="21">
        <v>0</v>
      </c>
      <c r="E57" s="21"/>
      <c r="F57" s="55"/>
    </row>
    <row r="58" spans="2:6" ht="30" x14ac:dyDescent="0.25">
      <c r="B58" s="20" t="s">
        <v>48</v>
      </c>
      <c r="C58" s="21">
        <v>0</v>
      </c>
      <c r="D58" s="21">
        <v>0</v>
      </c>
      <c r="E58" s="21"/>
      <c r="F58" s="55"/>
    </row>
    <row r="59" spans="2:6" x14ac:dyDescent="0.25">
      <c r="B59" s="22" t="s">
        <v>49</v>
      </c>
      <c r="C59" s="15">
        <f>E59</f>
        <v>0</v>
      </c>
      <c r="D59" s="15">
        <f>D60+D61+D62+D63+D64+D65+D66+D67</f>
        <v>88796708</v>
      </c>
      <c r="E59" s="15">
        <v>0</v>
      </c>
      <c r="F59" s="55"/>
    </row>
    <row r="60" spans="2:6" ht="15.75" x14ac:dyDescent="0.25">
      <c r="B60" s="16" t="s">
        <v>50</v>
      </c>
      <c r="C60" s="17">
        <f>E60</f>
        <v>0</v>
      </c>
      <c r="D60" s="17">
        <v>51217155</v>
      </c>
      <c r="E60" s="17">
        <v>0</v>
      </c>
      <c r="F60" s="55"/>
    </row>
    <row r="61" spans="2:6" ht="31.5" x14ac:dyDescent="0.25">
      <c r="B61" s="16" t="s">
        <v>51</v>
      </c>
      <c r="C61" s="17">
        <f t="shared" ref="C61:C69" si="8">E61</f>
        <v>0</v>
      </c>
      <c r="D61" s="17">
        <v>1310000</v>
      </c>
      <c r="E61" s="17">
        <v>0</v>
      </c>
      <c r="F61" s="55"/>
    </row>
    <row r="62" spans="2:6" ht="15.75" x14ac:dyDescent="0.25">
      <c r="B62" s="16" t="s">
        <v>52</v>
      </c>
      <c r="C62" s="17">
        <f t="shared" si="8"/>
        <v>0</v>
      </c>
      <c r="D62" s="17">
        <v>77200</v>
      </c>
      <c r="E62" s="17">
        <v>0</v>
      </c>
      <c r="F62" s="55"/>
    </row>
    <row r="63" spans="2:6" ht="31.5" x14ac:dyDescent="0.25">
      <c r="B63" s="16" t="s">
        <v>53</v>
      </c>
      <c r="C63" s="17">
        <f t="shared" si="8"/>
        <v>0</v>
      </c>
      <c r="D63" s="17">
        <v>22170000</v>
      </c>
      <c r="E63" s="17"/>
      <c r="F63" s="55"/>
    </row>
    <row r="64" spans="2:6" ht="15.75" x14ac:dyDescent="0.25">
      <c r="B64" s="16" t="s">
        <v>54</v>
      </c>
      <c r="C64" s="17">
        <f t="shared" si="8"/>
        <v>0</v>
      </c>
      <c r="D64" s="17">
        <f>5167298+5000000</f>
        <v>10167298</v>
      </c>
      <c r="E64" s="17">
        <v>0</v>
      </c>
      <c r="F64" s="55"/>
    </row>
    <row r="65" spans="2:6" ht="15.75" x14ac:dyDescent="0.25">
      <c r="B65" s="16" t="s">
        <v>55</v>
      </c>
      <c r="C65" s="17">
        <f t="shared" si="8"/>
        <v>0</v>
      </c>
      <c r="D65" s="17">
        <v>480055</v>
      </c>
      <c r="E65" s="17">
        <v>0</v>
      </c>
      <c r="F65" s="55"/>
    </row>
    <row r="66" spans="2:6" ht="15.75" x14ac:dyDescent="0.25">
      <c r="B66" s="16" t="s">
        <v>56</v>
      </c>
      <c r="C66" s="17">
        <f t="shared" si="8"/>
        <v>0</v>
      </c>
      <c r="D66" s="17">
        <v>3275000</v>
      </c>
      <c r="E66" s="17">
        <v>0</v>
      </c>
      <c r="F66" s="55"/>
    </row>
    <row r="67" spans="2:6" ht="31.5" x14ac:dyDescent="0.25">
      <c r="B67" s="23" t="s">
        <v>57</v>
      </c>
      <c r="C67" s="17">
        <f t="shared" si="8"/>
        <v>0</v>
      </c>
      <c r="D67" s="24">
        <v>100000</v>
      </c>
      <c r="E67" s="25"/>
      <c r="F67" s="55"/>
    </row>
    <row r="68" spans="2:6" ht="15.75" x14ac:dyDescent="0.25">
      <c r="B68" s="26" t="s">
        <v>58</v>
      </c>
      <c r="C68" s="17">
        <f t="shared" si="8"/>
        <v>0</v>
      </c>
      <c r="D68" s="27">
        <f>D69</f>
        <v>31500000</v>
      </c>
      <c r="E68" s="27">
        <v>0</v>
      </c>
      <c r="F68" s="55"/>
    </row>
    <row r="69" spans="2:6" ht="15.75" x14ac:dyDescent="0.25">
      <c r="B69" s="16" t="s">
        <v>59</v>
      </c>
      <c r="C69" s="17">
        <f t="shared" si="8"/>
        <v>0</v>
      </c>
      <c r="D69" s="17">
        <v>31500000</v>
      </c>
      <c r="E69" s="17">
        <v>0</v>
      </c>
      <c r="F69" s="55"/>
    </row>
    <row r="70" spans="2:6" ht="18.75" x14ac:dyDescent="0.25">
      <c r="B70" s="13" t="s">
        <v>60</v>
      </c>
      <c r="C70" s="12">
        <f>SUM(C68+C59+C33+C23+C19)</f>
        <v>165956093.14000002</v>
      </c>
      <c r="D70" s="12">
        <f t="shared" ref="D70:E70" si="9">SUM(D68+D59+D33+D23+D19)</f>
        <v>15080529512</v>
      </c>
      <c r="E70" s="12">
        <f t="shared" si="9"/>
        <v>165956093.14000002</v>
      </c>
      <c r="F70" s="55"/>
    </row>
    <row r="71" spans="2:6" ht="15.75" x14ac:dyDescent="0.25">
      <c r="B71" s="28" t="s">
        <v>61</v>
      </c>
      <c r="C71" s="17">
        <v>0</v>
      </c>
      <c r="D71" s="17">
        <v>0</v>
      </c>
      <c r="E71" s="17">
        <v>0</v>
      </c>
      <c r="F71" s="55"/>
    </row>
    <row r="72" spans="2:6" ht="15.75" x14ac:dyDescent="0.25">
      <c r="B72" s="29" t="s">
        <v>62</v>
      </c>
      <c r="C72" s="17">
        <v>0</v>
      </c>
      <c r="D72" s="17">
        <v>0</v>
      </c>
      <c r="E72" s="17">
        <v>0</v>
      </c>
      <c r="F72" s="55"/>
    </row>
    <row r="73" spans="2:6" ht="30" x14ac:dyDescent="0.25">
      <c r="B73" s="30" t="s">
        <v>63</v>
      </c>
      <c r="C73" s="17">
        <v>0</v>
      </c>
      <c r="D73" s="17">
        <v>0</v>
      </c>
      <c r="E73" s="17">
        <v>0</v>
      </c>
      <c r="F73" s="55"/>
    </row>
    <row r="74" spans="2:6" ht="30" x14ac:dyDescent="0.25">
      <c r="B74" s="30" t="s">
        <v>64</v>
      </c>
      <c r="C74" s="17">
        <v>0</v>
      </c>
      <c r="D74" s="17">
        <v>0</v>
      </c>
      <c r="E74" s="17">
        <v>0</v>
      </c>
      <c r="F74" s="55"/>
    </row>
    <row r="75" spans="2:6" ht="15.75" x14ac:dyDescent="0.25">
      <c r="B75" s="29" t="s">
        <v>65</v>
      </c>
      <c r="C75" s="17">
        <v>0</v>
      </c>
      <c r="D75" s="17">
        <v>0</v>
      </c>
      <c r="E75" s="17">
        <v>0</v>
      </c>
      <c r="F75" s="55"/>
    </row>
    <row r="76" spans="2:6" ht="15.75" x14ac:dyDescent="0.25">
      <c r="B76" s="30" t="s">
        <v>66</v>
      </c>
      <c r="C76" s="17">
        <v>0</v>
      </c>
      <c r="D76" s="17">
        <v>0</v>
      </c>
      <c r="E76" s="17">
        <v>0</v>
      </c>
      <c r="F76" s="55"/>
    </row>
    <row r="77" spans="2:6" ht="15.75" x14ac:dyDescent="0.25">
      <c r="B77" s="30" t="s">
        <v>67</v>
      </c>
      <c r="C77" s="17">
        <v>0</v>
      </c>
      <c r="D77" s="17">
        <v>0</v>
      </c>
      <c r="E77" s="17">
        <v>0</v>
      </c>
      <c r="F77" s="55"/>
    </row>
    <row r="78" spans="2:6" ht="15.75" x14ac:dyDescent="0.25">
      <c r="B78" s="29" t="s">
        <v>68</v>
      </c>
      <c r="C78" s="17">
        <v>0</v>
      </c>
      <c r="D78" s="17">
        <v>0</v>
      </c>
      <c r="E78" s="17">
        <v>0</v>
      </c>
      <c r="F78" s="55"/>
    </row>
    <row r="79" spans="2:6" ht="15.75" x14ac:dyDescent="0.25">
      <c r="B79" s="30" t="s">
        <v>69</v>
      </c>
      <c r="C79" s="17">
        <v>0</v>
      </c>
      <c r="D79" s="17">
        <v>0</v>
      </c>
      <c r="E79" s="17">
        <v>0</v>
      </c>
      <c r="F79" s="55"/>
    </row>
    <row r="80" spans="2:6" ht="15.75" x14ac:dyDescent="0.25">
      <c r="B80" s="31" t="s">
        <v>70</v>
      </c>
      <c r="C80" s="32">
        <f>SUM(C71:C79)</f>
        <v>0</v>
      </c>
      <c r="D80" s="32">
        <f>SUM(D71:D79)</f>
        <v>0</v>
      </c>
      <c r="E80" s="32"/>
      <c r="F80" s="55"/>
    </row>
    <row r="81" spans="2:6" ht="18.75" x14ac:dyDescent="0.3">
      <c r="B81" s="33"/>
      <c r="C81" s="34"/>
      <c r="D81" s="34"/>
      <c r="E81" s="34"/>
      <c r="F81" s="55"/>
    </row>
    <row r="82" spans="2:6" ht="15.75" x14ac:dyDescent="0.25">
      <c r="B82" s="31" t="s">
        <v>71</v>
      </c>
      <c r="C82" s="32">
        <f>SUM(C80+C70)</f>
        <v>165956093.14000002</v>
      </c>
      <c r="D82" s="32">
        <f t="shared" ref="D82:E82" si="10">SUM(D80+D70)</f>
        <v>15080529512</v>
      </c>
      <c r="E82" s="32">
        <f t="shared" si="10"/>
        <v>165956093.14000002</v>
      </c>
      <c r="F82" s="55"/>
    </row>
    <row r="83" spans="2:6" ht="15.75" x14ac:dyDescent="0.25">
      <c r="B83" s="35" t="s">
        <v>72</v>
      </c>
      <c r="C83" s="36"/>
      <c r="D83" s="36"/>
      <c r="E83" s="36"/>
      <c r="F83" s="55"/>
    </row>
    <row r="84" spans="2:6" ht="15.75" x14ac:dyDescent="0.25">
      <c r="B84" s="59" t="s">
        <v>93</v>
      </c>
      <c r="C84" s="59"/>
      <c r="D84" s="59"/>
      <c r="E84" s="59"/>
      <c r="F84" s="55"/>
    </row>
    <row r="85" spans="2:6" ht="15.75" x14ac:dyDescent="0.25">
      <c r="B85" s="59" t="s">
        <v>92</v>
      </c>
      <c r="C85" s="59"/>
      <c r="D85" s="59"/>
      <c r="E85" s="59"/>
      <c r="F85" s="55"/>
    </row>
    <row r="86" spans="2:6" ht="15.75" x14ac:dyDescent="0.25">
      <c r="B86" s="37" t="s">
        <v>73</v>
      </c>
      <c r="C86" s="37"/>
      <c r="D86" s="37"/>
      <c r="E86" s="37"/>
      <c r="F86" s="55"/>
    </row>
    <row r="87" spans="2:6" ht="15.75" x14ac:dyDescent="0.25">
      <c r="B87" s="38" t="s">
        <v>74</v>
      </c>
      <c r="C87" s="38"/>
      <c r="D87" s="38"/>
      <c r="E87" s="38"/>
      <c r="F87" s="55"/>
    </row>
    <row r="88" spans="2:6" ht="18" customHeight="1" x14ac:dyDescent="0.25">
      <c r="B88" s="59" t="s">
        <v>75</v>
      </c>
      <c r="C88" s="59"/>
      <c r="D88" s="59"/>
      <c r="E88" s="59"/>
      <c r="F88" s="55"/>
    </row>
    <row r="89" spans="2:6" ht="15.75" x14ac:dyDescent="0.25">
      <c r="B89" s="1"/>
      <c r="C89" s="2"/>
      <c r="D89" s="2"/>
      <c r="E89" s="2"/>
      <c r="F89" s="55"/>
    </row>
    <row r="90" spans="2:6" ht="15" customHeight="1" x14ac:dyDescent="0.25">
      <c r="B90" s="1"/>
      <c r="C90" s="2"/>
      <c r="D90" s="2"/>
      <c r="E90" s="2"/>
      <c r="F90" s="55"/>
    </row>
    <row r="91" spans="2:6" ht="15.75" x14ac:dyDescent="0.25">
      <c r="B91" s="1"/>
      <c r="C91" s="2"/>
      <c r="D91" s="2"/>
      <c r="E91" s="2"/>
      <c r="F91" s="55"/>
    </row>
    <row r="92" spans="2:6" x14ac:dyDescent="0.25">
      <c r="B92" s="39"/>
      <c r="C92" s="40"/>
      <c r="D92" s="39"/>
      <c r="E92" s="39"/>
      <c r="F92" s="55"/>
    </row>
    <row r="93" spans="2:6" x14ac:dyDescent="0.25">
      <c r="B93" s="47"/>
      <c r="C93" s="41"/>
      <c r="F93" s="55"/>
    </row>
    <row r="94" spans="2:6" ht="15" customHeight="1" x14ac:dyDescent="0.25">
      <c r="B94" s="50"/>
      <c r="C94" s="41"/>
      <c r="D94" s="49"/>
      <c r="E94" s="49"/>
      <c r="F94" s="67"/>
    </row>
    <row r="95" spans="2:6" x14ac:dyDescent="0.25">
      <c r="B95" s="48" t="s">
        <v>77</v>
      </c>
      <c r="C95" s="42"/>
      <c r="D95" s="64" t="s">
        <v>76</v>
      </c>
      <c r="E95" s="64"/>
      <c r="F95"/>
    </row>
    <row r="96" spans="2:6" x14ac:dyDescent="0.25">
      <c r="B96" s="56" t="s">
        <v>79</v>
      </c>
      <c r="C96" s="44"/>
      <c r="D96" s="65" t="s">
        <v>78</v>
      </c>
      <c r="E96" s="65"/>
      <c r="F96"/>
    </row>
    <row r="97" spans="2:6" x14ac:dyDescent="0.25">
      <c r="B97" s="57" t="s">
        <v>81</v>
      </c>
      <c r="D97" s="66" t="s">
        <v>80</v>
      </c>
      <c r="E97" s="66"/>
      <c r="F97"/>
    </row>
    <row r="98" spans="2:6" x14ac:dyDescent="0.25">
      <c r="B98" s="57"/>
      <c r="D98" s="57"/>
      <c r="E98" s="57"/>
      <c r="F98"/>
    </row>
    <row r="99" spans="2:6" x14ac:dyDescent="0.25">
      <c r="B99" s="57"/>
      <c r="D99" s="57"/>
      <c r="E99" s="57"/>
      <c r="F99"/>
    </row>
    <row r="100" spans="2:6" x14ac:dyDescent="0.25">
      <c r="B100" s="57"/>
      <c r="D100" s="57"/>
      <c r="E100" s="57"/>
      <c r="F100"/>
    </row>
    <row r="101" spans="2:6" x14ac:dyDescent="0.25">
      <c r="B101" s="39"/>
      <c r="F101"/>
    </row>
    <row r="102" spans="2:6" x14ac:dyDescent="0.25">
      <c r="B102" s="45"/>
      <c r="C102" s="46"/>
      <c r="D102" s="46"/>
      <c r="F102" s="43"/>
    </row>
    <row r="103" spans="2:6" ht="15.75" x14ac:dyDescent="0.25">
      <c r="B103" s="1"/>
      <c r="C103" s="51" t="s">
        <v>84</v>
      </c>
      <c r="D103" s="51"/>
      <c r="E103" s="51"/>
      <c r="F103"/>
    </row>
    <row r="104" spans="2:6" ht="15.75" x14ac:dyDescent="0.25">
      <c r="B104" s="1"/>
      <c r="C104" s="44" t="s">
        <v>83</v>
      </c>
      <c r="D104" s="44"/>
      <c r="E104" s="44"/>
      <c r="F104"/>
    </row>
    <row r="105" spans="2:6" ht="15.75" x14ac:dyDescent="0.25">
      <c r="B105" s="1"/>
      <c r="C105" s="52" t="s">
        <v>85</v>
      </c>
      <c r="D105" s="52"/>
      <c r="E105" s="52"/>
      <c r="F105"/>
    </row>
    <row r="106" spans="2:6" ht="15.75" x14ac:dyDescent="0.25">
      <c r="B106" s="1"/>
      <c r="F106" s="55"/>
    </row>
    <row r="107" spans="2:6" ht="15.75" x14ac:dyDescent="0.25">
      <c r="B107" s="1"/>
      <c r="F107" s="55"/>
    </row>
    <row r="108" spans="2:6" ht="15.75" x14ac:dyDescent="0.25">
      <c r="B108" s="1"/>
      <c r="F108" s="55"/>
    </row>
    <row r="109" spans="2:6" ht="15.75" x14ac:dyDescent="0.25">
      <c r="B109" s="1"/>
      <c r="F109" s="55"/>
    </row>
    <row r="110" spans="2:6" ht="15.75" x14ac:dyDescent="0.25">
      <c r="B110" s="1"/>
      <c r="C110" s="2"/>
      <c r="D110" s="2"/>
      <c r="E110" s="2"/>
      <c r="F110" s="55"/>
    </row>
    <row r="111" spans="2:6" ht="15.75" x14ac:dyDescent="0.25">
      <c r="B111" s="1"/>
      <c r="C111" s="2"/>
      <c r="D111" s="2"/>
      <c r="E111" s="2"/>
      <c r="F111" s="55"/>
    </row>
    <row r="112" spans="2:6" ht="15.75" x14ac:dyDescent="0.25">
      <c r="B112" s="1"/>
      <c r="C112" s="2"/>
      <c r="D112" s="2"/>
      <c r="E112" s="2"/>
      <c r="F112" s="55"/>
    </row>
    <row r="113" spans="2:6" ht="15.75" x14ac:dyDescent="0.25">
      <c r="B113" s="1"/>
      <c r="C113" s="2"/>
      <c r="D113" s="2"/>
      <c r="E113" s="2"/>
      <c r="F113" s="55"/>
    </row>
    <row r="114" spans="2:6" ht="15.75" x14ac:dyDescent="0.25">
      <c r="B114" s="1"/>
      <c r="C114" s="2"/>
      <c r="D114" s="2"/>
      <c r="E114" s="2"/>
      <c r="F114" s="55"/>
    </row>
    <row r="115" spans="2:6" ht="15.75" x14ac:dyDescent="0.25">
      <c r="B115" s="1"/>
      <c r="C115" s="2"/>
      <c r="D115" s="2"/>
      <c r="E115" s="2"/>
      <c r="F115" s="55"/>
    </row>
    <row r="116" spans="2:6" ht="15.75" x14ac:dyDescent="0.25">
      <c r="B116" s="1"/>
      <c r="C116" s="2"/>
      <c r="D116" s="2"/>
      <c r="E116" s="2"/>
      <c r="F116" s="55"/>
    </row>
    <row r="117" spans="2:6" ht="15.75" x14ac:dyDescent="0.25">
      <c r="B117" s="1"/>
      <c r="C117" s="2"/>
      <c r="D117" s="2"/>
      <c r="E117" s="2"/>
      <c r="F117" s="55"/>
    </row>
    <row r="118" spans="2:6" ht="15.75" x14ac:dyDescent="0.25">
      <c r="B118" s="1"/>
      <c r="C118" s="2"/>
      <c r="D118" s="2"/>
      <c r="E118" s="2"/>
      <c r="F118" s="55"/>
    </row>
    <row r="119" spans="2:6" ht="15.75" x14ac:dyDescent="0.25">
      <c r="B119" s="1"/>
      <c r="C119" s="2"/>
      <c r="D119" s="2"/>
      <c r="E119" s="2"/>
      <c r="F119" s="55"/>
    </row>
    <row r="120" spans="2:6" ht="15.75" x14ac:dyDescent="0.25">
      <c r="B120" s="1"/>
      <c r="C120" s="2"/>
      <c r="D120" s="2"/>
      <c r="E120" s="2"/>
      <c r="F120" s="55"/>
    </row>
    <row r="121" spans="2:6" ht="15.75" x14ac:dyDescent="0.25">
      <c r="B121" s="1"/>
      <c r="C121" s="2"/>
      <c r="D121" s="2"/>
      <c r="E121" s="2"/>
      <c r="F121" s="55"/>
    </row>
    <row r="122" spans="2:6" ht="15.75" x14ac:dyDescent="0.25">
      <c r="B122" s="1"/>
      <c r="C122" s="2"/>
      <c r="D122" s="2"/>
      <c r="E122" s="2"/>
      <c r="F122" s="55"/>
    </row>
    <row r="123" spans="2:6" ht="15.75" x14ac:dyDescent="0.25">
      <c r="B123" s="1"/>
      <c r="C123" s="2"/>
      <c r="D123" s="2"/>
      <c r="E123" s="2"/>
      <c r="F123" s="55"/>
    </row>
    <row r="124" spans="2:6" ht="15.75" x14ac:dyDescent="0.25">
      <c r="B124" s="1"/>
      <c r="C124" s="2"/>
      <c r="D124" s="2"/>
      <c r="E124" s="2"/>
      <c r="F124" s="55"/>
    </row>
    <row r="125" spans="2:6" ht="15.75" x14ac:dyDescent="0.25">
      <c r="B125" s="1"/>
      <c r="C125" s="2"/>
      <c r="D125" s="2"/>
      <c r="E125" s="2"/>
      <c r="F125" s="55"/>
    </row>
    <row r="126" spans="2:6" ht="15.75" x14ac:dyDescent="0.25">
      <c r="B126" s="1"/>
      <c r="C126" s="2"/>
      <c r="D126" s="2"/>
      <c r="E126" s="2"/>
      <c r="F126" s="55"/>
    </row>
    <row r="127" spans="2:6" ht="15.75" x14ac:dyDescent="0.25">
      <c r="B127" s="1"/>
      <c r="C127" s="2"/>
      <c r="D127" s="2"/>
      <c r="E127" s="2"/>
      <c r="F127" s="55"/>
    </row>
    <row r="128" spans="2:6" ht="15.75" x14ac:dyDescent="0.25">
      <c r="B128" s="1"/>
      <c r="C128" s="2"/>
      <c r="D128" s="2"/>
      <c r="E128" s="2"/>
      <c r="F128" s="55"/>
    </row>
    <row r="129" spans="2:6" ht="15.75" x14ac:dyDescent="0.25">
      <c r="B129" s="1"/>
      <c r="C129" s="2"/>
      <c r="D129" s="2"/>
      <c r="E129" s="2"/>
      <c r="F129" s="55"/>
    </row>
    <row r="130" spans="2:6" ht="15.75" x14ac:dyDescent="0.25">
      <c r="B130" s="1"/>
      <c r="C130" s="2"/>
      <c r="D130" s="2"/>
      <c r="E130" s="2"/>
      <c r="F130" s="55"/>
    </row>
    <row r="131" spans="2:6" ht="15.75" x14ac:dyDescent="0.25">
      <c r="B131" s="1"/>
      <c r="C131" s="2"/>
      <c r="D131" s="2"/>
      <c r="E131" s="2"/>
      <c r="F131" s="55"/>
    </row>
    <row r="132" spans="2:6" ht="15.75" x14ac:dyDescent="0.25">
      <c r="B132" s="1"/>
      <c r="C132" s="2"/>
      <c r="D132" s="2"/>
      <c r="E132" s="2"/>
      <c r="F132" s="55"/>
    </row>
    <row r="133" spans="2:6" ht="15.75" x14ac:dyDescent="0.25">
      <c r="B133" s="1"/>
      <c r="C133" s="2"/>
      <c r="D133" s="2"/>
      <c r="E133" s="2"/>
      <c r="F133" s="55"/>
    </row>
    <row r="134" spans="2:6" ht="15.75" x14ac:dyDescent="0.25">
      <c r="B134" s="1"/>
      <c r="C134" s="2"/>
      <c r="D134" s="2"/>
      <c r="E134" s="2"/>
      <c r="F134" s="55"/>
    </row>
    <row r="135" spans="2:6" ht="15.75" x14ac:dyDescent="0.25">
      <c r="B135" s="1"/>
      <c r="C135" s="2"/>
      <c r="D135" s="2"/>
      <c r="E135" s="2"/>
      <c r="F135" s="55"/>
    </row>
    <row r="136" spans="2:6" ht="15.75" x14ac:dyDescent="0.25">
      <c r="B136" s="1"/>
      <c r="C136" s="2"/>
      <c r="D136" s="2"/>
      <c r="E136" s="2"/>
      <c r="F136" s="55"/>
    </row>
    <row r="137" spans="2:6" ht="15.75" x14ac:dyDescent="0.25">
      <c r="B137" s="1"/>
      <c r="C137" s="2"/>
      <c r="D137" s="2"/>
      <c r="E137" s="2"/>
      <c r="F137" s="55"/>
    </row>
    <row r="138" spans="2:6" ht="15.75" x14ac:dyDescent="0.25">
      <c r="B138" s="1"/>
      <c r="C138" s="2"/>
      <c r="D138" s="2"/>
      <c r="E138" s="2"/>
      <c r="F138" s="55"/>
    </row>
    <row r="139" spans="2:6" ht="15.75" x14ac:dyDescent="0.25">
      <c r="B139" s="1"/>
      <c r="C139" s="2"/>
      <c r="D139" s="2"/>
      <c r="E139" s="2"/>
      <c r="F139" s="55"/>
    </row>
    <row r="140" spans="2:6" ht="15.75" x14ac:dyDescent="0.25">
      <c r="B140" s="1"/>
      <c r="C140" s="2"/>
      <c r="D140" s="2"/>
      <c r="E140" s="2"/>
      <c r="F140" s="55"/>
    </row>
    <row r="141" spans="2:6" ht="15.75" x14ac:dyDescent="0.25">
      <c r="B141" s="1"/>
      <c r="C141" s="2"/>
      <c r="D141" s="2"/>
      <c r="E141" s="2"/>
      <c r="F141" s="55"/>
    </row>
    <row r="142" spans="2:6" ht="15.75" x14ac:dyDescent="0.25">
      <c r="B142" s="1"/>
      <c r="C142" s="2"/>
      <c r="D142" s="2"/>
      <c r="E142" s="2"/>
      <c r="F142" s="55"/>
    </row>
    <row r="143" spans="2:6" ht="15.75" x14ac:dyDescent="0.25">
      <c r="B143" s="1"/>
      <c r="C143" s="2"/>
      <c r="D143" s="2"/>
      <c r="E143" s="2"/>
      <c r="F143" s="55"/>
    </row>
    <row r="144" spans="2:6" ht="15.75" x14ac:dyDescent="0.25">
      <c r="B144" s="1"/>
      <c r="C144" s="2"/>
      <c r="D144" s="2"/>
      <c r="E144" s="2"/>
      <c r="F144" s="55"/>
    </row>
    <row r="145" spans="2:6" ht="15.75" x14ac:dyDescent="0.25">
      <c r="B145" s="1"/>
      <c r="C145" s="2"/>
      <c r="D145" s="2"/>
      <c r="E145" s="2"/>
      <c r="F145" s="55"/>
    </row>
    <row r="146" spans="2:6" ht="15.75" x14ac:dyDescent="0.25">
      <c r="B146" s="1"/>
      <c r="C146" s="2"/>
      <c r="D146" s="2"/>
      <c r="E146" s="2"/>
      <c r="F146" s="55"/>
    </row>
    <row r="147" spans="2:6" ht="15.75" x14ac:dyDescent="0.25">
      <c r="B147" s="1"/>
      <c r="C147" s="2"/>
      <c r="D147" s="2"/>
      <c r="E147" s="2"/>
      <c r="F147" s="55"/>
    </row>
    <row r="148" spans="2:6" ht="15.75" x14ac:dyDescent="0.25">
      <c r="B148" s="1"/>
      <c r="C148" s="2"/>
      <c r="D148" s="2"/>
      <c r="E148" s="2"/>
      <c r="F148" s="55"/>
    </row>
    <row r="149" spans="2:6" ht="15.75" x14ac:dyDescent="0.25">
      <c r="B149" s="1"/>
      <c r="C149" s="2"/>
      <c r="D149" s="2"/>
      <c r="E149" s="2"/>
      <c r="F149" s="55"/>
    </row>
    <row r="150" spans="2:6" ht="15.75" x14ac:dyDescent="0.25">
      <c r="B150" s="1"/>
      <c r="C150" s="2"/>
      <c r="D150" s="2"/>
      <c r="E150" s="2"/>
      <c r="F150" s="55"/>
    </row>
    <row r="151" spans="2:6" ht="15.75" x14ac:dyDescent="0.25">
      <c r="B151" s="1"/>
      <c r="C151" s="2"/>
      <c r="D151" s="2"/>
      <c r="E151" s="2"/>
      <c r="F151" s="55"/>
    </row>
    <row r="152" spans="2:6" ht="15.75" x14ac:dyDescent="0.25">
      <c r="B152" s="1"/>
      <c r="C152" s="2"/>
      <c r="D152" s="2"/>
      <c r="E152" s="2"/>
      <c r="F152" s="55"/>
    </row>
    <row r="153" spans="2:6" ht="15.75" x14ac:dyDescent="0.25">
      <c r="B153" s="1"/>
      <c r="C153" s="2"/>
      <c r="D153" s="2"/>
      <c r="E153" s="2"/>
      <c r="F153" s="55"/>
    </row>
    <row r="154" spans="2:6" ht="15.75" x14ac:dyDescent="0.25">
      <c r="B154" s="1"/>
      <c r="C154" s="2"/>
      <c r="D154" s="2"/>
      <c r="E154" s="2"/>
      <c r="F154" s="55"/>
    </row>
    <row r="155" spans="2:6" ht="15.75" x14ac:dyDescent="0.25">
      <c r="B155" s="1"/>
      <c r="C155" s="2"/>
      <c r="D155" s="2"/>
      <c r="E155" s="2"/>
      <c r="F155" s="55"/>
    </row>
    <row r="156" spans="2:6" ht="15.75" x14ac:dyDescent="0.25">
      <c r="B156" s="1"/>
      <c r="C156" s="2"/>
      <c r="D156" s="2"/>
      <c r="E156" s="2"/>
      <c r="F156" s="55"/>
    </row>
    <row r="157" spans="2:6" ht="15.75" x14ac:dyDescent="0.25">
      <c r="B157" s="1"/>
      <c r="C157" s="2"/>
      <c r="D157" s="2"/>
      <c r="E157" s="2"/>
      <c r="F157" s="55"/>
    </row>
    <row r="158" spans="2:6" ht="15.75" x14ac:dyDescent="0.25">
      <c r="B158" s="1"/>
      <c r="C158" s="2"/>
      <c r="D158" s="2"/>
      <c r="E158" s="2"/>
      <c r="F158" s="55"/>
    </row>
    <row r="159" spans="2:6" ht="15.75" x14ac:dyDescent="0.25">
      <c r="B159" s="1"/>
      <c r="C159" s="2"/>
      <c r="D159" s="2"/>
      <c r="E159" s="2"/>
      <c r="F159" s="55"/>
    </row>
    <row r="160" spans="2:6" ht="15.75" x14ac:dyDescent="0.25">
      <c r="B160" s="1"/>
      <c r="C160" s="2"/>
      <c r="D160" s="2"/>
      <c r="E160" s="2"/>
      <c r="F160" s="55"/>
    </row>
    <row r="161" spans="2:6" ht="15.75" x14ac:dyDescent="0.25">
      <c r="B161" s="1"/>
      <c r="C161" s="2"/>
      <c r="D161" s="2"/>
      <c r="E161" s="2"/>
      <c r="F161" s="55"/>
    </row>
    <row r="162" spans="2:6" ht="15.75" x14ac:dyDescent="0.25">
      <c r="B162" s="1"/>
      <c r="C162" s="2"/>
      <c r="D162" s="2"/>
      <c r="E162" s="2"/>
      <c r="F162" s="55"/>
    </row>
    <row r="163" spans="2:6" ht="15.75" x14ac:dyDescent="0.25">
      <c r="B163" s="1"/>
      <c r="C163" s="2"/>
      <c r="D163" s="2"/>
      <c r="E163" s="2"/>
      <c r="F163" s="55"/>
    </row>
    <row r="164" spans="2:6" ht="15.75" x14ac:dyDescent="0.25">
      <c r="B164" s="1"/>
      <c r="C164" s="2"/>
      <c r="D164" s="2"/>
      <c r="E164" s="2"/>
      <c r="F164" s="55"/>
    </row>
    <row r="165" spans="2:6" ht="15.75" x14ac:dyDescent="0.25">
      <c r="B165" s="1"/>
      <c r="C165" s="2"/>
      <c r="D165" s="2"/>
      <c r="E165" s="2"/>
      <c r="F165" s="55"/>
    </row>
    <row r="166" spans="2:6" ht="15.75" x14ac:dyDescent="0.25">
      <c r="B166" s="1"/>
      <c r="C166" s="2"/>
      <c r="D166" s="2"/>
      <c r="E166" s="2"/>
      <c r="F166" s="55"/>
    </row>
    <row r="167" spans="2:6" ht="15.75" x14ac:dyDescent="0.25">
      <c r="B167" s="1"/>
      <c r="C167" s="2"/>
      <c r="D167" s="2"/>
      <c r="E167" s="2"/>
      <c r="F167" s="55"/>
    </row>
    <row r="168" spans="2:6" ht="15.75" x14ac:dyDescent="0.25">
      <c r="B168" s="1"/>
      <c r="C168" s="2"/>
      <c r="D168" s="2"/>
      <c r="E168" s="2"/>
      <c r="F168" s="55"/>
    </row>
    <row r="169" spans="2:6" ht="15.75" x14ac:dyDescent="0.25">
      <c r="B169" s="1"/>
      <c r="C169" s="2"/>
      <c r="D169" s="2"/>
      <c r="E169" s="2"/>
      <c r="F169" s="55"/>
    </row>
    <row r="170" spans="2:6" ht="15.75" x14ac:dyDescent="0.25">
      <c r="B170" s="1"/>
      <c r="C170" s="2"/>
      <c r="D170" s="2"/>
      <c r="E170" s="2"/>
      <c r="F170" s="55"/>
    </row>
    <row r="171" spans="2:6" ht="15.75" x14ac:dyDescent="0.25">
      <c r="B171" s="1"/>
      <c r="C171" s="2"/>
      <c r="D171" s="2"/>
      <c r="E171" s="2"/>
      <c r="F171" s="55"/>
    </row>
    <row r="172" spans="2:6" ht="15.75" x14ac:dyDescent="0.25">
      <c r="B172" s="1"/>
      <c r="C172" s="2"/>
      <c r="D172" s="2"/>
      <c r="E172" s="2"/>
      <c r="F172" s="55"/>
    </row>
    <row r="173" spans="2:6" ht="15.75" x14ac:dyDescent="0.25">
      <c r="B173" s="1"/>
      <c r="C173" s="2"/>
      <c r="D173" s="2"/>
      <c r="E173" s="2"/>
      <c r="F173" s="55"/>
    </row>
    <row r="174" spans="2:6" ht="15.75" x14ac:dyDescent="0.25">
      <c r="B174" s="1"/>
      <c r="C174" s="2"/>
      <c r="D174" s="2"/>
      <c r="E174" s="2"/>
      <c r="F174" s="55"/>
    </row>
    <row r="175" spans="2:6" ht="15.75" x14ac:dyDescent="0.25">
      <c r="B175" s="1"/>
      <c r="C175" s="2"/>
      <c r="D175" s="2"/>
      <c r="E175" s="2"/>
      <c r="F175" s="55"/>
    </row>
    <row r="176" spans="2:6" ht="15.75" x14ac:dyDescent="0.25">
      <c r="B176" s="1"/>
      <c r="C176" s="2"/>
      <c r="D176" s="2"/>
      <c r="E176" s="2"/>
      <c r="F176" s="55"/>
    </row>
    <row r="177" spans="2:6" ht="15.75" x14ac:dyDescent="0.25">
      <c r="B177" s="1"/>
      <c r="C177" s="2"/>
      <c r="D177" s="2"/>
      <c r="E177" s="2"/>
      <c r="F177" s="55"/>
    </row>
    <row r="178" spans="2:6" ht="15.75" x14ac:dyDescent="0.25">
      <c r="B178" s="1"/>
      <c r="C178" s="2"/>
      <c r="D178" s="2"/>
      <c r="E178" s="2"/>
      <c r="F178" s="55"/>
    </row>
    <row r="179" spans="2:6" ht="15.75" x14ac:dyDescent="0.25">
      <c r="B179" s="1"/>
      <c r="C179" s="2"/>
      <c r="D179" s="2"/>
      <c r="E179" s="2"/>
      <c r="F179" s="55"/>
    </row>
    <row r="180" spans="2:6" ht="15.75" x14ac:dyDescent="0.25">
      <c r="B180" s="1"/>
      <c r="C180" s="2"/>
      <c r="D180" s="2"/>
      <c r="E180" s="2"/>
      <c r="F180" s="55"/>
    </row>
    <row r="181" spans="2:6" ht="15.75" x14ac:dyDescent="0.25">
      <c r="B181" s="1"/>
      <c r="C181" s="2"/>
      <c r="D181" s="2"/>
      <c r="E181" s="2"/>
      <c r="F181" s="55"/>
    </row>
    <row r="182" spans="2:6" ht="15.75" x14ac:dyDescent="0.25">
      <c r="B182" s="1"/>
      <c r="C182" s="2"/>
      <c r="D182" s="2"/>
      <c r="E182" s="2"/>
      <c r="F182" s="55"/>
    </row>
    <row r="183" spans="2:6" ht="15.75" x14ac:dyDescent="0.25">
      <c r="B183" s="1"/>
      <c r="C183" s="2"/>
      <c r="D183" s="2"/>
      <c r="E183" s="2"/>
      <c r="F183" s="55"/>
    </row>
    <row r="184" spans="2:6" ht="15.75" x14ac:dyDescent="0.25">
      <c r="B184" s="1"/>
      <c r="C184" s="2"/>
      <c r="D184" s="2"/>
      <c r="E184" s="2"/>
      <c r="F184" s="55"/>
    </row>
    <row r="185" spans="2:6" ht="15.75" x14ac:dyDescent="0.25">
      <c r="B185" s="1"/>
      <c r="C185" s="2"/>
      <c r="D185" s="2"/>
      <c r="E185" s="2"/>
      <c r="F185" s="55"/>
    </row>
    <row r="186" spans="2:6" ht="15.75" x14ac:dyDescent="0.25">
      <c r="B186" s="1"/>
      <c r="C186" s="2"/>
      <c r="D186" s="2"/>
      <c r="E186" s="2"/>
      <c r="F186" s="55"/>
    </row>
    <row r="187" spans="2:6" ht="15.75" x14ac:dyDescent="0.25">
      <c r="B187" s="1"/>
      <c r="C187" s="2"/>
      <c r="D187" s="2"/>
      <c r="E187" s="2"/>
      <c r="F187" s="55"/>
    </row>
    <row r="188" spans="2:6" ht="15.75" x14ac:dyDescent="0.25">
      <c r="B188" s="1"/>
      <c r="C188" s="2"/>
      <c r="D188" s="2"/>
      <c r="E188" s="2"/>
      <c r="F188" s="55"/>
    </row>
    <row r="189" spans="2:6" ht="15.75" x14ac:dyDescent="0.25">
      <c r="B189" s="1"/>
      <c r="C189" s="2"/>
      <c r="D189" s="2"/>
      <c r="E189" s="2"/>
      <c r="F189" s="55"/>
    </row>
    <row r="190" spans="2:6" ht="15.75" x14ac:dyDescent="0.25">
      <c r="B190" s="1"/>
      <c r="C190" s="2"/>
      <c r="D190" s="2"/>
      <c r="E190" s="2"/>
      <c r="F190" s="55"/>
    </row>
    <row r="191" spans="2:6" ht="15.75" x14ac:dyDescent="0.25">
      <c r="B191" s="1"/>
      <c r="C191" s="2"/>
      <c r="D191" s="2"/>
      <c r="E191" s="2"/>
      <c r="F191" s="55"/>
    </row>
    <row r="192" spans="2:6" ht="15.75" x14ac:dyDescent="0.25">
      <c r="B192" s="1"/>
      <c r="C192" s="2"/>
      <c r="D192" s="2"/>
      <c r="E192" s="2"/>
      <c r="F192" s="55"/>
    </row>
    <row r="193" spans="2:6" ht="15.75" x14ac:dyDescent="0.25">
      <c r="B193" s="1"/>
      <c r="C193" s="2"/>
      <c r="D193" s="2"/>
      <c r="E193" s="2"/>
      <c r="F193" s="55"/>
    </row>
    <row r="194" spans="2:6" ht="15.75" x14ac:dyDescent="0.25">
      <c r="B194" s="1"/>
      <c r="C194" s="2"/>
      <c r="D194" s="2"/>
      <c r="E194" s="2"/>
      <c r="F194" s="55"/>
    </row>
    <row r="195" spans="2:6" ht="15.75" x14ac:dyDescent="0.25">
      <c r="B195" s="1"/>
      <c r="C195" s="2"/>
      <c r="D195" s="2"/>
      <c r="E195" s="2"/>
      <c r="F195" s="55"/>
    </row>
    <row r="196" spans="2:6" ht="15.75" x14ac:dyDescent="0.25">
      <c r="B196" s="1"/>
      <c r="C196" s="2"/>
      <c r="D196" s="2"/>
      <c r="E196" s="2"/>
      <c r="F196" s="55"/>
    </row>
    <row r="197" spans="2:6" ht="15.75" x14ac:dyDescent="0.25">
      <c r="B197" s="1"/>
      <c r="C197" s="2"/>
      <c r="D197" s="2"/>
      <c r="E197" s="2"/>
      <c r="F197" s="55"/>
    </row>
    <row r="198" spans="2:6" ht="15.75" x14ac:dyDescent="0.25">
      <c r="B198" s="1"/>
      <c r="C198" s="2"/>
      <c r="D198" s="2"/>
      <c r="E198" s="2"/>
      <c r="F198" s="55"/>
    </row>
    <row r="199" spans="2:6" ht="15.75" x14ac:dyDescent="0.25">
      <c r="B199" s="1"/>
      <c r="C199" s="2"/>
      <c r="D199" s="2"/>
      <c r="E199" s="2"/>
      <c r="F199" s="55"/>
    </row>
    <row r="200" spans="2:6" ht="15.75" x14ac:dyDescent="0.25">
      <c r="B200" s="1"/>
      <c r="C200" s="2"/>
      <c r="D200" s="2"/>
      <c r="E200" s="2"/>
      <c r="F200" s="55"/>
    </row>
    <row r="201" spans="2:6" ht="15.75" x14ac:dyDescent="0.25">
      <c r="B201" s="1"/>
      <c r="C201" s="2"/>
      <c r="D201" s="2"/>
      <c r="E201" s="2"/>
      <c r="F201" s="55"/>
    </row>
    <row r="202" spans="2:6" ht="15.75" x14ac:dyDescent="0.25">
      <c r="B202" s="1"/>
      <c r="C202" s="2"/>
      <c r="D202" s="2"/>
      <c r="E202" s="2"/>
      <c r="F202" s="55"/>
    </row>
    <row r="203" spans="2:6" ht="15.75" x14ac:dyDescent="0.25">
      <c r="B203" s="1"/>
      <c r="C203" s="2"/>
      <c r="D203" s="2"/>
      <c r="E203" s="2"/>
      <c r="F203" s="55"/>
    </row>
    <row r="204" spans="2:6" ht="15.75" x14ac:dyDescent="0.25">
      <c r="B204" s="1"/>
      <c r="C204" s="2"/>
      <c r="D204" s="2"/>
      <c r="E204" s="2"/>
      <c r="F204" s="55"/>
    </row>
    <row r="205" spans="2:6" ht="15.75" x14ac:dyDescent="0.25">
      <c r="B205" s="1"/>
      <c r="C205" s="2"/>
      <c r="D205" s="2"/>
      <c r="E205" s="2"/>
      <c r="F205" s="55"/>
    </row>
    <row r="206" spans="2:6" ht="15.75" x14ac:dyDescent="0.25">
      <c r="B206" s="1"/>
      <c r="C206" s="2"/>
      <c r="D206" s="2"/>
      <c r="E206" s="2"/>
      <c r="F206" s="55"/>
    </row>
    <row r="207" spans="2:6" ht="15.75" x14ac:dyDescent="0.25">
      <c r="B207" s="1"/>
      <c r="C207" s="2"/>
      <c r="D207" s="2"/>
      <c r="E207" s="2"/>
      <c r="F207" s="55"/>
    </row>
    <row r="208" spans="2:6" ht="15.75" x14ac:dyDescent="0.25">
      <c r="B208" s="1"/>
      <c r="C208" s="2"/>
      <c r="D208" s="2"/>
      <c r="E208" s="2"/>
      <c r="F208" s="55"/>
    </row>
    <row r="209" spans="2:6" ht="15.75" x14ac:dyDescent="0.25">
      <c r="B209" s="1"/>
      <c r="C209" s="2"/>
      <c r="D209" s="2"/>
      <c r="E209" s="2"/>
      <c r="F209" s="55"/>
    </row>
    <row r="210" spans="2:6" ht="15.75" x14ac:dyDescent="0.25">
      <c r="B210" s="1"/>
      <c r="C210" s="2"/>
      <c r="D210" s="2"/>
      <c r="E210" s="2"/>
      <c r="F210" s="55"/>
    </row>
    <row r="211" spans="2:6" ht="15.75" x14ac:dyDescent="0.25">
      <c r="B211" s="1"/>
      <c r="C211" s="2"/>
      <c r="D211" s="2"/>
      <c r="E211" s="2"/>
      <c r="F211" s="55"/>
    </row>
    <row r="212" spans="2:6" ht="15.75" x14ac:dyDescent="0.25">
      <c r="B212" s="1"/>
      <c r="C212" s="2"/>
      <c r="D212" s="2"/>
      <c r="E212" s="2"/>
      <c r="F212" s="55"/>
    </row>
    <row r="213" spans="2:6" ht="15.75" x14ac:dyDescent="0.25">
      <c r="B213" s="1"/>
      <c r="C213" s="2"/>
      <c r="D213" s="2"/>
      <c r="E213" s="2"/>
      <c r="F213" s="55"/>
    </row>
    <row r="214" spans="2:6" ht="15.75" x14ac:dyDescent="0.25">
      <c r="B214" s="1"/>
      <c r="C214" s="2"/>
      <c r="D214" s="2"/>
      <c r="E214" s="2"/>
      <c r="F214" s="55"/>
    </row>
    <row r="215" spans="2:6" ht="15.75" x14ac:dyDescent="0.25">
      <c r="B215" s="1"/>
      <c r="C215" s="2"/>
      <c r="D215" s="2"/>
      <c r="E215" s="2"/>
      <c r="F215" s="55"/>
    </row>
    <row r="216" spans="2:6" ht="15.75" x14ac:dyDescent="0.25">
      <c r="B216" s="1"/>
      <c r="C216" s="2"/>
      <c r="D216" s="2"/>
      <c r="E216" s="2"/>
      <c r="F216" s="55"/>
    </row>
    <row r="217" spans="2:6" ht="15.75" x14ac:dyDescent="0.25">
      <c r="B217" s="1"/>
      <c r="C217" s="2"/>
      <c r="D217" s="2"/>
      <c r="E217" s="2"/>
      <c r="F217" s="55"/>
    </row>
    <row r="218" spans="2:6" ht="15.75" x14ac:dyDescent="0.25">
      <c r="B218" s="1"/>
      <c r="C218" s="2"/>
      <c r="D218" s="2"/>
      <c r="E218" s="2"/>
      <c r="F218" s="55"/>
    </row>
    <row r="219" spans="2:6" ht="15.75" x14ac:dyDescent="0.25">
      <c r="B219" s="1"/>
      <c r="C219" s="2"/>
      <c r="D219" s="2"/>
      <c r="E219" s="2"/>
      <c r="F219" s="55"/>
    </row>
    <row r="220" spans="2:6" ht="15.75" x14ac:dyDescent="0.25">
      <c r="B220" s="1"/>
      <c r="C220" s="2"/>
      <c r="D220" s="2"/>
      <c r="E220" s="2"/>
      <c r="F220" s="55"/>
    </row>
    <row r="221" spans="2:6" ht="15.75" x14ac:dyDescent="0.25">
      <c r="B221" s="1"/>
      <c r="C221" s="2"/>
      <c r="D221" s="2"/>
      <c r="E221" s="2"/>
      <c r="F221" s="55"/>
    </row>
    <row r="222" spans="2:6" ht="15.75" x14ac:dyDescent="0.25">
      <c r="B222" s="1"/>
      <c r="C222" s="2"/>
      <c r="D222" s="2"/>
      <c r="E222" s="2"/>
      <c r="F222" s="55"/>
    </row>
    <row r="223" spans="2:6" ht="15.75" x14ac:dyDescent="0.25">
      <c r="B223" s="1"/>
      <c r="C223" s="2"/>
      <c r="D223" s="2"/>
      <c r="E223" s="2"/>
      <c r="F223" s="55"/>
    </row>
    <row r="224" spans="2:6" ht="15.75" x14ac:dyDescent="0.25">
      <c r="B224" s="1"/>
      <c r="C224" s="2"/>
      <c r="D224" s="2"/>
      <c r="E224" s="2"/>
      <c r="F224" s="55"/>
    </row>
    <row r="225" spans="2:6" ht="15.75" x14ac:dyDescent="0.25">
      <c r="B225" s="1"/>
      <c r="C225" s="2"/>
      <c r="D225" s="2"/>
      <c r="E225" s="2"/>
      <c r="F225" s="55"/>
    </row>
    <row r="226" spans="2:6" ht="15.75" x14ac:dyDescent="0.25">
      <c r="B226" s="1"/>
      <c r="C226" s="2"/>
      <c r="D226" s="2"/>
      <c r="E226" s="2"/>
      <c r="F226" s="55"/>
    </row>
    <row r="227" spans="2:6" ht="15.75" x14ac:dyDescent="0.25">
      <c r="B227" s="1"/>
      <c r="C227" s="2"/>
      <c r="D227" s="2"/>
      <c r="E227" s="2"/>
      <c r="F227" s="55"/>
    </row>
    <row r="228" spans="2:6" ht="15.75" x14ac:dyDescent="0.25">
      <c r="B228" s="1"/>
      <c r="C228" s="2"/>
      <c r="D228" s="2"/>
      <c r="E228" s="2"/>
      <c r="F228" s="55"/>
    </row>
    <row r="229" spans="2:6" ht="15.75" x14ac:dyDescent="0.25">
      <c r="B229" s="1"/>
      <c r="C229" s="2"/>
      <c r="D229" s="2"/>
      <c r="E229" s="2"/>
      <c r="F229" s="55"/>
    </row>
    <row r="230" spans="2:6" ht="15.75" x14ac:dyDescent="0.25">
      <c r="B230" s="1"/>
      <c r="C230" s="2"/>
      <c r="D230" s="2"/>
      <c r="E230" s="2"/>
      <c r="F230" s="55"/>
    </row>
    <row r="231" spans="2:6" ht="15.75" x14ac:dyDescent="0.25">
      <c r="B231" s="1"/>
      <c r="C231" s="2"/>
      <c r="D231" s="2"/>
      <c r="E231" s="2"/>
      <c r="F231" s="55"/>
    </row>
    <row r="232" spans="2:6" ht="15.75" x14ac:dyDescent="0.25">
      <c r="B232" s="1"/>
      <c r="C232" s="2"/>
      <c r="D232" s="2"/>
      <c r="E232" s="2"/>
      <c r="F232" s="55"/>
    </row>
    <row r="233" spans="2:6" ht="15.75" x14ac:dyDescent="0.25">
      <c r="B233" s="1"/>
      <c r="C233" s="2"/>
      <c r="D233" s="2"/>
      <c r="E233" s="2"/>
      <c r="F233" s="55"/>
    </row>
    <row r="234" spans="2:6" ht="15.75" x14ac:dyDescent="0.25">
      <c r="B234" s="1"/>
      <c r="C234" s="2"/>
      <c r="D234" s="2"/>
      <c r="E234" s="2"/>
      <c r="F234" s="55"/>
    </row>
    <row r="235" spans="2:6" x14ac:dyDescent="0.25">
      <c r="F235" s="55"/>
    </row>
    <row r="236" spans="2:6" x14ac:dyDescent="0.25">
      <c r="F236" s="55"/>
    </row>
    <row r="237" spans="2:6" x14ac:dyDescent="0.25">
      <c r="F237" s="55"/>
    </row>
    <row r="238" spans="2:6" x14ac:dyDescent="0.25">
      <c r="F238" s="55"/>
    </row>
    <row r="239" spans="2:6" x14ac:dyDescent="0.25">
      <c r="F239" s="55"/>
    </row>
    <row r="240" spans="2:6" x14ac:dyDescent="0.25">
      <c r="F240" s="55"/>
    </row>
    <row r="241" spans="6:6" x14ac:dyDescent="0.25">
      <c r="F241" s="55"/>
    </row>
    <row r="242" spans="6:6" x14ac:dyDescent="0.25">
      <c r="F242" s="55"/>
    </row>
    <row r="243" spans="6:6" x14ac:dyDescent="0.25">
      <c r="F243" s="55"/>
    </row>
    <row r="244" spans="6:6" x14ac:dyDescent="0.25">
      <c r="F244" s="55"/>
    </row>
    <row r="245" spans="6:6" x14ac:dyDescent="0.25">
      <c r="F245" s="55"/>
    </row>
    <row r="246" spans="6:6" x14ac:dyDescent="0.25">
      <c r="F246" s="55"/>
    </row>
    <row r="247" spans="6:6" x14ac:dyDescent="0.25">
      <c r="F247" s="55"/>
    </row>
    <row r="248" spans="6:6" x14ac:dyDescent="0.25">
      <c r="F248" s="55"/>
    </row>
    <row r="249" spans="6:6" x14ac:dyDescent="0.25">
      <c r="F249" s="55"/>
    </row>
    <row r="250" spans="6:6" x14ac:dyDescent="0.25">
      <c r="F250" s="55"/>
    </row>
    <row r="251" spans="6:6" x14ac:dyDescent="0.25">
      <c r="F251" s="55"/>
    </row>
    <row r="252" spans="6:6" x14ac:dyDescent="0.25">
      <c r="F252" s="55"/>
    </row>
    <row r="253" spans="6:6" x14ac:dyDescent="0.25">
      <c r="F253" s="55"/>
    </row>
    <row r="254" spans="6:6" x14ac:dyDescent="0.25">
      <c r="F254" s="55"/>
    </row>
    <row r="255" spans="6:6" x14ac:dyDescent="0.25">
      <c r="F255" s="55"/>
    </row>
    <row r="256" spans="6:6" x14ac:dyDescent="0.25">
      <c r="F256" s="55"/>
    </row>
    <row r="257" spans="6:6" x14ac:dyDescent="0.25">
      <c r="F257" s="55"/>
    </row>
    <row r="258" spans="6:6" x14ac:dyDescent="0.25">
      <c r="F258" s="55"/>
    </row>
    <row r="259" spans="6:6" x14ac:dyDescent="0.25">
      <c r="F259" s="55"/>
    </row>
    <row r="260" spans="6:6" x14ac:dyDescent="0.25">
      <c r="F260" s="55"/>
    </row>
    <row r="261" spans="6:6" x14ac:dyDescent="0.25">
      <c r="F261" s="55"/>
    </row>
    <row r="262" spans="6:6" x14ac:dyDescent="0.25">
      <c r="F262" s="55"/>
    </row>
    <row r="263" spans="6:6" x14ac:dyDescent="0.25">
      <c r="F263" s="55"/>
    </row>
    <row r="264" spans="6:6" x14ac:dyDescent="0.25">
      <c r="F264" s="55"/>
    </row>
    <row r="265" spans="6:6" x14ac:dyDescent="0.25">
      <c r="F265" s="55"/>
    </row>
    <row r="266" spans="6:6" x14ac:dyDescent="0.25">
      <c r="F266" s="55"/>
    </row>
    <row r="267" spans="6:6" x14ac:dyDescent="0.25">
      <c r="F267" s="55"/>
    </row>
    <row r="268" spans="6:6" x14ac:dyDescent="0.25">
      <c r="F268" s="55"/>
    </row>
    <row r="269" spans="6:6" x14ac:dyDescent="0.25">
      <c r="F269" s="55"/>
    </row>
    <row r="270" spans="6:6" x14ac:dyDescent="0.25">
      <c r="F270" s="55"/>
    </row>
    <row r="271" spans="6:6" x14ac:dyDescent="0.25">
      <c r="F271" s="55"/>
    </row>
    <row r="272" spans="6:6" x14ac:dyDescent="0.25">
      <c r="F272" s="55"/>
    </row>
    <row r="273" spans="6:6" x14ac:dyDescent="0.25">
      <c r="F273" s="55"/>
    </row>
    <row r="274" spans="6:6" x14ac:dyDescent="0.25">
      <c r="F274" s="55"/>
    </row>
    <row r="275" spans="6:6" x14ac:dyDescent="0.25">
      <c r="F275" s="55"/>
    </row>
    <row r="276" spans="6:6" x14ac:dyDescent="0.25">
      <c r="F276" s="55"/>
    </row>
    <row r="277" spans="6:6" x14ac:dyDescent="0.25">
      <c r="F277" s="55"/>
    </row>
    <row r="278" spans="6:6" x14ac:dyDescent="0.25">
      <c r="F278" s="55"/>
    </row>
    <row r="279" spans="6:6" x14ac:dyDescent="0.25">
      <c r="F279" s="55"/>
    </row>
    <row r="280" spans="6:6" x14ac:dyDescent="0.25">
      <c r="F280" s="55"/>
    </row>
    <row r="281" spans="6:6" x14ac:dyDescent="0.25">
      <c r="F281" s="55"/>
    </row>
    <row r="282" spans="6:6" x14ac:dyDescent="0.25">
      <c r="F282" s="55"/>
    </row>
    <row r="283" spans="6:6" x14ac:dyDescent="0.25">
      <c r="F283" s="55"/>
    </row>
    <row r="284" spans="6:6" x14ac:dyDescent="0.25">
      <c r="F284" s="55"/>
    </row>
    <row r="285" spans="6:6" x14ac:dyDescent="0.25">
      <c r="F285" s="55"/>
    </row>
    <row r="286" spans="6:6" x14ac:dyDescent="0.25">
      <c r="F286" s="55"/>
    </row>
    <row r="287" spans="6:6" x14ac:dyDescent="0.25">
      <c r="F287" s="55"/>
    </row>
    <row r="288" spans="6:6" x14ac:dyDescent="0.25">
      <c r="F288" s="55"/>
    </row>
    <row r="289" spans="6:6" x14ac:dyDescent="0.25">
      <c r="F289" s="55"/>
    </row>
    <row r="290" spans="6:6" x14ac:dyDescent="0.25">
      <c r="F290" s="55"/>
    </row>
    <row r="291" spans="6:6" x14ac:dyDescent="0.25">
      <c r="F291" s="55"/>
    </row>
    <row r="292" spans="6:6" x14ac:dyDescent="0.25">
      <c r="F292" s="55"/>
    </row>
    <row r="293" spans="6:6" x14ac:dyDescent="0.25">
      <c r="F293" s="55"/>
    </row>
    <row r="294" spans="6:6" x14ac:dyDescent="0.25">
      <c r="F294" s="55"/>
    </row>
    <row r="295" spans="6:6" x14ac:dyDescent="0.25">
      <c r="F295" s="55"/>
    </row>
    <row r="296" spans="6:6" x14ac:dyDescent="0.25">
      <c r="F296" s="55"/>
    </row>
    <row r="297" spans="6:6" x14ac:dyDescent="0.25">
      <c r="F297" s="55"/>
    </row>
    <row r="298" spans="6:6" x14ac:dyDescent="0.25">
      <c r="F298" s="55"/>
    </row>
    <row r="299" spans="6:6" x14ac:dyDescent="0.25">
      <c r="F299" s="55"/>
    </row>
    <row r="300" spans="6:6" x14ac:dyDescent="0.25">
      <c r="F300" s="55"/>
    </row>
    <row r="301" spans="6:6" x14ac:dyDescent="0.25">
      <c r="F301" s="55"/>
    </row>
    <row r="302" spans="6:6" x14ac:dyDescent="0.25">
      <c r="F302" s="55"/>
    </row>
    <row r="303" spans="6:6" x14ac:dyDescent="0.25">
      <c r="F303" s="55"/>
    </row>
    <row r="304" spans="6:6" x14ac:dyDescent="0.25">
      <c r="F304" s="55"/>
    </row>
    <row r="305" spans="6:6" x14ac:dyDescent="0.25">
      <c r="F305" s="55"/>
    </row>
    <row r="306" spans="6:6" x14ac:dyDescent="0.25">
      <c r="F306" s="55"/>
    </row>
    <row r="307" spans="6:6" x14ac:dyDescent="0.25">
      <c r="F307" s="55"/>
    </row>
    <row r="308" spans="6:6" x14ac:dyDescent="0.25">
      <c r="F308" s="55"/>
    </row>
    <row r="309" spans="6:6" x14ac:dyDescent="0.25">
      <c r="F309" s="55"/>
    </row>
    <row r="310" spans="6:6" x14ac:dyDescent="0.25">
      <c r="F310" s="55"/>
    </row>
    <row r="311" spans="6:6" x14ac:dyDescent="0.25">
      <c r="F311" s="55"/>
    </row>
    <row r="312" spans="6:6" x14ac:dyDescent="0.25">
      <c r="F312" s="55"/>
    </row>
    <row r="313" spans="6:6" x14ac:dyDescent="0.25">
      <c r="F313" s="55"/>
    </row>
    <row r="314" spans="6:6" x14ac:dyDescent="0.25">
      <c r="F314" s="55"/>
    </row>
    <row r="315" spans="6:6" x14ac:dyDescent="0.25">
      <c r="F315" s="55"/>
    </row>
    <row r="316" spans="6:6" x14ac:dyDescent="0.25">
      <c r="F316" s="55"/>
    </row>
    <row r="317" spans="6:6" x14ac:dyDescent="0.25">
      <c r="F317" s="55"/>
    </row>
    <row r="318" spans="6:6" x14ac:dyDescent="0.25">
      <c r="F318" s="55"/>
    </row>
    <row r="319" spans="6:6" x14ac:dyDescent="0.25">
      <c r="F319" s="55"/>
    </row>
    <row r="320" spans="6:6" x14ac:dyDescent="0.25">
      <c r="F320" s="55"/>
    </row>
    <row r="321" spans="6:6" x14ac:dyDescent="0.25">
      <c r="F321" s="55"/>
    </row>
    <row r="322" spans="6:6" x14ac:dyDescent="0.25">
      <c r="F322" s="55"/>
    </row>
    <row r="323" spans="6:6" x14ac:dyDescent="0.25">
      <c r="F323" s="55"/>
    </row>
    <row r="324" spans="6:6" x14ac:dyDescent="0.25">
      <c r="F324" s="55"/>
    </row>
    <row r="325" spans="6:6" x14ac:dyDescent="0.25">
      <c r="F325" s="55"/>
    </row>
    <row r="326" spans="6:6" x14ac:dyDescent="0.25">
      <c r="F326" s="55"/>
    </row>
    <row r="327" spans="6:6" x14ac:dyDescent="0.25">
      <c r="F327" s="55"/>
    </row>
    <row r="328" spans="6:6" x14ac:dyDescent="0.25">
      <c r="F328" s="55"/>
    </row>
    <row r="329" spans="6:6" x14ac:dyDescent="0.25">
      <c r="F329" s="55"/>
    </row>
    <row r="330" spans="6:6" x14ac:dyDescent="0.25">
      <c r="F330" s="55"/>
    </row>
    <row r="331" spans="6:6" x14ac:dyDescent="0.25">
      <c r="F331" s="55"/>
    </row>
    <row r="332" spans="6:6" x14ac:dyDescent="0.25">
      <c r="F332" s="55"/>
    </row>
    <row r="333" spans="6:6" x14ac:dyDescent="0.25">
      <c r="F333" s="55"/>
    </row>
    <row r="334" spans="6:6" x14ac:dyDescent="0.25">
      <c r="F334" s="55"/>
    </row>
    <row r="335" spans="6:6" x14ac:dyDescent="0.25">
      <c r="F335" s="55"/>
    </row>
    <row r="336" spans="6:6" x14ac:dyDescent="0.25">
      <c r="F336" s="55"/>
    </row>
    <row r="337" spans="6:6" x14ac:dyDescent="0.25">
      <c r="F337" s="55"/>
    </row>
    <row r="338" spans="6:6" x14ac:dyDescent="0.25">
      <c r="F338" s="55"/>
    </row>
    <row r="339" spans="6:6" x14ac:dyDescent="0.25">
      <c r="F339" s="55"/>
    </row>
    <row r="340" spans="6:6" x14ac:dyDescent="0.25">
      <c r="F340" s="55"/>
    </row>
    <row r="341" spans="6:6" x14ac:dyDescent="0.25">
      <c r="F341" s="55"/>
    </row>
    <row r="342" spans="6:6" x14ac:dyDescent="0.25">
      <c r="F342" s="55"/>
    </row>
    <row r="343" spans="6:6" x14ac:dyDescent="0.25">
      <c r="F343" s="55"/>
    </row>
    <row r="344" spans="6:6" x14ac:dyDescent="0.25">
      <c r="F344" s="55"/>
    </row>
    <row r="345" spans="6:6" x14ac:dyDescent="0.25">
      <c r="F345" s="55"/>
    </row>
    <row r="346" spans="6:6" x14ac:dyDescent="0.25">
      <c r="F346" s="55"/>
    </row>
    <row r="347" spans="6:6" x14ac:dyDescent="0.25">
      <c r="F347" s="55"/>
    </row>
    <row r="348" spans="6:6" x14ac:dyDescent="0.25">
      <c r="F348" s="55"/>
    </row>
    <row r="349" spans="6:6" x14ac:dyDescent="0.25">
      <c r="F349" s="55"/>
    </row>
    <row r="350" spans="6:6" x14ac:dyDescent="0.25">
      <c r="F350" s="55"/>
    </row>
    <row r="351" spans="6:6" x14ac:dyDescent="0.25">
      <c r="F351" s="55"/>
    </row>
    <row r="352" spans="6:6" x14ac:dyDescent="0.25">
      <c r="F352" s="55"/>
    </row>
    <row r="353" spans="6:6" x14ac:dyDescent="0.25">
      <c r="F353" s="55"/>
    </row>
    <row r="354" spans="6:6" x14ac:dyDescent="0.25">
      <c r="F354" s="55"/>
    </row>
    <row r="355" spans="6:6" x14ac:dyDescent="0.25">
      <c r="F355" s="55"/>
    </row>
    <row r="356" spans="6:6" x14ac:dyDescent="0.25">
      <c r="F356" s="55"/>
    </row>
    <row r="357" spans="6:6" x14ac:dyDescent="0.25">
      <c r="F357" s="55"/>
    </row>
    <row r="358" spans="6:6" x14ac:dyDescent="0.25">
      <c r="F358" s="55"/>
    </row>
    <row r="359" spans="6:6" x14ac:dyDescent="0.25">
      <c r="F359" s="55"/>
    </row>
    <row r="360" spans="6:6" x14ac:dyDescent="0.25">
      <c r="F360" s="55"/>
    </row>
    <row r="361" spans="6:6" x14ac:dyDescent="0.25">
      <c r="F361" s="55"/>
    </row>
    <row r="362" spans="6:6" x14ac:dyDescent="0.25">
      <c r="F362" s="55"/>
    </row>
    <row r="363" spans="6:6" x14ac:dyDescent="0.25">
      <c r="F363" s="55"/>
    </row>
    <row r="364" spans="6:6" x14ac:dyDescent="0.25">
      <c r="F364" s="55"/>
    </row>
    <row r="365" spans="6:6" x14ac:dyDescent="0.25">
      <c r="F365" s="55"/>
    </row>
    <row r="366" spans="6:6" x14ac:dyDescent="0.25">
      <c r="F366" s="55"/>
    </row>
    <row r="367" spans="6:6" x14ac:dyDescent="0.25">
      <c r="F367" s="55"/>
    </row>
    <row r="368" spans="6:6" x14ac:dyDescent="0.25">
      <c r="F368" s="55"/>
    </row>
    <row r="369" spans="6:6" x14ac:dyDescent="0.25">
      <c r="F369" s="55"/>
    </row>
    <row r="370" spans="6:6" x14ac:dyDescent="0.25">
      <c r="F370" s="55"/>
    </row>
    <row r="371" spans="6:6" x14ac:dyDescent="0.25">
      <c r="F371" s="55"/>
    </row>
    <row r="372" spans="6:6" x14ac:dyDescent="0.25">
      <c r="F372" s="55"/>
    </row>
    <row r="373" spans="6:6" x14ac:dyDescent="0.25">
      <c r="F373" s="55"/>
    </row>
    <row r="374" spans="6:6" x14ac:dyDescent="0.25">
      <c r="F374" s="55"/>
    </row>
    <row r="375" spans="6:6" x14ac:dyDescent="0.25">
      <c r="F375" s="55"/>
    </row>
    <row r="376" spans="6:6" x14ac:dyDescent="0.25">
      <c r="F376" s="55"/>
    </row>
    <row r="377" spans="6:6" x14ac:dyDescent="0.25">
      <c r="F377" s="55"/>
    </row>
    <row r="378" spans="6:6" x14ac:dyDescent="0.25">
      <c r="F378" s="55"/>
    </row>
    <row r="379" spans="6:6" x14ac:dyDescent="0.25">
      <c r="F379" s="55"/>
    </row>
    <row r="380" spans="6:6" x14ac:dyDescent="0.25">
      <c r="F380" s="55"/>
    </row>
    <row r="381" spans="6:6" x14ac:dyDescent="0.25">
      <c r="F381" s="55"/>
    </row>
    <row r="382" spans="6:6" x14ac:dyDescent="0.25">
      <c r="F382" s="55"/>
    </row>
    <row r="383" spans="6:6" x14ac:dyDescent="0.25">
      <c r="F383" s="55"/>
    </row>
    <row r="384" spans="6:6" x14ac:dyDescent="0.25">
      <c r="F384" s="55"/>
    </row>
    <row r="385" spans="6:6" x14ac:dyDescent="0.25">
      <c r="F385" s="55"/>
    </row>
    <row r="386" spans="6:6" x14ac:dyDescent="0.25">
      <c r="F386" s="55"/>
    </row>
    <row r="387" spans="6:6" x14ac:dyDescent="0.25">
      <c r="F387" s="55"/>
    </row>
    <row r="388" spans="6:6" x14ac:dyDescent="0.25">
      <c r="F388" s="55"/>
    </row>
    <row r="389" spans="6:6" x14ac:dyDescent="0.25">
      <c r="F389" s="55"/>
    </row>
    <row r="390" spans="6:6" x14ac:dyDescent="0.25">
      <c r="F390" s="55"/>
    </row>
    <row r="391" spans="6:6" x14ac:dyDescent="0.25">
      <c r="F391" s="55"/>
    </row>
    <row r="392" spans="6:6" x14ac:dyDescent="0.25">
      <c r="F392" s="55"/>
    </row>
    <row r="393" spans="6:6" x14ac:dyDescent="0.25">
      <c r="F393" s="55"/>
    </row>
    <row r="394" spans="6:6" x14ac:dyDescent="0.25">
      <c r="F394" s="55"/>
    </row>
    <row r="395" spans="6:6" x14ac:dyDescent="0.25">
      <c r="F395" s="55"/>
    </row>
    <row r="396" spans="6:6" x14ac:dyDescent="0.25">
      <c r="F396" s="55"/>
    </row>
    <row r="397" spans="6:6" x14ac:dyDescent="0.25">
      <c r="F397" s="55"/>
    </row>
    <row r="398" spans="6:6" x14ac:dyDescent="0.25">
      <c r="F398" s="55"/>
    </row>
    <row r="399" spans="6:6" x14ac:dyDescent="0.25">
      <c r="F399" s="55"/>
    </row>
    <row r="400" spans="6:6" x14ac:dyDescent="0.25">
      <c r="F400" s="55"/>
    </row>
    <row r="401" spans="6:6" x14ac:dyDescent="0.25">
      <c r="F401" s="55"/>
    </row>
    <row r="402" spans="6:6" x14ac:dyDescent="0.25">
      <c r="F402" s="55"/>
    </row>
    <row r="403" spans="6:6" x14ac:dyDescent="0.25">
      <c r="F403" s="55"/>
    </row>
    <row r="404" spans="6:6" x14ac:dyDescent="0.25">
      <c r="F404" s="55"/>
    </row>
    <row r="405" spans="6:6" x14ac:dyDescent="0.25">
      <c r="F405" s="55"/>
    </row>
    <row r="406" spans="6:6" x14ac:dyDescent="0.25">
      <c r="F406" s="55"/>
    </row>
    <row r="407" spans="6:6" x14ac:dyDescent="0.25">
      <c r="F407" s="55"/>
    </row>
    <row r="408" spans="6:6" x14ac:dyDescent="0.25">
      <c r="F408" s="55"/>
    </row>
    <row r="409" spans="6:6" x14ac:dyDescent="0.25">
      <c r="F409" s="55"/>
    </row>
    <row r="410" spans="6:6" x14ac:dyDescent="0.25">
      <c r="F410" s="55"/>
    </row>
    <row r="411" spans="6:6" x14ac:dyDescent="0.25">
      <c r="F411" s="55"/>
    </row>
    <row r="412" spans="6:6" x14ac:dyDescent="0.25">
      <c r="F412" s="55"/>
    </row>
    <row r="413" spans="6:6" x14ac:dyDescent="0.25">
      <c r="F413" s="55"/>
    </row>
    <row r="414" spans="6:6" x14ac:dyDescent="0.25">
      <c r="F414" s="55"/>
    </row>
    <row r="415" spans="6:6" x14ac:dyDescent="0.25">
      <c r="F415" s="55"/>
    </row>
    <row r="416" spans="6:6" x14ac:dyDescent="0.25">
      <c r="F416" s="55"/>
    </row>
    <row r="417" spans="6:6" x14ac:dyDescent="0.25">
      <c r="F417" s="55"/>
    </row>
    <row r="418" spans="6:6" x14ac:dyDescent="0.25">
      <c r="F418" s="55"/>
    </row>
    <row r="419" spans="6:6" x14ac:dyDescent="0.25">
      <c r="F419" s="55"/>
    </row>
    <row r="420" spans="6:6" x14ac:dyDescent="0.25">
      <c r="F420" s="55"/>
    </row>
    <row r="421" spans="6:6" x14ac:dyDescent="0.25">
      <c r="F421" s="55"/>
    </row>
    <row r="422" spans="6:6" x14ac:dyDescent="0.25">
      <c r="F422" s="55"/>
    </row>
    <row r="423" spans="6:6" x14ac:dyDescent="0.25">
      <c r="F423" s="55"/>
    </row>
    <row r="424" spans="6:6" x14ac:dyDescent="0.25">
      <c r="F424" s="55"/>
    </row>
    <row r="425" spans="6:6" x14ac:dyDescent="0.25">
      <c r="F425" s="55"/>
    </row>
    <row r="426" spans="6:6" x14ac:dyDescent="0.25">
      <c r="F426" s="55"/>
    </row>
    <row r="427" spans="6:6" x14ac:dyDescent="0.25">
      <c r="F427" s="55"/>
    </row>
    <row r="428" spans="6:6" x14ac:dyDescent="0.25">
      <c r="F428" s="55"/>
    </row>
    <row r="429" spans="6:6" x14ac:dyDescent="0.25">
      <c r="F429" s="55"/>
    </row>
    <row r="430" spans="6:6" x14ac:dyDescent="0.25">
      <c r="F430" s="55"/>
    </row>
    <row r="431" spans="6:6" x14ac:dyDescent="0.25">
      <c r="F431" s="55"/>
    </row>
    <row r="432" spans="6:6" x14ac:dyDescent="0.25">
      <c r="F432" s="55"/>
    </row>
    <row r="433" spans="6:6" x14ac:dyDescent="0.25">
      <c r="F433" s="55"/>
    </row>
    <row r="434" spans="6:6" x14ac:dyDescent="0.25">
      <c r="F434" s="55"/>
    </row>
    <row r="435" spans="6:6" x14ac:dyDescent="0.25">
      <c r="F435" s="55"/>
    </row>
    <row r="436" spans="6:6" x14ac:dyDescent="0.25">
      <c r="F436" s="55"/>
    </row>
    <row r="437" spans="6:6" x14ac:dyDescent="0.25">
      <c r="F437" s="55"/>
    </row>
    <row r="438" spans="6:6" x14ac:dyDescent="0.25">
      <c r="F438" s="55"/>
    </row>
    <row r="439" spans="6:6" x14ac:dyDescent="0.25">
      <c r="F439" s="55"/>
    </row>
    <row r="440" spans="6:6" x14ac:dyDescent="0.25">
      <c r="F440" s="55"/>
    </row>
    <row r="441" spans="6:6" x14ac:dyDescent="0.25">
      <c r="F441" s="55"/>
    </row>
    <row r="442" spans="6:6" x14ac:dyDescent="0.25">
      <c r="F442" s="55"/>
    </row>
    <row r="443" spans="6:6" x14ac:dyDescent="0.25">
      <c r="F443" s="55"/>
    </row>
    <row r="444" spans="6:6" x14ac:dyDescent="0.25">
      <c r="F444" s="55"/>
    </row>
    <row r="445" spans="6:6" x14ac:dyDescent="0.25">
      <c r="F445" s="55"/>
    </row>
    <row r="446" spans="6:6" x14ac:dyDescent="0.25">
      <c r="F446" s="55"/>
    </row>
    <row r="447" spans="6:6" x14ac:dyDescent="0.25">
      <c r="F447" s="55"/>
    </row>
    <row r="448" spans="6:6" x14ac:dyDescent="0.25">
      <c r="F448" s="55"/>
    </row>
    <row r="449" spans="6:6" x14ac:dyDescent="0.25">
      <c r="F449" s="55"/>
    </row>
    <row r="450" spans="6:6" x14ac:dyDescent="0.25">
      <c r="F450" s="55"/>
    </row>
    <row r="451" spans="6:6" x14ac:dyDescent="0.25">
      <c r="F451" s="55"/>
    </row>
    <row r="452" spans="6:6" x14ac:dyDescent="0.25">
      <c r="F452" s="55"/>
    </row>
    <row r="453" spans="6:6" x14ac:dyDescent="0.25">
      <c r="F453" s="55"/>
    </row>
    <row r="454" spans="6:6" x14ac:dyDescent="0.25">
      <c r="F454" s="55"/>
    </row>
    <row r="455" spans="6:6" x14ac:dyDescent="0.25">
      <c r="F455" s="55"/>
    </row>
    <row r="456" spans="6:6" x14ac:dyDescent="0.25">
      <c r="F456" s="55"/>
    </row>
    <row r="457" spans="6:6" x14ac:dyDescent="0.25">
      <c r="F457" s="55"/>
    </row>
    <row r="458" spans="6:6" x14ac:dyDescent="0.25">
      <c r="F458" s="55"/>
    </row>
    <row r="459" spans="6:6" x14ac:dyDescent="0.25">
      <c r="F459" s="55"/>
    </row>
    <row r="460" spans="6:6" x14ac:dyDescent="0.25">
      <c r="F460" s="55"/>
    </row>
    <row r="461" spans="6:6" x14ac:dyDescent="0.25">
      <c r="F461" s="55"/>
    </row>
    <row r="462" spans="6:6" x14ac:dyDescent="0.25">
      <c r="F462" s="55"/>
    </row>
    <row r="463" spans="6:6" x14ac:dyDescent="0.25">
      <c r="F463" s="55"/>
    </row>
    <row r="464" spans="6:6" x14ac:dyDescent="0.25">
      <c r="F464" s="55"/>
    </row>
    <row r="465" spans="6:6" x14ac:dyDescent="0.25">
      <c r="F465" s="55"/>
    </row>
    <row r="466" spans="6:6" x14ac:dyDescent="0.25">
      <c r="F466" s="55"/>
    </row>
    <row r="467" spans="6:6" x14ac:dyDescent="0.25">
      <c r="F467" s="55"/>
    </row>
    <row r="468" spans="6:6" x14ac:dyDescent="0.25">
      <c r="F468" s="55"/>
    </row>
    <row r="469" spans="6:6" x14ac:dyDescent="0.25">
      <c r="F469" s="55"/>
    </row>
    <row r="470" spans="6:6" x14ac:dyDescent="0.25">
      <c r="F470" s="55"/>
    </row>
    <row r="471" spans="6:6" x14ac:dyDescent="0.25">
      <c r="F471" s="55"/>
    </row>
    <row r="472" spans="6:6" x14ac:dyDescent="0.25">
      <c r="F472" s="55"/>
    </row>
    <row r="473" spans="6:6" x14ac:dyDescent="0.25">
      <c r="F473" s="55"/>
    </row>
    <row r="474" spans="6:6" x14ac:dyDescent="0.25">
      <c r="F474" s="55"/>
    </row>
    <row r="475" spans="6:6" x14ac:dyDescent="0.25">
      <c r="F475" s="55"/>
    </row>
    <row r="476" spans="6:6" x14ac:dyDescent="0.25">
      <c r="F476" s="55"/>
    </row>
    <row r="477" spans="6:6" x14ac:dyDescent="0.25">
      <c r="F477" s="55"/>
    </row>
    <row r="478" spans="6:6" x14ac:dyDescent="0.25">
      <c r="F478" s="55"/>
    </row>
    <row r="479" spans="6:6" x14ac:dyDescent="0.25">
      <c r="F479" s="55"/>
    </row>
    <row r="480" spans="6:6" x14ac:dyDescent="0.25">
      <c r="F480" s="55"/>
    </row>
    <row r="481" spans="6:6" x14ac:dyDescent="0.25">
      <c r="F481" s="55"/>
    </row>
    <row r="482" spans="6:6" x14ac:dyDescent="0.25">
      <c r="F482" s="55"/>
    </row>
    <row r="483" spans="6:6" x14ac:dyDescent="0.25">
      <c r="F483" s="55"/>
    </row>
    <row r="484" spans="6:6" x14ac:dyDescent="0.25">
      <c r="F484" s="55"/>
    </row>
    <row r="485" spans="6:6" x14ac:dyDescent="0.25">
      <c r="F485" s="55"/>
    </row>
    <row r="486" spans="6:6" x14ac:dyDescent="0.25">
      <c r="F486" s="55"/>
    </row>
    <row r="487" spans="6:6" x14ac:dyDescent="0.25">
      <c r="F487" s="55"/>
    </row>
    <row r="488" spans="6:6" x14ac:dyDescent="0.25">
      <c r="F488" s="55"/>
    </row>
    <row r="489" spans="6:6" x14ac:dyDescent="0.25">
      <c r="F489" s="55"/>
    </row>
    <row r="490" spans="6:6" x14ac:dyDescent="0.25">
      <c r="F490" s="55"/>
    </row>
    <row r="491" spans="6:6" x14ac:dyDescent="0.25">
      <c r="F491" s="55"/>
    </row>
    <row r="492" spans="6:6" x14ac:dyDescent="0.25">
      <c r="F492" s="55"/>
    </row>
    <row r="493" spans="6:6" x14ac:dyDescent="0.25">
      <c r="F493" s="55"/>
    </row>
    <row r="494" spans="6:6" x14ac:dyDescent="0.25">
      <c r="F494" s="55"/>
    </row>
    <row r="495" spans="6:6" x14ac:dyDescent="0.25">
      <c r="F495" s="55"/>
    </row>
    <row r="496" spans="6:6" x14ac:dyDescent="0.25">
      <c r="F496" s="55"/>
    </row>
    <row r="497" spans="6:6" x14ac:dyDescent="0.25">
      <c r="F497" s="55"/>
    </row>
    <row r="498" spans="6:6" x14ac:dyDescent="0.25">
      <c r="F498" s="55"/>
    </row>
    <row r="499" spans="6:6" x14ac:dyDescent="0.25">
      <c r="F499" s="55"/>
    </row>
    <row r="500" spans="6:6" x14ac:dyDescent="0.25">
      <c r="F500" s="55"/>
    </row>
    <row r="501" spans="6:6" x14ac:dyDescent="0.25">
      <c r="F501" s="55"/>
    </row>
    <row r="502" spans="6:6" x14ac:dyDescent="0.25">
      <c r="F502" s="55"/>
    </row>
    <row r="503" spans="6:6" x14ac:dyDescent="0.25">
      <c r="F503" s="55"/>
    </row>
    <row r="504" spans="6:6" x14ac:dyDescent="0.25">
      <c r="F504" s="55"/>
    </row>
    <row r="505" spans="6:6" x14ac:dyDescent="0.25">
      <c r="F505" s="55"/>
    </row>
    <row r="506" spans="6:6" x14ac:dyDescent="0.25">
      <c r="F506" s="55"/>
    </row>
    <row r="507" spans="6:6" x14ac:dyDescent="0.25">
      <c r="F507" s="55"/>
    </row>
    <row r="508" spans="6:6" x14ac:dyDescent="0.25">
      <c r="F508" s="55"/>
    </row>
    <row r="509" spans="6:6" x14ac:dyDescent="0.25">
      <c r="F509" s="55"/>
    </row>
    <row r="510" spans="6:6" x14ac:dyDescent="0.25">
      <c r="F510" s="55"/>
    </row>
    <row r="511" spans="6:6" x14ac:dyDescent="0.25">
      <c r="F511" s="55"/>
    </row>
    <row r="512" spans="6:6" x14ac:dyDescent="0.25">
      <c r="F512" s="55"/>
    </row>
    <row r="513" spans="6:6" x14ac:dyDescent="0.25">
      <c r="F513" s="55"/>
    </row>
    <row r="514" spans="6:6" x14ac:dyDescent="0.25">
      <c r="F514" s="55"/>
    </row>
    <row r="515" spans="6:6" x14ac:dyDescent="0.25">
      <c r="F515" s="55"/>
    </row>
    <row r="516" spans="6:6" x14ac:dyDescent="0.25">
      <c r="F516" s="55"/>
    </row>
    <row r="517" spans="6:6" x14ac:dyDescent="0.25">
      <c r="F517" s="55"/>
    </row>
    <row r="518" spans="6:6" x14ac:dyDescent="0.25">
      <c r="F518" s="55"/>
    </row>
    <row r="519" spans="6:6" x14ac:dyDescent="0.25">
      <c r="F519" s="55"/>
    </row>
    <row r="520" spans="6:6" x14ac:dyDescent="0.25">
      <c r="F520" s="55"/>
    </row>
    <row r="521" spans="6:6" x14ac:dyDescent="0.25">
      <c r="F521" s="55"/>
    </row>
    <row r="522" spans="6:6" x14ac:dyDescent="0.25">
      <c r="F522" s="55"/>
    </row>
    <row r="523" spans="6:6" x14ac:dyDescent="0.25">
      <c r="F523" s="55"/>
    </row>
    <row r="524" spans="6:6" x14ac:dyDescent="0.25">
      <c r="F524" s="55"/>
    </row>
    <row r="525" spans="6:6" x14ac:dyDescent="0.25">
      <c r="F525" s="55"/>
    </row>
    <row r="526" spans="6:6" x14ac:dyDescent="0.25">
      <c r="F526" s="55"/>
    </row>
    <row r="527" spans="6:6" x14ac:dyDescent="0.25">
      <c r="F527" s="55"/>
    </row>
    <row r="528" spans="6:6" x14ac:dyDescent="0.25">
      <c r="F528" s="55"/>
    </row>
    <row r="529" spans="6:6" x14ac:dyDescent="0.25">
      <c r="F529" s="55"/>
    </row>
    <row r="530" spans="6:6" x14ac:dyDescent="0.25">
      <c r="F530" s="55"/>
    </row>
    <row r="531" spans="6:6" x14ac:dyDescent="0.25">
      <c r="F531" s="55"/>
    </row>
    <row r="532" spans="6:6" x14ac:dyDescent="0.25">
      <c r="F532" s="55"/>
    </row>
    <row r="533" spans="6:6" x14ac:dyDescent="0.25">
      <c r="F533" s="55"/>
    </row>
    <row r="534" spans="6:6" x14ac:dyDescent="0.25">
      <c r="F534" s="55"/>
    </row>
    <row r="535" spans="6:6" x14ac:dyDescent="0.25">
      <c r="F535" s="55"/>
    </row>
    <row r="536" spans="6:6" x14ac:dyDescent="0.25">
      <c r="F536" s="55"/>
    </row>
    <row r="537" spans="6:6" x14ac:dyDescent="0.25">
      <c r="F537" s="55"/>
    </row>
    <row r="538" spans="6:6" x14ac:dyDescent="0.25">
      <c r="F538" s="55"/>
    </row>
    <row r="539" spans="6:6" x14ac:dyDescent="0.25">
      <c r="F539" s="55"/>
    </row>
    <row r="540" spans="6:6" x14ac:dyDescent="0.25">
      <c r="F540" s="55"/>
    </row>
    <row r="541" spans="6:6" x14ac:dyDescent="0.25">
      <c r="F541" s="55"/>
    </row>
    <row r="542" spans="6:6" x14ac:dyDescent="0.25">
      <c r="F542" s="55"/>
    </row>
    <row r="543" spans="6:6" x14ac:dyDescent="0.25">
      <c r="F543" s="55"/>
    </row>
    <row r="544" spans="6:6" x14ac:dyDescent="0.25">
      <c r="F544" s="55"/>
    </row>
    <row r="545" spans="6:6" x14ac:dyDescent="0.25">
      <c r="F545" s="55"/>
    </row>
    <row r="546" spans="6:6" x14ac:dyDescent="0.25">
      <c r="F546" s="55"/>
    </row>
    <row r="547" spans="6:6" x14ac:dyDescent="0.25">
      <c r="F547" s="55"/>
    </row>
    <row r="548" spans="6:6" x14ac:dyDescent="0.25">
      <c r="F548" s="55"/>
    </row>
    <row r="549" spans="6:6" x14ac:dyDescent="0.25">
      <c r="F549" s="55"/>
    </row>
    <row r="550" spans="6:6" x14ac:dyDescent="0.25">
      <c r="F550" s="55"/>
    </row>
    <row r="551" spans="6:6" x14ac:dyDescent="0.25">
      <c r="F551" s="55"/>
    </row>
    <row r="552" spans="6:6" x14ac:dyDescent="0.25">
      <c r="F552" s="55"/>
    </row>
    <row r="553" spans="6:6" x14ac:dyDescent="0.25">
      <c r="F553" s="55"/>
    </row>
    <row r="554" spans="6:6" x14ac:dyDescent="0.25">
      <c r="F554" s="55"/>
    </row>
    <row r="555" spans="6:6" x14ac:dyDescent="0.25">
      <c r="F555" s="55"/>
    </row>
    <row r="556" spans="6:6" x14ac:dyDescent="0.25">
      <c r="F556" s="55"/>
    </row>
    <row r="557" spans="6:6" x14ac:dyDescent="0.25">
      <c r="F557" s="55"/>
    </row>
    <row r="558" spans="6:6" x14ac:dyDescent="0.25">
      <c r="F558" s="55"/>
    </row>
    <row r="559" spans="6:6" x14ac:dyDescent="0.25">
      <c r="F559" s="55"/>
    </row>
    <row r="560" spans="6:6" x14ac:dyDescent="0.25">
      <c r="F560" s="55"/>
    </row>
    <row r="561" spans="6:6" x14ac:dyDescent="0.25">
      <c r="F561" s="55"/>
    </row>
    <row r="562" spans="6:6" x14ac:dyDescent="0.25">
      <c r="F562" s="55"/>
    </row>
    <row r="563" spans="6:6" x14ac:dyDescent="0.25">
      <c r="F563" s="55"/>
    </row>
    <row r="564" spans="6:6" x14ac:dyDescent="0.25">
      <c r="F564" s="55"/>
    </row>
    <row r="565" spans="6:6" x14ac:dyDescent="0.25">
      <c r="F565" s="55"/>
    </row>
    <row r="566" spans="6:6" x14ac:dyDescent="0.25">
      <c r="F566" s="55"/>
    </row>
    <row r="567" spans="6:6" x14ac:dyDescent="0.25">
      <c r="F567" s="55"/>
    </row>
    <row r="568" spans="6:6" x14ac:dyDescent="0.25">
      <c r="F568" s="55"/>
    </row>
    <row r="569" spans="6:6" x14ac:dyDescent="0.25">
      <c r="F569" s="55"/>
    </row>
    <row r="570" spans="6:6" x14ac:dyDescent="0.25">
      <c r="F570" s="55"/>
    </row>
    <row r="571" spans="6:6" x14ac:dyDescent="0.25">
      <c r="F571" s="55"/>
    </row>
    <row r="572" spans="6:6" x14ac:dyDescent="0.25">
      <c r="F572" s="55"/>
    </row>
    <row r="573" spans="6:6" x14ac:dyDescent="0.25">
      <c r="F573" s="55"/>
    </row>
    <row r="574" spans="6:6" x14ac:dyDescent="0.25">
      <c r="F574" s="55"/>
    </row>
    <row r="575" spans="6:6" x14ac:dyDescent="0.25">
      <c r="F575" s="55"/>
    </row>
    <row r="576" spans="6:6" x14ac:dyDescent="0.25">
      <c r="F576" s="55"/>
    </row>
    <row r="577" spans="6:6" x14ac:dyDescent="0.25">
      <c r="F577" s="55"/>
    </row>
    <row r="578" spans="6:6" x14ac:dyDescent="0.25">
      <c r="F578" s="55"/>
    </row>
    <row r="579" spans="6:6" x14ac:dyDescent="0.25">
      <c r="F579" s="55"/>
    </row>
    <row r="580" spans="6:6" x14ac:dyDescent="0.25">
      <c r="F580" s="55"/>
    </row>
    <row r="581" spans="6:6" x14ac:dyDescent="0.25">
      <c r="F581" s="55"/>
    </row>
    <row r="582" spans="6:6" x14ac:dyDescent="0.25">
      <c r="F582" s="55"/>
    </row>
    <row r="583" spans="6:6" x14ac:dyDescent="0.25">
      <c r="F583" s="55"/>
    </row>
    <row r="584" spans="6:6" x14ac:dyDescent="0.25">
      <c r="F584" s="55"/>
    </row>
    <row r="585" spans="6:6" x14ac:dyDescent="0.25">
      <c r="F585" s="55"/>
    </row>
    <row r="586" spans="6:6" x14ac:dyDescent="0.25">
      <c r="F586" s="55"/>
    </row>
    <row r="587" spans="6:6" x14ac:dyDescent="0.25">
      <c r="F587" s="55"/>
    </row>
    <row r="588" spans="6:6" x14ac:dyDescent="0.25">
      <c r="F588" s="55"/>
    </row>
    <row r="589" spans="6:6" x14ac:dyDescent="0.25">
      <c r="F589" s="55"/>
    </row>
    <row r="590" spans="6:6" x14ac:dyDescent="0.25">
      <c r="F590" s="55"/>
    </row>
    <row r="591" spans="6:6" x14ac:dyDescent="0.25">
      <c r="F591" s="55"/>
    </row>
    <row r="592" spans="6:6" x14ac:dyDescent="0.25">
      <c r="F592" s="55"/>
    </row>
    <row r="593" spans="6:6" x14ac:dyDescent="0.25">
      <c r="F593" s="55"/>
    </row>
    <row r="594" spans="6:6" x14ac:dyDescent="0.25">
      <c r="F594" s="55"/>
    </row>
    <row r="595" spans="6:6" x14ac:dyDescent="0.25">
      <c r="F595" s="55"/>
    </row>
    <row r="596" spans="6:6" x14ac:dyDescent="0.25">
      <c r="F596" s="55"/>
    </row>
    <row r="597" spans="6:6" x14ac:dyDescent="0.25">
      <c r="F597" s="55"/>
    </row>
    <row r="598" spans="6:6" x14ac:dyDescent="0.25">
      <c r="F598" s="55"/>
    </row>
    <row r="599" spans="6:6" x14ac:dyDescent="0.25">
      <c r="F599" s="55"/>
    </row>
    <row r="600" spans="6:6" x14ac:dyDescent="0.25">
      <c r="F600" s="55"/>
    </row>
    <row r="601" spans="6:6" x14ac:dyDescent="0.25">
      <c r="F601" s="55"/>
    </row>
    <row r="602" spans="6:6" x14ac:dyDescent="0.25">
      <c r="F602" s="55"/>
    </row>
    <row r="603" spans="6:6" x14ac:dyDescent="0.25">
      <c r="F603" s="55"/>
    </row>
    <row r="604" spans="6:6" x14ac:dyDescent="0.25">
      <c r="F604" s="55"/>
    </row>
    <row r="605" spans="6:6" x14ac:dyDescent="0.25">
      <c r="F605" s="55"/>
    </row>
    <row r="606" spans="6:6" x14ac:dyDescent="0.25">
      <c r="F606" s="55"/>
    </row>
    <row r="607" spans="6:6" x14ac:dyDescent="0.25">
      <c r="F607" s="55"/>
    </row>
    <row r="608" spans="6:6" x14ac:dyDescent="0.25">
      <c r="F608" s="55"/>
    </row>
    <row r="609" spans="6:6" x14ac:dyDescent="0.25">
      <c r="F609" s="55"/>
    </row>
    <row r="610" spans="6:6" x14ac:dyDescent="0.25">
      <c r="F610" s="55"/>
    </row>
    <row r="611" spans="6:6" x14ac:dyDescent="0.25">
      <c r="F611" s="55"/>
    </row>
    <row r="612" spans="6:6" x14ac:dyDescent="0.25">
      <c r="F612" s="55"/>
    </row>
    <row r="613" spans="6:6" x14ac:dyDescent="0.25">
      <c r="F613" s="55"/>
    </row>
    <row r="614" spans="6:6" x14ac:dyDescent="0.25">
      <c r="F614" s="55"/>
    </row>
    <row r="615" spans="6:6" x14ac:dyDescent="0.25">
      <c r="F615" s="55"/>
    </row>
    <row r="616" spans="6:6" x14ac:dyDescent="0.25">
      <c r="F616" s="55"/>
    </row>
    <row r="617" spans="6:6" x14ac:dyDescent="0.25">
      <c r="F617" s="55"/>
    </row>
    <row r="618" spans="6:6" x14ac:dyDescent="0.25">
      <c r="F618" s="55"/>
    </row>
    <row r="619" spans="6:6" x14ac:dyDescent="0.25">
      <c r="F619" s="55"/>
    </row>
    <row r="620" spans="6:6" x14ac:dyDescent="0.25">
      <c r="F620" s="55"/>
    </row>
    <row r="621" spans="6:6" x14ac:dyDescent="0.25">
      <c r="F621" s="55"/>
    </row>
    <row r="622" spans="6:6" x14ac:dyDescent="0.25">
      <c r="F622" s="55"/>
    </row>
    <row r="623" spans="6:6" x14ac:dyDescent="0.25">
      <c r="F623" s="55"/>
    </row>
    <row r="624" spans="6:6" x14ac:dyDescent="0.25">
      <c r="F624" s="55"/>
    </row>
    <row r="625" spans="6:6" x14ac:dyDescent="0.25">
      <c r="F625" s="55"/>
    </row>
    <row r="626" spans="6:6" x14ac:dyDescent="0.25">
      <c r="F626" s="55"/>
    </row>
    <row r="627" spans="6:6" x14ac:dyDescent="0.25">
      <c r="F627" s="55"/>
    </row>
    <row r="628" spans="6:6" x14ac:dyDescent="0.25">
      <c r="F628" s="55"/>
    </row>
    <row r="629" spans="6:6" x14ac:dyDescent="0.25">
      <c r="F629" s="55"/>
    </row>
    <row r="630" spans="6:6" x14ac:dyDescent="0.25">
      <c r="F630" s="55"/>
    </row>
    <row r="631" spans="6:6" x14ac:dyDescent="0.25">
      <c r="F631" s="55"/>
    </row>
    <row r="632" spans="6:6" x14ac:dyDescent="0.25">
      <c r="F632" s="55"/>
    </row>
    <row r="633" spans="6:6" x14ac:dyDescent="0.25">
      <c r="F633" s="55"/>
    </row>
    <row r="634" spans="6:6" x14ac:dyDescent="0.25">
      <c r="F634" s="55"/>
    </row>
    <row r="635" spans="6:6" x14ac:dyDescent="0.25">
      <c r="F635" s="55"/>
    </row>
    <row r="636" spans="6:6" x14ac:dyDescent="0.25">
      <c r="F636" s="55"/>
    </row>
    <row r="637" spans="6:6" x14ac:dyDescent="0.25">
      <c r="F637" s="55"/>
    </row>
    <row r="638" spans="6:6" x14ac:dyDescent="0.25">
      <c r="F638" s="55"/>
    </row>
    <row r="639" spans="6:6" x14ac:dyDescent="0.25">
      <c r="F639" s="55"/>
    </row>
    <row r="640" spans="6:6" x14ac:dyDescent="0.25">
      <c r="F640" s="55"/>
    </row>
    <row r="641" spans="6:6" x14ac:dyDescent="0.25">
      <c r="F641" s="55"/>
    </row>
    <row r="642" spans="6:6" x14ac:dyDescent="0.25">
      <c r="F642" s="55"/>
    </row>
    <row r="643" spans="6:6" x14ac:dyDescent="0.25">
      <c r="F643" s="55"/>
    </row>
    <row r="644" spans="6:6" x14ac:dyDescent="0.25">
      <c r="F644" s="55"/>
    </row>
    <row r="645" spans="6:6" x14ac:dyDescent="0.25">
      <c r="F645" s="55"/>
    </row>
    <row r="646" spans="6:6" x14ac:dyDescent="0.25">
      <c r="F646" s="55"/>
    </row>
    <row r="647" spans="6:6" x14ac:dyDescent="0.25">
      <c r="F647" s="55"/>
    </row>
    <row r="648" spans="6:6" x14ac:dyDescent="0.25">
      <c r="F648" s="55"/>
    </row>
    <row r="649" spans="6:6" x14ac:dyDescent="0.25">
      <c r="F649" s="55"/>
    </row>
    <row r="650" spans="6:6" x14ac:dyDescent="0.25">
      <c r="F650" s="55"/>
    </row>
    <row r="651" spans="6:6" x14ac:dyDescent="0.25">
      <c r="F651" s="55"/>
    </row>
    <row r="652" spans="6:6" x14ac:dyDescent="0.25">
      <c r="F652" s="55"/>
    </row>
    <row r="653" spans="6:6" x14ac:dyDescent="0.25">
      <c r="F653" s="55"/>
    </row>
    <row r="654" spans="6:6" x14ac:dyDescent="0.25">
      <c r="F654" s="55"/>
    </row>
    <row r="655" spans="6:6" x14ac:dyDescent="0.25">
      <c r="F655" s="55"/>
    </row>
    <row r="656" spans="6:6" x14ac:dyDescent="0.25">
      <c r="F656" s="55"/>
    </row>
    <row r="657" spans="6:6" x14ac:dyDescent="0.25">
      <c r="F657" s="55"/>
    </row>
    <row r="658" spans="6:6" x14ac:dyDescent="0.25">
      <c r="F658" s="55"/>
    </row>
    <row r="659" spans="6:6" x14ac:dyDescent="0.25">
      <c r="F659" s="55"/>
    </row>
    <row r="660" spans="6:6" x14ac:dyDescent="0.25">
      <c r="F660" s="55"/>
    </row>
    <row r="661" spans="6:6" x14ac:dyDescent="0.25">
      <c r="F661" s="55"/>
    </row>
    <row r="662" spans="6:6" x14ac:dyDescent="0.25">
      <c r="F662" s="55"/>
    </row>
    <row r="663" spans="6:6" x14ac:dyDescent="0.25">
      <c r="F663" s="55"/>
    </row>
    <row r="664" spans="6:6" x14ac:dyDescent="0.25">
      <c r="F664" s="55"/>
    </row>
    <row r="665" spans="6:6" x14ac:dyDescent="0.25">
      <c r="F665" s="55"/>
    </row>
    <row r="666" spans="6:6" x14ac:dyDescent="0.25">
      <c r="F666" s="55"/>
    </row>
    <row r="667" spans="6:6" x14ac:dyDescent="0.25">
      <c r="F667" s="55"/>
    </row>
    <row r="668" spans="6:6" x14ac:dyDescent="0.25">
      <c r="F668" s="55"/>
    </row>
    <row r="669" spans="6:6" x14ac:dyDescent="0.25">
      <c r="F669" s="55"/>
    </row>
    <row r="670" spans="6:6" x14ac:dyDescent="0.25">
      <c r="F670" s="55"/>
    </row>
    <row r="671" spans="6:6" x14ac:dyDescent="0.25">
      <c r="F671" s="55"/>
    </row>
    <row r="672" spans="6:6" x14ac:dyDescent="0.25">
      <c r="F672" s="55"/>
    </row>
    <row r="673" spans="6:6" x14ac:dyDescent="0.25">
      <c r="F673" s="55"/>
    </row>
    <row r="674" spans="6:6" x14ac:dyDescent="0.25">
      <c r="F674" s="55"/>
    </row>
    <row r="675" spans="6:6" x14ac:dyDescent="0.25">
      <c r="F675" s="55"/>
    </row>
    <row r="676" spans="6:6" x14ac:dyDescent="0.25">
      <c r="F676" s="55"/>
    </row>
    <row r="677" spans="6:6" x14ac:dyDescent="0.25">
      <c r="F677" s="55"/>
    </row>
    <row r="678" spans="6:6" x14ac:dyDescent="0.25">
      <c r="F678" s="55"/>
    </row>
    <row r="679" spans="6:6" x14ac:dyDescent="0.25">
      <c r="F679" s="55"/>
    </row>
    <row r="680" spans="6:6" x14ac:dyDescent="0.25">
      <c r="F680" s="55"/>
    </row>
    <row r="681" spans="6:6" x14ac:dyDescent="0.25">
      <c r="F681" s="55"/>
    </row>
    <row r="682" spans="6:6" x14ac:dyDescent="0.25">
      <c r="F682" s="55"/>
    </row>
    <row r="683" spans="6:6" x14ac:dyDescent="0.25">
      <c r="F683" s="55"/>
    </row>
    <row r="684" spans="6:6" x14ac:dyDescent="0.25">
      <c r="F684" s="55"/>
    </row>
    <row r="685" spans="6:6" x14ac:dyDescent="0.25">
      <c r="F685" s="55"/>
    </row>
    <row r="686" spans="6:6" x14ac:dyDescent="0.25">
      <c r="F686" s="55"/>
    </row>
    <row r="687" spans="6:6" x14ac:dyDescent="0.25">
      <c r="F687" s="55"/>
    </row>
    <row r="688" spans="6:6" x14ac:dyDescent="0.25">
      <c r="F688" s="55"/>
    </row>
    <row r="689" spans="6:6" x14ac:dyDescent="0.25">
      <c r="F689" s="55"/>
    </row>
    <row r="690" spans="6:6" x14ac:dyDescent="0.25">
      <c r="F690" s="55"/>
    </row>
    <row r="691" spans="6:6" x14ac:dyDescent="0.25">
      <c r="F691" s="55"/>
    </row>
    <row r="692" spans="6:6" x14ac:dyDescent="0.25">
      <c r="F692" s="55"/>
    </row>
    <row r="693" spans="6:6" x14ac:dyDescent="0.25">
      <c r="F693" s="55"/>
    </row>
    <row r="694" spans="6:6" x14ac:dyDescent="0.25">
      <c r="F694" s="55"/>
    </row>
    <row r="695" spans="6:6" x14ac:dyDescent="0.25">
      <c r="F695" s="55"/>
    </row>
    <row r="696" spans="6:6" x14ac:dyDescent="0.25">
      <c r="F696" s="55"/>
    </row>
    <row r="697" spans="6:6" x14ac:dyDescent="0.25">
      <c r="F697" s="55"/>
    </row>
    <row r="698" spans="6:6" x14ac:dyDescent="0.25">
      <c r="F698" s="55"/>
    </row>
    <row r="699" spans="6:6" x14ac:dyDescent="0.25">
      <c r="F699" s="55"/>
    </row>
    <row r="700" spans="6:6" x14ac:dyDescent="0.25">
      <c r="F700" s="55"/>
    </row>
    <row r="701" spans="6:6" x14ac:dyDescent="0.25">
      <c r="F701" s="55"/>
    </row>
    <row r="702" spans="6:6" x14ac:dyDescent="0.25">
      <c r="F702" s="55"/>
    </row>
    <row r="703" spans="6:6" x14ac:dyDescent="0.25">
      <c r="F703" s="55"/>
    </row>
    <row r="704" spans="6:6" x14ac:dyDescent="0.25">
      <c r="F704" s="55"/>
    </row>
    <row r="705" spans="6:6" x14ac:dyDescent="0.25">
      <c r="F705" s="55"/>
    </row>
    <row r="706" spans="6:6" x14ac:dyDescent="0.25">
      <c r="F706" s="55"/>
    </row>
    <row r="707" spans="6:6" x14ac:dyDescent="0.25">
      <c r="F707" s="55"/>
    </row>
    <row r="708" spans="6:6" x14ac:dyDescent="0.25">
      <c r="F708" s="55"/>
    </row>
    <row r="709" spans="6:6" x14ac:dyDescent="0.25">
      <c r="F709" s="55"/>
    </row>
    <row r="710" spans="6:6" x14ac:dyDescent="0.25">
      <c r="F710" s="55"/>
    </row>
    <row r="711" spans="6:6" x14ac:dyDescent="0.25">
      <c r="F711" s="55"/>
    </row>
    <row r="712" spans="6:6" x14ac:dyDescent="0.25">
      <c r="F712" s="55"/>
    </row>
    <row r="713" spans="6:6" x14ac:dyDescent="0.25">
      <c r="F713" s="55"/>
    </row>
    <row r="714" spans="6:6" x14ac:dyDescent="0.25">
      <c r="F714" s="55"/>
    </row>
    <row r="715" spans="6:6" x14ac:dyDescent="0.25">
      <c r="F715" s="55"/>
    </row>
    <row r="716" spans="6:6" x14ac:dyDescent="0.25">
      <c r="F716" s="55"/>
    </row>
    <row r="717" spans="6:6" x14ac:dyDescent="0.25">
      <c r="F717" s="55"/>
    </row>
    <row r="718" spans="6:6" x14ac:dyDescent="0.25">
      <c r="F718" s="55"/>
    </row>
    <row r="719" spans="6:6" x14ac:dyDescent="0.25">
      <c r="F719" s="55"/>
    </row>
    <row r="720" spans="6:6" x14ac:dyDescent="0.25">
      <c r="F720" s="55"/>
    </row>
    <row r="721" spans="6:6" x14ac:dyDescent="0.25">
      <c r="F721" s="55"/>
    </row>
    <row r="722" spans="6:6" x14ac:dyDescent="0.25">
      <c r="F722" s="55"/>
    </row>
    <row r="723" spans="6:6" x14ac:dyDescent="0.25">
      <c r="F723" s="55"/>
    </row>
    <row r="724" spans="6:6" x14ac:dyDescent="0.25">
      <c r="F724" s="55"/>
    </row>
    <row r="725" spans="6:6" x14ac:dyDescent="0.25">
      <c r="F725" s="55"/>
    </row>
    <row r="726" spans="6:6" x14ac:dyDescent="0.25">
      <c r="F726" s="55"/>
    </row>
    <row r="727" spans="6:6" x14ac:dyDescent="0.25">
      <c r="F727" s="55"/>
    </row>
    <row r="728" spans="6:6" x14ac:dyDescent="0.25">
      <c r="F728" s="55"/>
    </row>
    <row r="729" spans="6:6" x14ac:dyDescent="0.25">
      <c r="F729" s="55"/>
    </row>
    <row r="730" spans="6:6" x14ac:dyDescent="0.25">
      <c r="F730" s="55"/>
    </row>
    <row r="731" spans="6:6" x14ac:dyDescent="0.25">
      <c r="F731" s="55"/>
    </row>
    <row r="732" spans="6:6" x14ac:dyDescent="0.25">
      <c r="F732" s="55"/>
    </row>
    <row r="733" spans="6:6" x14ac:dyDescent="0.25">
      <c r="F733" s="55"/>
    </row>
    <row r="734" spans="6:6" x14ac:dyDescent="0.25">
      <c r="F734" s="55"/>
    </row>
    <row r="735" spans="6:6" x14ac:dyDescent="0.25">
      <c r="F735" s="55"/>
    </row>
    <row r="736" spans="6:6" x14ac:dyDescent="0.25">
      <c r="F736" s="55"/>
    </row>
    <row r="737" spans="6:6" x14ac:dyDescent="0.25">
      <c r="F737" s="55"/>
    </row>
    <row r="738" spans="6:6" x14ac:dyDescent="0.25">
      <c r="F738" s="55"/>
    </row>
    <row r="739" spans="6:6" x14ac:dyDescent="0.25">
      <c r="F739" s="55"/>
    </row>
    <row r="740" spans="6:6" x14ac:dyDescent="0.25">
      <c r="F740" s="55"/>
    </row>
    <row r="741" spans="6:6" x14ac:dyDescent="0.25">
      <c r="F741" s="55"/>
    </row>
    <row r="742" spans="6:6" x14ac:dyDescent="0.25">
      <c r="F742" s="55"/>
    </row>
    <row r="743" spans="6:6" x14ac:dyDescent="0.25">
      <c r="F743" s="55"/>
    </row>
    <row r="744" spans="6:6" x14ac:dyDescent="0.25">
      <c r="F744" s="55"/>
    </row>
    <row r="745" spans="6:6" x14ac:dyDescent="0.25">
      <c r="F745" s="55"/>
    </row>
    <row r="746" spans="6:6" x14ac:dyDescent="0.25">
      <c r="F746" s="55"/>
    </row>
    <row r="747" spans="6:6" x14ac:dyDescent="0.25">
      <c r="F747" s="55"/>
    </row>
    <row r="748" spans="6:6" x14ac:dyDescent="0.25">
      <c r="F748" s="55"/>
    </row>
    <row r="749" spans="6:6" x14ac:dyDescent="0.25">
      <c r="F749" s="55"/>
    </row>
    <row r="750" spans="6:6" x14ac:dyDescent="0.25">
      <c r="F750" s="55"/>
    </row>
    <row r="751" spans="6:6" x14ac:dyDescent="0.25">
      <c r="F751" s="55"/>
    </row>
    <row r="752" spans="6:6" x14ac:dyDescent="0.25">
      <c r="F752" s="55"/>
    </row>
    <row r="753" spans="6:6" x14ac:dyDescent="0.25">
      <c r="F753" s="55"/>
    </row>
    <row r="754" spans="6:6" x14ac:dyDescent="0.25">
      <c r="F754" s="55"/>
    </row>
    <row r="755" spans="6:6" x14ac:dyDescent="0.25">
      <c r="F755" s="55"/>
    </row>
    <row r="756" spans="6:6" x14ac:dyDescent="0.25">
      <c r="F756" s="55"/>
    </row>
    <row r="757" spans="6:6" x14ac:dyDescent="0.25">
      <c r="F757" s="55"/>
    </row>
    <row r="758" spans="6:6" x14ac:dyDescent="0.25">
      <c r="F758" s="55"/>
    </row>
    <row r="759" spans="6:6" x14ac:dyDescent="0.25">
      <c r="F759" s="55"/>
    </row>
    <row r="760" spans="6:6" x14ac:dyDescent="0.25">
      <c r="F760" s="55"/>
    </row>
    <row r="761" spans="6:6" x14ac:dyDescent="0.25">
      <c r="F761" s="55"/>
    </row>
    <row r="762" spans="6:6" x14ac:dyDescent="0.25">
      <c r="F762" s="55"/>
    </row>
    <row r="763" spans="6:6" x14ac:dyDescent="0.25">
      <c r="F763" s="55"/>
    </row>
    <row r="764" spans="6:6" x14ac:dyDescent="0.25">
      <c r="F764" s="55"/>
    </row>
    <row r="765" spans="6:6" x14ac:dyDescent="0.25">
      <c r="F765" s="55"/>
    </row>
    <row r="766" spans="6:6" x14ac:dyDescent="0.25">
      <c r="F766" s="55"/>
    </row>
    <row r="767" spans="6:6" x14ac:dyDescent="0.25">
      <c r="F767" s="55"/>
    </row>
    <row r="768" spans="6:6" x14ac:dyDescent="0.25">
      <c r="F768" s="55"/>
    </row>
    <row r="769" spans="6:6" x14ac:dyDescent="0.25">
      <c r="F769" s="55"/>
    </row>
    <row r="770" spans="6:6" x14ac:dyDescent="0.25">
      <c r="F770" s="55"/>
    </row>
    <row r="771" spans="6:6" x14ac:dyDescent="0.25">
      <c r="F771" s="55"/>
    </row>
    <row r="772" spans="6:6" x14ac:dyDescent="0.25">
      <c r="F772" s="55"/>
    </row>
    <row r="773" spans="6:6" x14ac:dyDescent="0.25">
      <c r="F773" s="55"/>
    </row>
    <row r="774" spans="6:6" x14ac:dyDescent="0.25">
      <c r="F774" s="55"/>
    </row>
    <row r="775" spans="6:6" x14ac:dyDescent="0.25">
      <c r="F775" s="55"/>
    </row>
    <row r="776" spans="6:6" x14ac:dyDescent="0.25">
      <c r="F776" s="55"/>
    </row>
    <row r="777" spans="6:6" x14ac:dyDescent="0.25">
      <c r="F777" s="55"/>
    </row>
    <row r="778" spans="6:6" x14ac:dyDescent="0.25">
      <c r="F778" s="55"/>
    </row>
    <row r="779" spans="6:6" x14ac:dyDescent="0.25">
      <c r="F779" s="55"/>
    </row>
    <row r="780" spans="6:6" x14ac:dyDescent="0.25">
      <c r="F780" s="55"/>
    </row>
    <row r="781" spans="6:6" x14ac:dyDescent="0.25">
      <c r="F781" s="55"/>
    </row>
    <row r="782" spans="6:6" x14ac:dyDescent="0.25">
      <c r="F782" s="55"/>
    </row>
    <row r="783" spans="6:6" x14ac:dyDescent="0.25">
      <c r="F783" s="55"/>
    </row>
    <row r="784" spans="6:6" x14ac:dyDescent="0.25">
      <c r="F784" s="55"/>
    </row>
    <row r="785" spans="6:6" x14ac:dyDescent="0.25">
      <c r="F785" s="55"/>
    </row>
    <row r="786" spans="6:6" x14ac:dyDescent="0.25">
      <c r="F786" s="55"/>
    </row>
    <row r="787" spans="6:6" x14ac:dyDescent="0.25">
      <c r="F787" s="55"/>
    </row>
    <row r="788" spans="6:6" x14ac:dyDescent="0.25">
      <c r="F788" s="55"/>
    </row>
    <row r="789" spans="6:6" x14ac:dyDescent="0.25">
      <c r="F789" s="55"/>
    </row>
    <row r="790" spans="6:6" x14ac:dyDescent="0.25">
      <c r="F790" s="55"/>
    </row>
    <row r="791" spans="6:6" x14ac:dyDescent="0.25">
      <c r="F791" s="55"/>
    </row>
    <row r="792" spans="6:6" x14ac:dyDescent="0.25">
      <c r="F792" s="55"/>
    </row>
    <row r="793" spans="6:6" x14ac:dyDescent="0.25">
      <c r="F793" s="55"/>
    </row>
    <row r="794" spans="6:6" x14ac:dyDescent="0.25">
      <c r="F794" s="55"/>
    </row>
    <row r="795" spans="6:6" x14ac:dyDescent="0.25">
      <c r="F795" s="55"/>
    </row>
    <row r="796" spans="6:6" x14ac:dyDescent="0.25">
      <c r="F796" s="55"/>
    </row>
    <row r="797" spans="6:6" x14ac:dyDescent="0.25">
      <c r="F797" s="55"/>
    </row>
  </sheetData>
  <mergeCells count="12">
    <mergeCell ref="D95:E95"/>
    <mergeCell ref="D96:E96"/>
    <mergeCell ref="D97:E97"/>
    <mergeCell ref="B84:E84"/>
    <mergeCell ref="B85:E85"/>
    <mergeCell ref="B88:E88"/>
    <mergeCell ref="B10:E10"/>
    <mergeCell ref="B5:E5"/>
    <mergeCell ref="B6:E6"/>
    <mergeCell ref="B7:E7"/>
    <mergeCell ref="B8:E8"/>
    <mergeCell ref="B9:E9"/>
  </mergeCells>
  <pageMargins left="0.38" right="0.37" top="0.19" bottom="0.8" header="0.17" footer="0.61"/>
  <pageSetup scale="66" fitToHeight="0" orientation="portrait" r:id="rId1"/>
  <headerFooter>
    <oddFooter>&amp;C&amp;"Arial Black,Normal"&amp;12Página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2024</vt:lpstr>
      <vt:lpstr>'ENERO 2024'!Área_de_impresión</vt:lpstr>
      <vt:lpstr>'ENERO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2024-02-06T20:33:06Z</cp:lastPrinted>
  <dcterms:created xsi:type="dcterms:W3CDTF">2023-02-07T14:35:19Z</dcterms:created>
  <dcterms:modified xsi:type="dcterms:W3CDTF">2024-02-07T16:14:07Z</dcterms:modified>
</cp:coreProperties>
</file>