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Probatorio\"/>
    </mc:Choice>
  </mc:AlternateContent>
  <bookViews>
    <workbookView xWindow="0" yWindow="0" windowWidth="24000" windowHeight="9735"/>
  </bookViews>
  <sheets>
    <sheet name="PERIODO PROB AGOSTO 21" sheetId="2" r:id="rId1"/>
  </sheets>
  <definedNames>
    <definedName name="_xlnm.Print_Area" localSheetId="0">'PERIODO PROB AGOSTO 21'!$A$1:$V$31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O19" i="2"/>
  <c r="S19" i="2"/>
  <c r="U19" i="2"/>
  <c r="L20" i="2"/>
  <c r="O20" i="2"/>
  <c r="S20" i="2"/>
  <c r="U20" i="2"/>
  <c r="U21" i="2"/>
  <c r="U23" i="2"/>
  <c r="M19" i="2"/>
  <c r="N19" i="2"/>
  <c r="P19" i="2"/>
  <c r="T19" i="2"/>
  <c r="M20" i="2"/>
  <c r="N20" i="2"/>
  <c r="P20" i="2"/>
  <c r="T20" i="2"/>
  <c r="T21" i="2"/>
  <c r="T23" i="2"/>
  <c r="S21" i="2"/>
  <c r="S23" i="2"/>
  <c r="R19" i="2"/>
  <c r="R20" i="2"/>
  <c r="R21" i="2"/>
  <c r="R23" i="2"/>
  <c r="Q21" i="2"/>
  <c r="Q23" i="2"/>
  <c r="P21" i="2"/>
  <c r="P23" i="2"/>
  <c r="O21" i="2"/>
  <c r="O23" i="2"/>
  <c r="N21" i="2"/>
  <c r="N23" i="2"/>
  <c r="M21" i="2"/>
  <c r="M23" i="2"/>
  <c r="L21" i="2"/>
  <c r="L23" i="2"/>
  <c r="K21" i="2"/>
  <c r="K23" i="2"/>
  <c r="J21" i="2"/>
  <c r="J23" i="2"/>
  <c r="I21" i="2"/>
  <c r="I23" i="2"/>
  <c r="A23" i="2"/>
</calcChain>
</file>

<file path=xl/sharedStrings.xml><?xml version="1.0" encoding="utf-8"?>
<sst xmlns="http://schemas.openxmlformats.org/spreadsheetml/2006/main" count="49" uniqueCount="45">
  <si>
    <t xml:space="preserve">PROGRAMA DE MEDICAMENTOS ESENCIALES </t>
  </si>
  <si>
    <t>CENTRAL DE APOYO LOGÍSTICO</t>
  </si>
  <si>
    <t>PROMESE CAL</t>
  </si>
  <si>
    <t>PAGO SUELDOS AGOSTO 2021: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</si>
  <si>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</si>
  <si>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</si>
  <si>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</si>
  <si>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</si>
  <si>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</si>
  <si>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</si>
  <si>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</si>
  <si>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</si>
  <si>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</si>
  <si>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</si>
  <si>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</si>
  <si>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</si>
  <si>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</si>
  <si>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</si>
  <si>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</si>
  <si>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</si>
  <si>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</si>
  <si>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</si>
  <si>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</si>
  <si>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</si>
  <si>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</si>
  <si>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</si>
  <si>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</si>
  <si>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</si>
  <si>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</si>
  <si>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</si>
  <si>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</si>
  <si>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</si>
  <si>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SECCIÓN DE INGRESOS</t>
  </si>
  <si>
    <t>DAINA CAROLINA ULLOA SANTOS</t>
  </si>
  <si>
    <t>FEMENINO</t>
  </si>
  <si>
    <t>COLECTOR</t>
  </si>
  <si>
    <t>Contratado</t>
  </si>
  <si>
    <t>ARNOLD JOEL HERNANDEZ ROJAS</t>
  </si>
  <si>
    <t>MASCULINO</t>
  </si>
  <si>
    <t>Total General Empleados en Periodo De Prueba RD$.</t>
  </si>
  <si>
    <t>PREPARADO POR:</t>
  </si>
  <si>
    <t>AUTORIZADO POR:</t>
  </si>
  <si>
    <t xml:space="preserve"> SOFIA ALT. FRIAS HILARIO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</si>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</sst>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4" fontId="9" fillId="2" borderId="7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right"/>
    </xf>
    <xf numFmtId="4" fontId="0" fillId="2" borderId="7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1" fillId="2" borderId="7" xfId="0" applyNumberFormat="1" applyFont="1" applyFill="1" applyBorder="1"/>
    <xf numFmtId="0" fontId="6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4" fontId="9" fillId="2" borderId="8" xfId="0" applyNumberFormat="1" applyFont="1" applyFill="1" applyBorder="1" applyAlignment="1">
      <alignment horizontal="center"/>
    </xf>
    <xf numFmtId="4" fontId="0" fillId="2" borderId="8" xfId="0" applyNumberFormat="1" applyFont="1" applyFill="1" applyBorder="1" applyAlignment="1">
      <alignment horizontal="right"/>
    </xf>
    <xf numFmtId="4" fontId="0" fillId="2" borderId="8" xfId="0" applyNumberFormat="1" applyFont="1" applyFill="1" applyBorder="1"/>
    <xf numFmtId="4" fontId="0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/>
    <xf numFmtId="0" fontId="6" fillId="2" borderId="9" xfId="0" applyFont="1" applyFill="1" applyBorder="1" applyAlignment="1">
      <alignment horizontal="center" wrapText="1"/>
    </xf>
    <xf numFmtId="1" fontId="5" fillId="3" borderId="9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4" fontId="5" fillId="3" borderId="10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  <xf numFmtId="4" fontId="1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4" fontId="12" fillId="2" borderId="0" xfId="0" applyNumberFormat="1" applyFont="1" applyFill="1"/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1</xdr:col>
      <xdr:colOff>2657475</xdr:colOff>
      <xdr:row>7</xdr:row>
      <xdr:rowOff>228600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2990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219075</xdr:colOff>
      <xdr:row>3</xdr:row>
      <xdr:rowOff>161925</xdr:rowOff>
    </xdr:from>
    <xdr:to>
      <xdr:col>22</xdr:col>
      <xdr:colOff>0</xdr:colOff>
      <xdr:row>7</xdr:row>
      <xdr:rowOff>228600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752475"/>
          <a:ext cx="28289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31"/>
  <sheetViews>
    <sheetView tabSelected="1" zoomScale="70" zoomScaleNormal="70" workbookViewId="0">
      <selection activeCell="E14" sqref="E14:E16"/>
    </sheetView>
  </sheetViews>
  <sheetFormatPr baseColWidth="10" defaultRowHeight="15" x14ac:dyDescent="0.25"/>
  <cols>
    <col min="1" max="1" width="5" customWidth="1"/>
    <col min="2" max="2" width="44.140625" customWidth="1"/>
    <col min="3" max="3" width="30.5703125" customWidth="1"/>
    <col min="4" max="4" width="20.85546875" bestFit="1" customWidth="1"/>
    <col min="257" max="257" width="5" customWidth="1"/>
    <col min="258" max="258" width="44.140625" customWidth="1"/>
    <col min="259" max="259" width="30.5703125" customWidth="1"/>
    <col min="260" max="260" width="20.85546875" bestFit="1" customWidth="1"/>
    <col min="513" max="513" width="5" customWidth="1"/>
    <col min="514" max="514" width="44.140625" customWidth="1"/>
    <col min="515" max="515" width="30.5703125" customWidth="1"/>
    <col min="516" max="516" width="20.85546875" bestFit="1" customWidth="1"/>
    <col min="769" max="769" width="5" customWidth="1"/>
    <col min="770" max="770" width="44.140625" customWidth="1"/>
    <col min="771" max="771" width="30.5703125" customWidth="1"/>
    <col min="772" max="772" width="20.85546875" bestFit="1" customWidth="1"/>
    <col min="1025" max="1025" width="5" customWidth="1"/>
    <col min="1026" max="1026" width="44.140625" customWidth="1"/>
    <col min="1027" max="1027" width="30.5703125" customWidth="1"/>
    <col min="1028" max="1028" width="20.85546875" bestFit="1" customWidth="1"/>
    <col min="1281" max="1281" width="5" customWidth="1"/>
    <col min="1282" max="1282" width="44.140625" customWidth="1"/>
    <col min="1283" max="1283" width="30.5703125" customWidth="1"/>
    <col min="1284" max="1284" width="20.85546875" bestFit="1" customWidth="1"/>
    <col min="1537" max="1537" width="5" customWidth="1"/>
    <col min="1538" max="1538" width="44.140625" customWidth="1"/>
    <col min="1539" max="1539" width="30.5703125" customWidth="1"/>
    <col min="1540" max="1540" width="20.85546875" bestFit="1" customWidth="1"/>
    <col min="1793" max="1793" width="5" customWidth="1"/>
    <col min="1794" max="1794" width="44.140625" customWidth="1"/>
    <col min="1795" max="1795" width="30.5703125" customWidth="1"/>
    <col min="1796" max="1796" width="20.85546875" bestFit="1" customWidth="1"/>
    <col min="2049" max="2049" width="5" customWidth="1"/>
    <col min="2050" max="2050" width="44.140625" customWidth="1"/>
    <col min="2051" max="2051" width="30.5703125" customWidth="1"/>
    <col min="2052" max="2052" width="20.85546875" bestFit="1" customWidth="1"/>
    <col min="2305" max="2305" width="5" customWidth="1"/>
    <col min="2306" max="2306" width="44.140625" customWidth="1"/>
    <col min="2307" max="2307" width="30.5703125" customWidth="1"/>
    <col min="2308" max="2308" width="20.85546875" bestFit="1" customWidth="1"/>
    <col min="2561" max="2561" width="5" customWidth="1"/>
    <col min="2562" max="2562" width="44.140625" customWidth="1"/>
    <col min="2563" max="2563" width="30.5703125" customWidth="1"/>
    <col min="2564" max="2564" width="20.85546875" bestFit="1" customWidth="1"/>
    <col min="2817" max="2817" width="5" customWidth="1"/>
    <col min="2818" max="2818" width="44.140625" customWidth="1"/>
    <col min="2819" max="2819" width="30.5703125" customWidth="1"/>
    <col min="2820" max="2820" width="20.85546875" bestFit="1" customWidth="1"/>
    <col min="3073" max="3073" width="5" customWidth="1"/>
    <col min="3074" max="3074" width="44.140625" customWidth="1"/>
    <col min="3075" max="3075" width="30.5703125" customWidth="1"/>
    <col min="3076" max="3076" width="20.85546875" bestFit="1" customWidth="1"/>
    <col min="3329" max="3329" width="5" customWidth="1"/>
    <col min="3330" max="3330" width="44.140625" customWidth="1"/>
    <col min="3331" max="3331" width="30.5703125" customWidth="1"/>
    <col min="3332" max="3332" width="20.85546875" bestFit="1" customWidth="1"/>
    <col min="3585" max="3585" width="5" customWidth="1"/>
    <col min="3586" max="3586" width="44.140625" customWidth="1"/>
    <col min="3587" max="3587" width="30.5703125" customWidth="1"/>
    <col min="3588" max="3588" width="20.85546875" bestFit="1" customWidth="1"/>
    <col min="3841" max="3841" width="5" customWidth="1"/>
    <col min="3842" max="3842" width="44.140625" customWidth="1"/>
    <col min="3843" max="3843" width="30.5703125" customWidth="1"/>
    <col min="3844" max="3844" width="20.85546875" bestFit="1" customWidth="1"/>
    <col min="4097" max="4097" width="5" customWidth="1"/>
    <col min="4098" max="4098" width="44.140625" customWidth="1"/>
    <col min="4099" max="4099" width="30.5703125" customWidth="1"/>
    <col min="4100" max="4100" width="20.85546875" bestFit="1" customWidth="1"/>
    <col min="4353" max="4353" width="5" customWidth="1"/>
    <col min="4354" max="4354" width="44.140625" customWidth="1"/>
    <col min="4355" max="4355" width="30.5703125" customWidth="1"/>
    <col min="4356" max="4356" width="20.85546875" bestFit="1" customWidth="1"/>
    <col min="4609" max="4609" width="5" customWidth="1"/>
    <col min="4610" max="4610" width="44.140625" customWidth="1"/>
    <col min="4611" max="4611" width="30.5703125" customWidth="1"/>
    <col min="4612" max="4612" width="20.85546875" bestFit="1" customWidth="1"/>
    <col min="4865" max="4865" width="5" customWidth="1"/>
    <col min="4866" max="4866" width="44.140625" customWidth="1"/>
    <col min="4867" max="4867" width="30.5703125" customWidth="1"/>
    <col min="4868" max="4868" width="20.85546875" bestFit="1" customWidth="1"/>
    <col min="5121" max="5121" width="5" customWidth="1"/>
    <col min="5122" max="5122" width="44.140625" customWidth="1"/>
    <col min="5123" max="5123" width="30.5703125" customWidth="1"/>
    <col min="5124" max="5124" width="20.85546875" bestFit="1" customWidth="1"/>
    <col min="5377" max="5377" width="5" customWidth="1"/>
    <col min="5378" max="5378" width="44.140625" customWidth="1"/>
    <col min="5379" max="5379" width="30.5703125" customWidth="1"/>
    <col min="5380" max="5380" width="20.85546875" bestFit="1" customWidth="1"/>
    <col min="5633" max="5633" width="5" customWidth="1"/>
    <col min="5634" max="5634" width="44.140625" customWidth="1"/>
    <col min="5635" max="5635" width="30.5703125" customWidth="1"/>
    <col min="5636" max="5636" width="20.85546875" bestFit="1" customWidth="1"/>
    <col min="5889" max="5889" width="5" customWidth="1"/>
    <col min="5890" max="5890" width="44.140625" customWidth="1"/>
    <col min="5891" max="5891" width="30.5703125" customWidth="1"/>
    <col min="5892" max="5892" width="20.85546875" bestFit="1" customWidth="1"/>
    <col min="6145" max="6145" width="5" customWidth="1"/>
    <col min="6146" max="6146" width="44.140625" customWidth="1"/>
    <col min="6147" max="6147" width="30.5703125" customWidth="1"/>
    <col min="6148" max="6148" width="20.85546875" bestFit="1" customWidth="1"/>
    <col min="6401" max="6401" width="5" customWidth="1"/>
    <col min="6402" max="6402" width="44.140625" customWidth="1"/>
    <col min="6403" max="6403" width="30.5703125" customWidth="1"/>
    <col min="6404" max="6404" width="20.85546875" bestFit="1" customWidth="1"/>
    <col min="6657" max="6657" width="5" customWidth="1"/>
    <col min="6658" max="6658" width="44.140625" customWidth="1"/>
    <col min="6659" max="6659" width="30.5703125" customWidth="1"/>
    <col min="6660" max="6660" width="20.85546875" bestFit="1" customWidth="1"/>
    <col min="6913" max="6913" width="5" customWidth="1"/>
    <col min="6914" max="6914" width="44.140625" customWidth="1"/>
    <col min="6915" max="6915" width="30.5703125" customWidth="1"/>
    <col min="6916" max="6916" width="20.85546875" bestFit="1" customWidth="1"/>
    <col min="7169" max="7169" width="5" customWidth="1"/>
    <col min="7170" max="7170" width="44.140625" customWidth="1"/>
    <col min="7171" max="7171" width="30.5703125" customWidth="1"/>
    <col min="7172" max="7172" width="20.85546875" bestFit="1" customWidth="1"/>
    <col min="7425" max="7425" width="5" customWidth="1"/>
    <col min="7426" max="7426" width="44.140625" customWidth="1"/>
    <col min="7427" max="7427" width="30.5703125" customWidth="1"/>
    <col min="7428" max="7428" width="20.85546875" bestFit="1" customWidth="1"/>
    <col min="7681" max="7681" width="5" customWidth="1"/>
    <col min="7682" max="7682" width="44.140625" customWidth="1"/>
    <col min="7683" max="7683" width="30.5703125" customWidth="1"/>
    <col min="7684" max="7684" width="20.85546875" bestFit="1" customWidth="1"/>
    <col min="7937" max="7937" width="5" customWidth="1"/>
    <col min="7938" max="7938" width="44.140625" customWidth="1"/>
    <col min="7939" max="7939" width="30.5703125" customWidth="1"/>
    <col min="7940" max="7940" width="20.85546875" bestFit="1" customWidth="1"/>
    <col min="8193" max="8193" width="5" customWidth="1"/>
    <col min="8194" max="8194" width="44.140625" customWidth="1"/>
    <col min="8195" max="8195" width="30.5703125" customWidth="1"/>
    <col min="8196" max="8196" width="20.85546875" bestFit="1" customWidth="1"/>
    <col min="8449" max="8449" width="5" customWidth="1"/>
    <col min="8450" max="8450" width="44.140625" customWidth="1"/>
    <col min="8451" max="8451" width="30.5703125" customWidth="1"/>
    <col min="8452" max="8452" width="20.85546875" bestFit="1" customWidth="1"/>
    <col min="8705" max="8705" width="5" customWidth="1"/>
    <col min="8706" max="8706" width="44.140625" customWidth="1"/>
    <col min="8707" max="8707" width="30.5703125" customWidth="1"/>
    <col min="8708" max="8708" width="20.85546875" bestFit="1" customWidth="1"/>
    <col min="8961" max="8961" width="5" customWidth="1"/>
    <col min="8962" max="8962" width="44.140625" customWidth="1"/>
    <col min="8963" max="8963" width="30.5703125" customWidth="1"/>
    <col min="8964" max="8964" width="20.85546875" bestFit="1" customWidth="1"/>
    <col min="9217" max="9217" width="5" customWidth="1"/>
    <col min="9218" max="9218" width="44.140625" customWidth="1"/>
    <col min="9219" max="9219" width="30.5703125" customWidth="1"/>
    <col min="9220" max="9220" width="20.85546875" bestFit="1" customWidth="1"/>
    <col min="9473" max="9473" width="5" customWidth="1"/>
    <col min="9474" max="9474" width="44.140625" customWidth="1"/>
    <col min="9475" max="9475" width="30.5703125" customWidth="1"/>
    <col min="9476" max="9476" width="20.85546875" bestFit="1" customWidth="1"/>
    <col min="9729" max="9729" width="5" customWidth="1"/>
    <col min="9730" max="9730" width="44.140625" customWidth="1"/>
    <col min="9731" max="9731" width="30.5703125" customWidth="1"/>
    <col min="9732" max="9732" width="20.85546875" bestFit="1" customWidth="1"/>
    <col min="9985" max="9985" width="5" customWidth="1"/>
    <col min="9986" max="9986" width="44.140625" customWidth="1"/>
    <col min="9987" max="9987" width="30.5703125" customWidth="1"/>
    <col min="9988" max="9988" width="20.85546875" bestFit="1" customWidth="1"/>
    <col min="10241" max="10241" width="5" customWidth="1"/>
    <col min="10242" max="10242" width="44.140625" customWidth="1"/>
    <col min="10243" max="10243" width="30.5703125" customWidth="1"/>
    <col min="10244" max="10244" width="20.85546875" bestFit="1" customWidth="1"/>
    <col min="10497" max="10497" width="5" customWidth="1"/>
    <col min="10498" max="10498" width="44.140625" customWidth="1"/>
    <col min="10499" max="10499" width="30.5703125" customWidth="1"/>
    <col min="10500" max="10500" width="20.85546875" bestFit="1" customWidth="1"/>
    <col min="10753" max="10753" width="5" customWidth="1"/>
    <col min="10754" max="10754" width="44.140625" customWidth="1"/>
    <col min="10755" max="10755" width="30.5703125" customWidth="1"/>
    <col min="10756" max="10756" width="20.85546875" bestFit="1" customWidth="1"/>
    <col min="11009" max="11009" width="5" customWidth="1"/>
    <col min="11010" max="11010" width="44.140625" customWidth="1"/>
    <col min="11011" max="11011" width="30.5703125" customWidth="1"/>
    <col min="11012" max="11012" width="20.85546875" bestFit="1" customWidth="1"/>
    <col min="11265" max="11265" width="5" customWidth="1"/>
    <col min="11266" max="11266" width="44.140625" customWidth="1"/>
    <col min="11267" max="11267" width="30.5703125" customWidth="1"/>
    <col min="11268" max="11268" width="20.85546875" bestFit="1" customWidth="1"/>
    <col min="11521" max="11521" width="5" customWidth="1"/>
    <col min="11522" max="11522" width="44.140625" customWidth="1"/>
    <col min="11523" max="11523" width="30.5703125" customWidth="1"/>
    <col min="11524" max="11524" width="20.85546875" bestFit="1" customWidth="1"/>
    <col min="11777" max="11777" width="5" customWidth="1"/>
    <col min="11778" max="11778" width="44.140625" customWidth="1"/>
    <col min="11779" max="11779" width="30.5703125" customWidth="1"/>
    <col min="11780" max="11780" width="20.85546875" bestFit="1" customWidth="1"/>
    <col min="12033" max="12033" width="5" customWidth="1"/>
    <col min="12034" max="12034" width="44.140625" customWidth="1"/>
    <col min="12035" max="12035" width="30.5703125" customWidth="1"/>
    <col min="12036" max="12036" width="20.85546875" bestFit="1" customWidth="1"/>
    <col min="12289" max="12289" width="5" customWidth="1"/>
    <col min="12290" max="12290" width="44.140625" customWidth="1"/>
    <col min="12291" max="12291" width="30.5703125" customWidth="1"/>
    <col min="12292" max="12292" width="20.85546875" bestFit="1" customWidth="1"/>
    <col min="12545" max="12545" width="5" customWidth="1"/>
    <col min="12546" max="12546" width="44.140625" customWidth="1"/>
    <col min="12547" max="12547" width="30.5703125" customWidth="1"/>
    <col min="12548" max="12548" width="20.85546875" bestFit="1" customWidth="1"/>
    <col min="12801" max="12801" width="5" customWidth="1"/>
    <col min="12802" max="12802" width="44.140625" customWidth="1"/>
    <col min="12803" max="12803" width="30.5703125" customWidth="1"/>
    <col min="12804" max="12804" width="20.85546875" bestFit="1" customWidth="1"/>
    <col min="13057" max="13057" width="5" customWidth="1"/>
    <col min="13058" max="13058" width="44.140625" customWidth="1"/>
    <col min="13059" max="13059" width="30.5703125" customWidth="1"/>
    <col min="13060" max="13060" width="20.85546875" bestFit="1" customWidth="1"/>
    <col min="13313" max="13313" width="5" customWidth="1"/>
    <col min="13314" max="13314" width="44.140625" customWidth="1"/>
    <col min="13315" max="13315" width="30.5703125" customWidth="1"/>
    <col min="13316" max="13316" width="20.85546875" bestFit="1" customWidth="1"/>
    <col min="13569" max="13569" width="5" customWidth="1"/>
    <col min="13570" max="13570" width="44.140625" customWidth="1"/>
    <col min="13571" max="13571" width="30.5703125" customWidth="1"/>
    <col min="13572" max="13572" width="20.85546875" bestFit="1" customWidth="1"/>
    <col min="13825" max="13825" width="5" customWidth="1"/>
    <col min="13826" max="13826" width="44.140625" customWidth="1"/>
    <col min="13827" max="13827" width="30.5703125" customWidth="1"/>
    <col min="13828" max="13828" width="20.85546875" bestFit="1" customWidth="1"/>
    <col min="14081" max="14081" width="5" customWidth="1"/>
    <col min="14082" max="14082" width="44.140625" customWidth="1"/>
    <col min="14083" max="14083" width="30.5703125" customWidth="1"/>
    <col min="14084" max="14084" width="20.85546875" bestFit="1" customWidth="1"/>
    <col min="14337" max="14337" width="5" customWidth="1"/>
    <col min="14338" max="14338" width="44.140625" customWidth="1"/>
    <col min="14339" max="14339" width="30.5703125" customWidth="1"/>
    <col min="14340" max="14340" width="20.85546875" bestFit="1" customWidth="1"/>
    <col min="14593" max="14593" width="5" customWidth="1"/>
    <col min="14594" max="14594" width="44.140625" customWidth="1"/>
    <col min="14595" max="14595" width="30.5703125" customWidth="1"/>
    <col min="14596" max="14596" width="20.85546875" bestFit="1" customWidth="1"/>
    <col min="14849" max="14849" width="5" customWidth="1"/>
    <col min="14850" max="14850" width="44.140625" customWidth="1"/>
    <col min="14851" max="14851" width="30.5703125" customWidth="1"/>
    <col min="14852" max="14852" width="20.85546875" bestFit="1" customWidth="1"/>
    <col min="15105" max="15105" width="5" customWidth="1"/>
    <col min="15106" max="15106" width="44.140625" customWidth="1"/>
    <col min="15107" max="15107" width="30.5703125" customWidth="1"/>
    <col min="15108" max="15108" width="20.85546875" bestFit="1" customWidth="1"/>
    <col min="15361" max="15361" width="5" customWidth="1"/>
    <col min="15362" max="15362" width="44.140625" customWidth="1"/>
    <col min="15363" max="15363" width="30.5703125" customWidth="1"/>
    <col min="15364" max="15364" width="20.85546875" bestFit="1" customWidth="1"/>
    <col min="15617" max="15617" width="5" customWidth="1"/>
    <col min="15618" max="15618" width="44.140625" customWidth="1"/>
    <col min="15619" max="15619" width="30.5703125" customWidth="1"/>
    <col min="15620" max="15620" width="20.85546875" bestFit="1" customWidth="1"/>
    <col min="15873" max="15873" width="5" customWidth="1"/>
    <col min="15874" max="15874" width="44.140625" customWidth="1"/>
    <col min="15875" max="15875" width="30.5703125" customWidth="1"/>
    <col min="15876" max="15876" width="20.85546875" bestFit="1" customWidth="1"/>
    <col min="16129" max="16129" width="5" customWidth="1"/>
    <col min="16130" max="16130" width="44.140625" customWidth="1"/>
    <col min="16131" max="16131" width="30.5703125" customWidth="1"/>
    <col min="16132" max="16132" width="20.85546875" bestFit="1" customWidth="1"/>
  </cols>
  <sheetData>
    <row r="2" spans="1:23" s="4" customFormat="1" ht="15.75" x14ac:dyDescent="0.25">
      <c r="A2" s="1"/>
      <c r="B2" s="2"/>
      <c r="C2" s="2"/>
      <c r="D2" s="3"/>
      <c r="E2" s="3"/>
      <c r="F2" s="3"/>
    </row>
    <row r="3" spans="1:23" s="4" customFormat="1" ht="15.75" x14ac:dyDescent="0.25">
      <c r="A3" s="1"/>
      <c r="B3" s="2"/>
      <c r="C3" s="2"/>
      <c r="D3" s="3"/>
      <c r="E3" s="3"/>
      <c r="F3" s="3"/>
      <c r="G3" s="5"/>
      <c r="H3" s="6"/>
      <c r="K3" s="5"/>
      <c r="L3" s="5"/>
      <c r="N3" s="5"/>
      <c r="O3" s="5"/>
      <c r="P3" s="5"/>
    </row>
    <row r="4" spans="1:23" s="4" customFormat="1" ht="15.75" x14ac:dyDescent="0.25">
      <c r="A4" s="7"/>
      <c r="B4" s="8"/>
      <c r="C4" s="8"/>
      <c r="D4" s="9"/>
      <c r="E4" s="9"/>
      <c r="F4" s="9"/>
      <c r="G4" s="10"/>
      <c r="H4" s="11"/>
      <c r="I4" s="12"/>
      <c r="J4" s="12"/>
      <c r="K4" s="10"/>
      <c r="L4" s="10"/>
      <c r="M4" s="10"/>
      <c r="N4" s="10"/>
      <c r="O4" s="10"/>
      <c r="P4" s="10"/>
      <c r="Q4" s="12"/>
      <c r="R4" s="12"/>
      <c r="S4" s="12"/>
      <c r="T4" s="12"/>
    </row>
    <row r="5" spans="1:23" s="4" customFormat="1" ht="15.75" x14ac:dyDescent="0.25">
      <c r="A5" s="7"/>
      <c r="B5" s="8"/>
      <c r="C5" s="8"/>
      <c r="D5" s="9"/>
      <c r="E5" s="9"/>
      <c r="F5" s="9"/>
      <c r="G5" s="10"/>
      <c r="H5" s="11"/>
      <c r="I5" s="12"/>
      <c r="J5" s="12"/>
      <c r="K5" s="10"/>
      <c r="L5" s="10"/>
      <c r="M5" s="10"/>
      <c r="N5" s="10"/>
      <c r="O5" s="10"/>
      <c r="P5" s="10"/>
      <c r="Q5" s="12"/>
      <c r="R5" s="12"/>
      <c r="S5" s="12"/>
      <c r="T5" s="12"/>
    </row>
    <row r="6" spans="1:23" s="4" customFormat="1" ht="19.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4" customFormat="1" ht="19.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s="4" customFormat="1" ht="19.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s="4" customFormat="1" ht="8.1" customHeight="1" x14ac:dyDescent="0.25">
      <c r="A9" s="7"/>
      <c r="B9" s="8"/>
      <c r="C9" s="8"/>
      <c r="D9" s="9"/>
      <c r="E9" s="9"/>
      <c r="F9" s="9"/>
      <c r="G9" s="10"/>
      <c r="H9" s="11"/>
      <c r="I9" s="12"/>
      <c r="J9" s="12"/>
      <c r="K9" s="10"/>
      <c r="L9" s="10"/>
      <c r="M9" s="12"/>
      <c r="N9" s="10"/>
      <c r="O9" s="10"/>
      <c r="P9" s="10"/>
      <c r="Q9" s="12"/>
      <c r="R9" s="12"/>
      <c r="S9" s="12"/>
      <c r="T9" s="12"/>
    </row>
    <row r="10" spans="1:23" s="4" customFormat="1" ht="8.1" customHeight="1" x14ac:dyDescent="0.25">
      <c r="A10" s="7"/>
      <c r="B10" s="8"/>
      <c r="C10" s="8"/>
      <c r="D10" s="9"/>
      <c r="E10" s="9"/>
      <c r="F10" s="9"/>
      <c r="G10" s="10"/>
      <c r="H10" s="11"/>
      <c r="I10" s="12"/>
      <c r="J10" s="12"/>
      <c r="K10" s="10"/>
      <c r="L10" s="10"/>
      <c r="M10" s="10"/>
      <c r="N10" s="10"/>
      <c r="O10" s="10"/>
      <c r="P10" s="10"/>
      <c r="Q10" s="12"/>
      <c r="R10" s="12"/>
      <c r="S10" s="12"/>
      <c r="T10" s="12"/>
    </row>
    <row r="11" spans="1:23" s="4" customFormat="1" ht="8.1" customHeight="1" x14ac:dyDescent="0.25">
      <c r="A11" s="7"/>
      <c r="B11" s="8"/>
      <c r="C11" s="8"/>
      <c r="D11" s="9"/>
      <c r="E11" s="9"/>
      <c r="F11" s="9"/>
      <c r="G11" s="10"/>
      <c r="H11" s="11"/>
      <c r="I11" s="12"/>
      <c r="J11" s="12"/>
      <c r="K11" s="10"/>
      <c r="L11" s="10"/>
      <c r="M11" s="10"/>
      <c r="N11" s="10"/>
      <c r="O11" s="10"/>
      <c r="P11" s="10"/>
      <c r="Q11" s="12"/>
      <c r="R11" s="12"/>
      <c r="S11" s="12"/>
      <c r="T11" s="12"/>
    </row>
    <row r="12" spans="1:23" s="4" customFormat="1" ht="18.75" x14ac:dyDescent="0.25">
      <c r="A12" s="14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3" s="4" customFormat="1" ht="16.5" thickBot="1" x14ac:dyDescent="0.3">
      <c r="A13" s="1"/>
      <c r="B13" s="2"/>
      <c r="C13" s="2"/>
      <c r="D13" s="3"/>
      <c r="E13" s="3"/>
      <c r="F13" s="3"/>
    </row>
    <row r="14" spans="1:23" s="8" customFormat="1" ht="30.95" customHeight="1" thickBot="1" x14ac:dyDescent="0.3">
      <c r="A14" s="15" t="s">
        <v>4</v>
      </c>
      <c r="B14" s="16" t="s">
        <v>5</v>
      </c>
      <c r="C14" s="17"/>
      <c r="D14" s="18" t="s">
        <v>6</v>
      </c>
      <c r="E14" s="18" t="s">
        <v>7</v>
      </c>
      <c r="F14" s="18" t="s">
        <v>8</v>
      </c>
      <c r="G14" s="19" t="s">
        <v>9</v>
      </c>
      <c r="H14" s="19" t="s">
        <v>10</v>
      </c>
      <c r="I14" s="19" t="s">
        <v>11</v>
      </c>
      <c r="J14" s="20"/>
      <c r="K14" s="19" t="s">
        <v>12</v>
      </c>
      <c r="L14" s="21" t="s">
        <v>13</v>
      </c>
      <c r="M14" s="22"/>
      <c r="N14" s="22"/>
      <c r="O14" s="22"/>
      <c r="P14" s="22"/>
      <c r="Q14" s="22"/>
      <c r="R14" s="23"/>
      <c r="S14" s="24" t="s">
        <v>14</v>
      </c>
      <c r="T14" s="25"/>
      <c r="U14" s="19" t="s">
        <v>15</v>
      </c>
      <c r="V14" s="19" t="s">
        <v>16</v>
      </c>
      <c r="W14" s="26"/>
    </row>
    <row r="15" spans="1:23" s="8" customFormat="1" ht="48" customHeight="1" thickBot="1" x14ac:dyDescent="0.3">
      <c r="A15" s="27"/>
      <c r="B15" s="28"/>
      <c r="C15" s="29"/>
      <c r="D15" s="30"/>
      <c r="E15" s="30"/>
      <c r="F15" s="30"/>
      <c r="G15" s="31"/>
      <c r="H15" s="31"/>
      <c r="I15" s="31"/>
      <c r="J15" s="32"/>
      <c r="K15" s="31"/>
      <c r="L15" s="24" t="s">
        <v>17</v>
      </c>
      <c r="M15" s="25"/>
      <c r="N15" s="19" t="s">
        <v>18</v>
      </c>
      <c r="O15" s="24" t="s">
        <v>19</v>
      </c>
      <c r="P15" s="25"/>
      <c r="Q15" s="19" t="s">
        <v>20</v>
      </c>
      <c r="R15" s="19" t="s">
        <v>21</v>
      </c>
      <c r="S15" s="19" t="s">
        <v>22</v>
      </c>
      <c r="T15" s="19" t="s">
        <v>23</v>
      </c>
      <c r="U15" s="31"/>
      <c r="V15" s="31"/>
      <c r="W15" s="26"/>
    </row>
    <row r="16" spans="1:23" s="8" customFormat="1" ht="48" customHeight="1" thickBot="1" x14ac:dyDescent="0.3">
      <c r="A16" s="33"/>
      <c r="B16" s="34"/>
      <c r="C16" s="35" t="s">
        <v>24</v>
      </c>
      <c r="D16" s="36"/>
      <c r="E16" s="36"/>
      <c r="F16" s="36"/>
      <c r="G16" s="37" t="s">
        <v>25</v>
      </c>
      <c r="H16" s="37" t="s">
        <v>26</v>
      </c>
      <c r="I16" s="38"/>
      <c r="J16" s="39" t="s">
        <v>27</v>
      </c>
      <c r="K16" s="38"/>
      <c r="L16" s="39" t="s">
        <v>28</v>
      </c>
      <c r="M16" s="39" t="s">
        <v>29</v>
      </c>
      <c r="N16" s="38"/>
      <c r="O16" s="39" t="s">
        <v>30</v>
      </c>
      <c r="P16" s="39" t="s">
        <v>31</v>
      </c>
      <c r="Q16" s="38"/>
      <c r="R16" s="38"/>
      <c r="S16" s="38"/>
      <c r="T16" s="38"/>
      <c r="U16" s="38"/>
      <c r="V16" s="38"/>
      <c r="W16" s="26"/>
    </row>
    <row r="17" spans="1:22" ht="8.1" customHeight="1" thickBot="1" x14ac:dyDescent="0.3"/>
    <row r="18" spans="1:22" s="8" customFormat="1" ht="18" customHeight="1" thickBot="1" x14ac:dyDescent="0.3">
      <c r="A18" s="40" t="s">
        <v>32</v>
      </c>
      <c r="B18" s="41"/>
      <c r="C18" s="41"/>
      <c r="D18" s="41"/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1:22" s="8" customFormat="1" ht="30" customHeight="1" x14ac:dyDescent="0.25">
      <c r="A19" s="46">
        <v>1</v>
      </c>
      <c r="B19" s="47" t="s">
        <v>33</v>
      </c>
      <c r="C19" s="48" t="s">
        <v>34</v>
      </c>
      <c r="D19" s="49" t="s">
        <v>32</v>
      </c>
      <c r="E19" s="50" t="s">
        <v>35</v>
      </c>
      <c r="F19" s="51" t="s">
        <v>36</v>
      </c>
      <c r="G19" s="52">
        <v>44256</v>
      </c>
      <c r="H19" s="52">
        <v>44348</v>
      </c>
      <c r="I19" s="53">
        <v>23100</v>
      </c>
      <c r="J19" s="54">
        <v>0</v>
      </c>
      <c r="K19" s="53">
        <v>25</v>
      </c>
      <c r="L19" s="54">
        <f>+I19*2.87%</f>
        <v>662.97</v>
      </c>
      <c r="M19" s="54">
        <f>+I19*7.1%</f>
        <v>1640.1</v>
      </c>
      <c r="N19" s="53">
        <f>I19*1.15%</f>
        <v>265.64999999999998</v>
      </c>
      <c r="O19" s="54">
        <f>+I19*3.04%</f>
        <v>702.24</v>
      </c>
      <c r="P19" s="54">
        <f>+I19*7.09%</f>
        <v>1637.7900000000002</v>
      </c>
      <c r="Q19" s="55">
        <v>0</v>
      </c>
      <c r="R19" s="54">
        <f>SUM(K19:P19)</f>
        <v>4933.75</v>
      </c>
      <c r="S19" s="54">
        <f>+J19+K19+L19+O19+Q19</f>
        <v>1390.21</v>
      </c>
      <c r="T19" s="54">
        <f>+M19+N19+P19</f>
        <v>3543.54</v>
      </c>
      <c r="U19" s="56">
        <f>+I19-S19</f>
        <v>21709.79</v>
      </c>
      <c r="V19" s="57">
        <v>112</v>
      </c>
    </row>
    <row r="20" spans="1:22" s="8" customFormat="1" ht="30" customHeight="1" thickBot="1" x14ac:dyDescent="0.3">
      <c r="A20" s="58">
        <v>2</v>
      </c>
      <c r="B20" s="59" t="s">
        <v>37</v>
      </c>
      <c r="C20" s="60" t="s">
        <v>38</v>
      </c>
      <c r="D20" s="61" t="s">
        <v>32</v>
      </c>
      <c r="E20" s="62" t="s">
        <v>35</v>
      </c>
      <c r="F20" s="63" t="s">
        <v>36</v>
      </c>
      <c r="G20" s="64">
        <v>44256</v>
      </c>
      <c r="H20" s="64">
        <v>44348</v>
      </c>
      <c r="I20" s="65">
        <v>23100</v>
      </c>
      <c r="J20" s="66">
        <v>0</v>
      </c>
      <c r="K20" s="65">
        <v>25</v>
      </c>
      <c r="L20" s="66">
        <f>+I20*2.87%</f>
        <v>662.97</v>
      </c>
      <c r="M20" s="66">
        <f>+I20*7.1%</f>
        <v>1640.1</v>
      </c>
      <c r="N20" s="65">
        <f>I20*1.15%</f>
        <v>265.64999999999998</v>
      </c>
      <c r="O20" s="66">
        <f>+I20*3.04%</f>
        <v>702.24</v>
      </c>
      <c r="P20" s="66">
        <f>+I20*7.09%</f>
        <v>1637.7900000000002</v>
      </c>
      <c r="Q20" s="67">
        <v>0</v>
      </c>
      <c r="R20" s="66">
        <f>SUM(K20:P20)</f>
        <v>4933.75</v>
      </c>
      <c r="S20" s="66">
        <f>+J20+K20+L20+O20+Q20</f>
        <v>1390.21</v>
      </c>
      <c r="T20" s="66">
        <f>+M20+N20+P20</f>
        <v>3543.54</v>
      </c>
      <c r="U20" s="68">
        <f>+I20-S20</f>
        <v>21709.79</v>
      </c>
      <c r="V20" s="69">
        <v>112</v>
      </c>
    </row>
    <row r="21" spans="1:22" s="8" customFormat="1" ht="18" customHeight="1" thickBot="1" x14ac:dyDescent="0.3">
      <c r="A21" s="70"/>
      <c r="B21" s="70"/>
      <c r="C21" s="70"/>
      <c r="D21" s="70"/>
      <c r="E21" s="70"/>
      <c r="F21" s="70"/>
      <c r="G21" s="70"/>
      <c r="H21" s="70"/>
      <c r="I21" s="71">
        <f t="shared" ref="I21:U21" si="0">SUM(I19:I20)</f>
        <v>46200</v>
      </c>
      <c r="J21" s="71">
        <f t="shared" si="0"/>
        <v>0</v>
      </c>
      <c r="K21" s="71">
        <f t="shared" si="0"/>
        <v>50</v>
      </c>
      <c r="L21" s="71">
        <f t="shared" si="0"/>
        <v>1325.94</v>
      </c>
      <c r="M21" s="71">
        <f t="shared" si="0"/>
        <v>3280.2</v>
      </c>
      <c r="N21" s="71">
        <f t="shared" si="0"/>
        <v>531.29999999999995</v>
      </c>
      <c r="O21" s="71">
        <f t="shared" si="0"/>
        <v>1404.48</v>
      </c>
      <c r="P21" s="71">
        <f t="shared" si="0"/>
        <v>3275.5800000000004</v>
      </c>
      <c r="Q21" s="71">
        <f t="shared" si="0"/>
        <v>0</v>
      </c>
      <c r="R21" s="71">
        <f t="shared" si="0"/>
        <v>9867.5</v>
      </c>
      <c r="S21" s="71">
        <f t="shared" si="0"/>
        <v>2780.42</v>
      </c>
      <c r="T21" s="71">
        <f t="shared" si="0"/>
        <v>7087.08</v>
      </c>
      <c r="U21" s="71">
        <f t="shared" si="0"/>
        <v>43419.58</v>
      </c>
      <c r="V21" s="72"/>
    </row>
    <row r="22" spans="1:22" ht="8.1" customHeight="1" thickBot="1" x14ac:dyDescent="0.3"/>
    <row r="23" spans="1:22" ht="16.5" thickBot="1" x14ac:dyDescent="0.3">
      <c r="A23" s="73">
        <f>+A20</f>
        <v>2</v>
      </c>
      <c r="B23" s="74" t="s">
        <v>39</v>
      </c>
      <c r="C23" s="74"/>
      <c r="D23" s="74"/>
      <c r="E23" s="74"/>
      <c r="F23" s="74"/>
      <c r="G23" s="74"/>
      <c r="H23" s="75"/>
      <c r="I23" s="76">
        <f>SUM(I21)</f>
        <v>46200</v>
      </c>
      <c r="J23" s="76">
        <f t="shared" ref="J23:U23" si="1">SUM(J21)</f>
        <v>0</v>
      </c>
      <c r="K23" s="76">
        <f t="shared" si="1"/>
        <v>50</v>
      </c>
      <c r="L23" s="76">
        <f t="shared" si="1"/>
        <v>1325.94</v>
      </c>
      <c r="M23" s="76">
        <f t="shared" si="1"/>
        <v>3280.2</v>
      </c>
      <c r="N23" s="76">
        <f t="shared" si="1"/>
        <v>531.29999999999995</v>
      </c>
      <c r="O23" s="76">
        <f t="shared" si="1"/>
        <v>1404.48</v>
      </c>
      <c r="P23" s="76">
        <f t="shared" si="1"/>
        <v>3275.5800000000004</v>
      </c>
      <c r="Q23" s="76">
        <f t="shared" si="1"/>
        <v>0</v>
      </c>
      <c r="R23" s="76">
        <f t="shared" si="1"/>
        <v>9867.5</v>
      </c>
      <c r="S23" s="76">
        <f t="shared" si="1"/>
        <v>2780.42</v>
      </c>
      <c r="T23" s="76">
        <f t="shared" si="1"/>
        <v>7087.08</v>
      </c>
      <c r="U23" s="76">
        <f t="shared" si="1"/>
        <v>43419.58</v>
      </c>
      <c r="V23" s="77"/>
    </row>
    <row r="24" spans="1:22" x14ac:dyDescent="0.25">
      <c r="A24" s="78"/>
      <c r="D24" s="78"/>
      <c r="E24" s="78"/>
      <c r="G24" s="79"/>
      <c r="H24" s="80"/>
      <c r="K24" s="79"/>
      <c r="L24" s="79"/>
      <c r="M24" s="81"/>
      <c r="N24" s="79"/>
      <c r="O24" s="79"/>
      <c r="P24" s="79"/>
    </row>
    <row r="25" spans="1:22" x14ac:dyDescent="0.25">
      <c r="A25" s="78"/>
      <c r="D25" s="78"/>
      <c r="E25" s="78"/>
      <c r="G25" s="79"/>
      <c r="H25" s="80"/>
      <c r="K25" s="79"/>
      <c r="L25" s="79"/>
      <c r="M25" s="81"/>
      <c r="N25" s="79"/>
      <c r="O25" s="79"/>
      <c r="P25" s="79"/>
    </row>
    <row r="26" spans="1:22" ht="15.75" x14ac:dyDescent="0.25">
      <c r="A26" s="7"/>
      <c r="B26" s="12"/>
      <c r="C26" s="12"/>
      <c r="D26" s="9"/>
      <c r="E26" s="9"/>
      <c r="F26" s="12"/>
      <c r="G26" s="10"/>
      <c r="H26" s="11"/>
      <c r="I26" s="10"/>
      <c r="J26" s="10"/>
      <c r="K26" s="10"/>
      <c r="L26" s="10"/>
      <c r="M26" s="10"/>
      <c r="N26" s="10"/>
      <c r="O26" s="82"/>
      <c r="P26" s="10"/>
      <c r="Q26" s="10"/>
      <c r="R26" s="10"/>
    </row>
    <row r="27" spans="1:22" ht="15.75" x14ac:dyDescent="0.25">
      <c r="A27" s="83" t="s">
        <v>40</v>
      </c>
      <c r="B27" s="83"/>
      <c r="C27" s="84"/>
      <c r="D27" s="9"/>
      <c r="E27" s="9"/>
      <c r="F27" s="12"/>
      <c r="G27" s="79"/>
      <c r="H27" s="80"/>
      <c r="J27" s="10"/>
      <c r="K27" s="10"/>
      <c r="L27" s="10"/>
      <c r="M27" s="85" t="s">
        <v>41</v>
      </c>
      <c r="N27" s="85"/>
      <c r="O27" s="85"/>
      <c r="P27" s="85"/>
      <c r="Q27" s="10"/>
      <c r="R27" s="10"/>
    </row>
    <row r="28" spans="1:22" ht="18.75" x14ac:dyDescent="0.3">
      <c r="A28" s="84"/>
      <c r="B28" s="86"/>
      <c r="C28" s="86"/>
      <c r="D28" s="87"/>
      <c r="E28" s="88"/>
      <c r="F28" s="89"/>
      <c r="G28" s="79"/>
      <c r="H28" s="80"/>
      <c r="J28" s="87"/>
      <c r="K28" s="90"/>
      <c r="L28" s="10"/>
      <c r="M28" s="91"/>
      <c r="N28" s="92"/>
      <c r="O28" s="91"/>
      <c r="P28" s="10"/>
      <c r="Q28" s="10"/>
      <c r="R28" s="10"/>
    </row>
    <row r="29" spans="1:22" ht="18.75" x14ac:dyDescent="0.3">
      <c r="A29" s="83" t="s">
        <v>42</v>
      </c>
      <c r="B29" s="83"/>
      <c r="C29" s="84"/>
      <c r="D29" s="87"/>
      <c r="E29" s="88"/>
      <c r="F29" s="89"/>
      <c r="G29" s="79"/>
      <c r="H29" s="80"/>
      <c r="J29" s="87"/>
      <c r="K29" s="90"/>
      <c r="L29" s="10"/>
      <c r="M29" s="85"/>
      <c r="N29" s="85"/>
      <c r="O29" s="85"/>
      <c r="P29" s="85"/>
      <c r="Q29" s="10"/>
      <c r="R29" s="10"/>
    </row>
    <row r="30" spans="1:22" ht="18.75" x14ac:dyDescent="0.3">
      <c r="A30" s="83" t="s">
        <v>43</v>
      </c>
      <c r="B30" s="83"/>
      <c r="C30" s="84"/>
      <c r="D30" s="93"/>
      <c r="E30" s="93"/>
      <c r="F30" s="89"/>
      <c r="G30" s="79"/>
      <c r="H30" s="80"/>
      <c r="J30" s="87"/>
      <c r="K30" s="90"/>
      <c r="L30" s="10"/>
      <c r="M30" s="85" t="s">
        <v>44</v>
      </c>
      <c r="N30" s="85"/>
      <c r="O30" s="85"/>
      <c r="P30" s="85"/>
      <c r="Q30" s="10"/>
      <c r="R30" s="10"/>
    </row>
    <row r="31" spans="1:22" ht="18.75" x14ac:dyDescent="0.3">
      <c r="A31" s="7"/>
      <c r="B31" s="8"/>
      <c r="C31" s="8"/>
      <c r="D31" s="93"/>
      <c r="E31" s="93"/>
      <c r="F31" s="89"/>
      <c r="G31" s="79"/>
      <c r="H31" s="80"/>
      <c r="J31" s="87"/>
      <c r="K31" s="90"/>
      <c r="L31" s="10"/>
      <c r="M31" s="94"/>
      <c r="N31" s="95"/>
      <c r="O31" s="94"/>
      <c r="P31" s="10"/>
      <c r="Q31" s="10"/>
      <c r="R31" s="10"/>
    </row>
  </sheetData>
  <mergeCells count="36">
    <mergeCell ref="A29:B29"/>
    <mergeCell ref="M29:P29"/>
    <mergeCell ref="A30:B30"/>
    <mergeCell ref="D30:E30"/>
    <mergeCell ref="M30:P30"/>
    <mergeCell ref="D31:E31"/>
    <mergeCell ref="A18:E18"/>
    <mergeCell ref="F18:V18"/>
    <mergeCell ref="A21:H21"/>
    <mergeCell ref="B23:H23"/>
    <mergeCell ref="A27:B27"/>
    <mergeCell ref="M27:P27"/>
    <mergeCell ref="V14:V16"/>
    <mergeCell ref="L15:M15"/>
    <mergeCell ref="N15:N16"/>
    <mergeCell ref="O15:P15"/>
    <mergeCell ref="Q15:Q16"/>
    <mergeCell ref="R15:R16"/>
    <mergeCell ref="S15:S16"/>
    <mergeCell ref="T15:T16"/>
    <mergeCell ref="H14:H15"/>
    <mergeCell ref="I14:I16"/>
    <mergeCell ref="K14:K16"/>
    <mergeCell ref="L14:R14"/>
    <mergeCell ref="S14:T14"/>
    <mergeCell ref="U14:U16"/>
    <mergeCell ref="A6:V6"/>
    <mergeCell ref="A7:V7"/>
    <mergeCell ref="A8:V8"/>
    <mergeCell ref="A12:V12"/>
    <mergeCell ref="A14:A16"/>
    <mergeCell ref="B14:B16"/>
    <mergeCell ref="D14:D16"/>
    <mergeCell ref="E14:E16"/>
    <mergeCell ref="F14:F16"/>
    <mergeCell ref="G14:G15"/>
  </mergeCells>
  <printOptions horizontalCentered="1"/>
  <pageMargins left="0.59055118110236227" right="0.31496062992125984" top="0.74803149606299213" bottom="0.74803149606299213" header="0.31496062992125984" footer="0.31496062992125984"/>
  <pageSetup paperSize="5" scale="53" orientation="landscape" r:id="rId1"/>
  <headerFooter>
    <oddFooter>&amp;C&amp;"-,Negrita Cursiva"&amp;10Página &amp;P de 1
Nomina Personal en Periodo De Prueba Agosto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AGOSTO 21</vt:lpstr>
      <vt:lpstr>'PERIODO PROB AGOSTO 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Cristina Otanez Guzman</dc:creator>
  <cp:lastModifiedBy>Genesis Cristina Otanez Guzman</cp:lastModifiedBy>
  <dcterms:created xsi:type="dcterms:W3CDTF">2021-09-09T19:11:57Z</dcterms:created>
  <dcterms:modified xsi:type="dcterms:W3CDTF">2021-09-09T19:52:34Z</dcterms:modified>
</cp:coreProperties>
</file>